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5.xml" ContentType="application/vnd.openxmlformats-officedocument.spreadsheetml.pivotTable+xml"/>
  <Override PartName="/xl/drawings/drawing16.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6.xml" ContentType="application/vnd.openxmlformats-officedocument.spreadsheetml.pivotTable+xml"/>
  <Override PartName="/xl/drawings/drawing1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7.xml" ContentType="application/vnd.openxmlformats-officedocument.spreadsheetml.pivotTable+xml"/>
  <Override PartName="/xl/drawings/drawing1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9.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0.xml" ContentType="application/vnd.openxmlformats-officedocument.spreadsheetml.pivotTable+xml"/>
  <Override PartName="/xl/drawings/drawing20.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1.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2.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3.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raveen Yadav\Documents\360 degree project data\"/>
    </mc:Choice>
  </mc:AlternateContent>
  <bookViews>
    <workbookView xWindow="0" yWindow="0" windowWidth="20490" windowHeight="7650" firstSheet="15" activeTab="15"/>
  </bookViews>
  <sheets>
    <sheet name="Region by Gender  " sheetId="13" r:id="rId1"/>
    <sheet name="customer by gender" sheetId="26" r:id="rId2"/>
    <sheet name="customer by region  " sheetId="28" r:id="rId3"/>
    <sheet name="total customers" sheetId="38" r:id="rId4"/>
    <sheet name="Customer" sheetId="1" r:id="rId5"/>
    <sheet name="EMPLOYEE CNT " sheetId="7" r:id="rId6"/>
    <sheet name="designation cnt " sheetId="9" r:id="rId7"/>
    <sheet name="employee cnt" sheetId="21" r:id="rId8"/>
    <sheet name="employee by region" sheetId="24" r:id="rId9"/>
    <sheet name="Employee" sheetId="2" r:id="rId10"/>
    <sheet name="Product" sheetId="3" r:id="rId11"/>
    <sheet name="sales by product category" sheetId="11" r:id="rId12"/>
    <sheet name="TOTAL SALES " sheetId="14" r:id="rId13"/>
    <sheet name="TOP 5 PRODUCT BY SALES" sheetId="15" r:id="rId14"/>
    <sheet name="PAYMENT STATUS" sheetId="17" r:id="rId15"/>
    <sheet name="final dashboard" sheetId="39" r:id="rId16"/>
    <sheet name="MONTHLYSALES" sheetId="18" r:id="rId17"/>
    <sheet name="SALES BY SUBCATEGORY" sheetId="19" r:id="rId18"/>
    <sheet name="count of payment status" sheetId="20" r:id="rId19"/>
    <sheet name="PRODUCT BY SALES" sheetId="29" r:id="rId20"/>
    <sheet name="REGION BY S" sheetId="32" r:id="rId21"/>
    <sheet name="total orders" sheetId="37" r:id="rId22"/>
    <sheet name="Order" sheetId="4" r:id="rId23"/>
    <sheet name="payment method count" sheetId="31" r:id="rId24"/>
    <sheet name="payment method by sales" sheetId="33" r:id="rId25"/>
    <sheet name="Payment" sheetId="5" r:id="rId26"/>
    <sheet name="return table" sheetId="34" r:id="rId27"/>
    <sheet name="return month n rsn" sheetId="36" r:id="rId28"/>
    <sheet name="Return" sheetId="6" r:id="rId29"/>
  </sheets>
  <definedNames>
    <definedName name="_xlnm._FilterDatabase" localSheetId="4" hidden="1">Customer!$D$1:$D$201</definedName>
    <definedName name="_xlnm._FilterDatabase" localSheetId="9" hidden="1">Employee!$D$1:$D$41</definedName>
    <definedName name="_xlnm._FilterDatabase" localSheetId="22" hidden="1">Order!$A$1:$L$2001</definedName>
    <definedName name="_xlnm._FilterDatabase" localSheetId="25" hidden="1">Payment!$E$1:$E$2001</definedName>
    <definedName name="_xlnm._FilterDatabase" localSheetId="10" hidden="1">Product!$B$1:$B$31</definedName>
    <definedName name="_xlcn.WorksheetConnection_CustomerA1F2011" hidden="1">Customer!$A$1:$F$201</definedName>
    <definedName name="_xlcn.WorksheetConnection_EmployeeA1D411" hidden="1">Employee!$A$1:$D$41</definedName>
    <definedName name="_xlcn.WorksheetConnection_OrderA1J20011" hidden="1">Order!$A$1:$J$2001</definedName>
    <definedName name="_xlcn.WorksheetConnection_OrderA1L20011" hidden="1">Order!$A$1:$L$2001</definedName>
    <definedName name="_xlcn.WorksheetConnection_OrderA1M20011" hidden="1">Order!$A$1:$M$2001</definedName>
    <definedName name="_xlcn.WorksheetConnection_OrderAK1" hidden="1">Order!$A:$K</definedName>
    <definedName name="_xlcn.WorksheetConnection_OrderB1M20011" hidden="1">Order!$B$1:$M$2001</definedName>
    <definedName name="_xlcn.WorksheetConnection_PaymentA1E20011" hidden="1">Payment!$A$1:$E$2001</definedName>
    <definedName name="_xlcn.WorksheetConnection_PaymentAF1" hidden="1">Payment!$A:$F</definedName>
    <definedName name="_xlcn.WorksheetConnection_ReturnA1E1811" hidden="1">Return!$A$1:$E$181</definedName>
    <definedName name="Slicer_ORDERDATE__Month">#N/A</definedName>
    <definedName name="Slicer_PAYMENTMETHOD">#N/A</definedName>
    <definedName name="Slicer_PAYMENTMETHOD1">#N/A</definedName>
    <definedName name="Slicer_SUBCATEGORY">#N/A</definedName>
  </definedNames>
  <calcPr calcId="162913"/>
  <pivotCaches>
    <pivotCache cacheId="0" r:id="rId30"/>
    <pivotCache cacheId="4123" r:id="rId31"/>
    <pivotCache cacheId="4126" r:id="rId32"/>
    <pivotCache cacheId="4129" r:id="rId33"/>
    <pivotCache cacheId="4132" r:id="rId34"/>
    <pivotCache cacheId="4135" r:id="rId35"/>
    <pivotCache cacheId="4138" r:id="rId36"/>
    <pivotCache cacheId="4141" r:id="rId37"/>
    <pivotCache cacheId="4144" r:id="rId38"/>
    <pivotCache cacheId="4147" r:id="rId39"/>
    <pivotCache cacheId="4150" r:id="rId40"/>
    <pivotCache cacheId="4153" r:id="rId41"/>
    <pivotCache cacheId="4156" r:id="rId42"/>
    <pivotCache cacheId="4159" r:id="rId43"/>
    <pivotCache cacheId="4162" r:id="rId44"/>
    <pivotCache cacheId="4165" r:id="rId45"/>
    <pivotCache cacheId="4168" r:id="rId46"/>
    <pivotCache cacheId="4171" r:id="rId47"/>
    <pivotCache cacheId="4174" r:id="rId48"/>
    <pivotCache cacheId="4177" r:id="rId49"/>
    <pivotCache cacheId="4180" r:id="rId50"/>
    <pivotCache cacheId="4183" r:id="rId51"/>
    <pivotCache cacheId="4186" r:id="rId52"/>
    <pivotCache cacheId="4189" r:id="rId53"/>
    <pivotCache cacheId="4192" r:id="rId54"/>
    <pivotCache cacheId="4195" r:id="rId55"/>
  </pivotCaches>
  <extLst>
    <ext xmlns:x14="http://schemas.microsoft.com/office/spreadsheetml/2009/9/main" uri="{876F7934-8845-4945-9796-88D515C7AA90}">
      <x14:pivotCaches>
        <pivotCache cacheId="1822" r:id="rId56"/>
      </x14:pivotCaches>
    </ext>
    <ext xmlns:x14="http://schemas.microsoft.com/office/spreadsheetml/2009/9/main" uri="{BBE1A952-AA13-448e-AADC-164F8A28A991}">
      <x14:slicerCaches>
        <x14:slicerCache r:id="rId57"/>
        <x14:slicerCache r:id="rId58"/>
        <x14:slicerCache r:id="rId59"/>
        <x14:slicerCache r:id="rId6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8" name="Range8" connection="WorksheetConnection_Return!$A$1:$E$181"/>
          <x15:modelTable id="Range7" name="Range7" connection="WorksheetConnection_Payment!$A:$F"/>
          <x15:modelTable id="Range5" name="Range5" connection="WorksheetConnection_Payment!$A$1:$E$2001"/>
          <x15:modelTable id="Range6" name="Range6" connection="WorksheetConnection_Order!$B$1:$M$2001"/>
          <x15:modelTable id="Range3" name="Range3" connection="WorksheetConnection_Order!$A:$K"/>
          <x15:modelTable id="Range9" name="Range9" connection="WorksheetConnection_Order!$A$1:$M$2001"/>
          <x15:modelTable id="Range4" name="Range4" connection="WorksheetConnection_Order!$A$1:$L$2001"/>
          <x15:modelTable id="Range1" name="Range1" connection="WorksheetConnection_Order!$A$1:$J$2001"/>
          <x15:modelTable id="Range" name="Range" connection="WorksheetConnection_Employee!$A$1:$D$41"/>
          <x15:modelTable id="Range2" name="Range2" connection="WorksheetConnection_Customer!$A$1:$F$201"/>
        </x15:modelTables>
        <x15:extLst>
          <ext xmlns:x16="http://schemas.microsoft.com/office/spreadsheetml/2014/11/main" uri="{9835A34E-60A6-4A7C-AAB8-D5F71C897F49}">
            <x16:modelTimeGroupings>
              <x16:modelTimeGrouping tableName="Range4" columnName="ORDERDATE" columnId="ORDERDATE">
                <x16:calculatedTimeColumn columnName="ORDERDATE (Month Index)" columnId="ORDERDATE (Month Index)" contentType="monthsindex" isSelected="1"/>
                <x16:calculatedTimeColumn columnName="ORDERDATE (Month)" columnId="ORDERDATE (Month)" contentType="months" isSelected="1"/>
              </x16:modelTimeGrouping>
              <x16:modelTimeGrouping tableName="Range8" columnName="RETUENDATE" columnId="RETUENDATE">
                <x16:calculatedTimeColumn columnName="RETUENDATE (Year)" columnId="RETUENDATE (Year)" contentType="years" isSelected="0"/>
                <x16:calculatedTimeColumn columnName="RETUENDATE (Quarter)" columnId="RETUENDATE (Quarter)" contentType="quarters" isSelected="0"/>
                <x16:calculatedTimeColumn columnName="RETUENDATE (Month Index)" columnId="RETUENDATE (Month Index)" contentType="monthsindex" isSelected="1"/>
                <x16:calculatedTimeColumn columnName="RETUENDATE (Month)" columnId="RETUENDATE (Month)" contentType="months" isSelected="1"/>
              </x16:modelTimeGrouping>
            </x16:modelTimeGroupings>
          </ext>
        </x15:extLst>
      </x15:dataModel>
    </ext>
  </extLst>
</workbook>
</file>

<file path=xl/calcChain.xml><?xml version="1.0" encoding="utf-8"?>
<calcChain xmlns="http://schemas.openxmlformats.org/spreadsheetml/2006/main">
  <c r="G7" i="5" l="1"/>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1" i="5"/>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1" i="4"/>
  <c r="L26" i="4" l="1"/>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3" i="4"/>
  <c r="L4" i="4"/>
  <c r="L5" i="4"/>
  <c r="L6" i="4"/>
  <c r="L7" i="4"/>
  <c r="L8" i="4"/>
  <c r="L9" i="4"/>
  <c r="L10" i="4"/>
  <c r="L11" i="4"/>
  <c r="L12" i="4"/>
  <c r="L13" i="4"/>
  <c r="L14" i="4"/>
  <c r="L15" i="4"/>
  <c r="L16" i="4"/>
  <c r="L17" i="4"/>
  <c r="L18" i="4"/>
  <c r="L19" i="4"/>
  <c r="L20" i="4"/>
  <c r="L21" i="4"/>
  <c r="L22" i="4"/>
  <c r="L23" i="4"/>
  <c r="L24" i="4"/>
  <c r="L25"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 i="4"/>
  <c r="D2" i="4" l="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 i="4"/>
  <c r="H2" i="4"/>
  <c r="I2" i="4" s="1"/>
  <c r="H3" i="4"/>
  <c r="I3" i="4" s="1"/>
  <c r="H4" i="4"/>
  <c r="I4" i="4" s="1"/>
  <c r="H5" i="4"/>
  <c r="I5" i="4" s="1"/>
  <c r="H6" i="4"/>
  <c r="I6" i="4" s="1"/>
  <c r="H7" i="4"/>
  <c r="I7" i="4" s="1"/>
  <c r="H8" i="4"/>
  <c r="I8" i="4" s="1"/>
  <c r="H9" i="4"/>
  <c r="I9" i="4" s="1"/>
  <c r="H10" i="4"/>
  <c r="I10" i="4" s="1"/>
  <c r="H11" i="4"/>
  <c r="I11" i="4" s="1"/>
  <c r="H12" i="4"/>
  <c r="I12" i="4" s="1"/>
  <c r="H13" i="4"/>
  <c r="I13" i="4" s="1"/>
  <c r="H14" i="4"/>
  <c r="I14" i="4" s="1"/>
  <c r="H15" i="4"/>
  <c r="I15" i="4" s="1"/>
  <c r="H16" i="4"/>
  <c r="I16" i="4" s="1"/>
  <c r="H17" i="4"/>
  <c r="I17" i="4" s="1"/>
  <c r="H18" i="4"/>
  <c r="I18" i="4" s="1"/>
  <c r="H19" i="4"/>
  <c r="I19" i="4" s="1"/>
  <c r="H20" i="4"/>
  <c r="I20" i="4" s="1"/>
  <c r="H21" i="4"/>
  <c r="I21" i="4" s="1"/>
  <c r="H22" i="4"/>
  <c r="I22" i="4" s="1"/>
  <c r="H23" i="4"/>
  <c r="I23" i="4" s="1"/>
  <c r="H24" i="4"/>
  <c r="I24" i="4" s="1"/>
  <c r="H25" i="4"/>
  <c r="I25" i="4" s="1"/>
  <c r="H26" i="4"/>
  <c r="I26" i="4" s="1"/>
  <c r="H27" i="4"/>
  <c r="I27" i="4" s="1"/>
  <c r="H28" i="4"/>
  <c r="I28" i="4" s="1"/>
  <c r="H29" i="4"/>
  <c r="I29" i="4" s="1"/>
  <c r="H30" i="4"/>
  <c r="I30" i="4" s="1"/>
  <c r="H31" i="4"/>
  <c r="I31" i="4" s="1"/>
  <c r="H32" i="4"/>
  <c r="I32" i="4" s="1"/>
  <c r="H33" i="4"/>
  <c r="I33" i="4" s="1"/>
  <c r="H34" i="4"/>
  <c r="I34" i="4" s="1"/>
  <c r="H35" i="4"/>
  <c r="I35" i="4" s="1"/>
  <c r="H36" i="4"/>
  <c r="I36" i="4" s="1"/>
  <c r="H37" i="4"/>
  <c r="I37" i="4" s="1"/>
  <c r="H38" i="4"/>
  <c r="I38" i="4" s="1"/>
  <c r="H39" i="4"/>
  <c r="I39" i="4" s="1"/>
  <c r="H40" i="4"/>
  <c r="I40" i="4" s="1"/>
  <c r="H41" i="4"/>
  <c r="I41" i="4" s="1"/>
  <c r="H42" i="4"/>
  <c r="I42" i="4" s="1"/>
  <c r="H43" i="4"/>
  <c r="I43" i="4" s="1"/>
  <c r="H44" i="4"/>
  <c r="I44" i="4" s="1"/>
  <c r="H45" i="4"/>
  <c r="I45" i="4" s="1"/>
  <c r="H46" i="4"/>
  <c r="I46" i="4" s="1"/>
  <c r="H47" i="4"/>
  <c r="I47" i="4" s="1"/>
  <c r="H48" i="4"/>
  <c r="I48" i="4" s="1"/>
  <c r="H49" i="4"/>
  <c r="I49" i="4" s="1"/>
  <c r="H50" i="4"/>
  <c r="I50" i="4" s="1"/>
  <c r="H51" i="4"/>
  <c r="I51" i="4" s="1"/>
  <c r="H52" i="4"/>
  <c r="I52" i="4" s="1"/>
  <c r="H53" i="4"/>
  <c r="I53" i="4" s="1"/>
  <c r="H54" i="4"/>
  <c r="I54" i="4" s="1"/>
  <c r="H55" i="4"/>
  <c r="I55" i="4" s="1"/>
  <c r="H56" i="4"/>
  <c r="I56" i="4" s="1"/>
  <c r="H57" i="4"/>
  <c r="I57" i="4" s="1"/>
  <c r="H58" i="4"/>
  <c r="I58" i="4" s="1"/>
  <c r="H59" i="4"/>
  <c r="I59" i="4" s="1"/>
  <c r="H60" i="4"/>
  <c r="I60" i="4" s="1"/>
  <c r="H61" i="4"/>
  <c r="I61" i="4" s="1"/>
  <c r="H62" i="4"/>
  <c r="I62" i="4" s="1"/>
  <c r="H63" i="4"/>
  <c r="I63" i="4" s="1"/>
  <c r="H64" i="4"/>
  <c r="I64" i="4" s="1"/>
  <c r="H65" i="4"/>
  <c r="I65" i="4" s="1"/>
  <c r="H66" i="4"/>
  <c r="I66" i="4" s="1"/>
  <c r="H67" i="4"/>
  <c r="I67" i="4" s="1"/>
  <c r="H68" i="4"/>
  <c r="I68" i="4" s="1"/>
  <c r="H69" i="4"/>
  <c r="I69" i="4" s="1"/>
  <c r="H70" i="4"/>
  <c r="I70" i="4" s="1"/>
  <c r="H71" i="4"/>
  <c r="I71" i="4" s="1"/>
  <c r="H72" i="4"/>
  <c r="I72" i="4" s="1"/>
  <c r="H73" i="4"/>
  <c r="I73" i="4" s="1"/>
  <c r="H74" i="4"/>
  <c r="I74" i="4" s="1"/>
  <c r="H75" i="4"/>
  <c r="I75" i="4" s="1"/>
  <c r="H76" i="4"/>
  <c r="I76" i="4" s="1"/>
  <c r="H77" i="4"/>
  <c r="I77" i="4" s="1"/>
  <c r="H78" i="4"/>
  <c r="I78" i="4" s="1"/>
  <c r="H79" i="4"/>
  <c r="I79" i="4" s="1"/>
  <c r="H80" i="4"/>
  <c r="I80" i="4" s="1"/>
  <c r="H81" i="4"/>
  <c r="I81" i="4" s="1"/>
  <c r="H82" i="4"/>
  <c r="I82" i="4" s="1"/>
  <c r="H83" i="4"/>
  <c r="I83" i="4" s="1"/>
  <c r="H84" i="4"/>
  <c r="I84" i="4" s="1"/>
  <c r="H85" i="4"/>
  <c r="I85" i="4" s="1"/>
  <c r="H86" i="4"/>
  <c r="I86" i="4" s="1"/>
  <c r="H87" i="4"/>
  <c r="I87" i="4" s="1"/>
  <c r="H88" i="4"/>
  <c r="I88" i="4" s="1"/>
  <c r="H89" i="4"/>
  <c r="I89" i="4" s="1"/>
  <c r="H90" i="4"/>
  <c r="I90" i="4" s="1"/>
  <c r="H91" i="4"/>
  <c r="I91" i="4" s="1"/>
  <c r="H92" i="4"/>
  <c r="I92" i="4" s="1"/>
  <c r="H93" i="4"/>
  <c r="I93" i="4" s="1"/>
  <c r="H94" i="4"/>
  <c r="I94" i="4" s="1"/>
  <c r="H95" i="4"/>
  <c r="I95" i="4" s="1"/>
  <c r="H96" i="4"/>
  <c r="I96" i="4" s="1"/>
  <c r="H97" i="4"/>
  <c r="I97" i="4" s="1"/>
  <c r="H98" i="4"/>
  <c r="I98" i="4" s="1"/>
  <c r="H99" i="4"/>
  <c r="I99" i="4" s="1"/>
  <c r="H100" i="4"/>
  <c r="I100" i="4" s="1"/>
  <c r="H101" i="4"/>
  <c r="I101" i="4" s="1"/>
  <c r="H102" i="4"/>
  <c r="I102" i="4" s="1"/>
  <c r="H103" i="4"/>
  <c r="I103" i="4" s="1"/>
  <c r="H104" i="4"/>
  <c r="I104" i="4" s="1"/>
  <c r="H105" i="4"/>
  <c r="I105" i="4" s="1"/>
  <c r="H106" i="4"/>
  <c r="I106" i="4" s="1"/>
  <c r="H107" i="4"/>
  <c r="I107" i="4" s="1"/>
  <c r="H108" i="4"/>
  <c r="I108" i="4" s="1"/>
  <c r="H109" i="4"/>
  <c r="I109" i="4" s="1"/>
  <c r="H110" i="4"/>
  <c r="I110" i="4" s="1"/>
  <c r="H111" i="4"/>
  <c r="I111" i="4" s="1"/>
  <c r="H112" i="4"/>
  <c r="I112" i="4" s="1"/>
  <c r="H113" i="4"/>
  <c r="I113" i="4" s="1"/>
  <c r="H114" i="4"/>
  <c r="I114" i="4" s="1"/>
  <c r="H115" i="4"/>
  <c r="I115" i="4" s="1"/>
  <c r="H116" i="4"/>
  <c r="I116" i="4" s="1"/>
  <c r="H117" i="4"/>
  <c r="I117" i="4" s="1"/>
  <c r="H118" i="4"/>
  <c r="I118" i="4" s="1"/>
  <c r="H119" i="4"/>
  <c r="I119" i="4" s="1"/>
  <c r="H120" i="4"/>
  <c r="I120" i="4" s="1"/>
  <c r="H121" i="4"/>
  <c r="I121" i="4" s="1"/>
  <c r="H122" i="4"/>
  <c r="I122" i="4" s="1"/>
  <c r="H123" i="4"/>
  <c r="I123" i="4" s="1"/>
  <c r="H124" i="4"/>
  <c r="I124" i="4" s="1"/>
  <c r="H125" i="4"/>
  <c r="I125" i="4" s="1"/>
  <c r="H126" i="4"/>
  <c r="I126" i="4" s="1"/>
  <c r="H127" i="4"/>
  <c r="I127" i="4" s="1"/>
  <c r="H128" i="4"/>
  <c r="I128" i="4" s="1"/>
  <c r="H129" i="4"/>
  <c r="I129" i="4" s="1"/>
  <c r="H130" i="4"/>
  <c r="I130" i="4" s="1"/>
  <c r="H131" i="4"/>
  <c r="I131" i="4" s="1"/>
  <c r="H132" i="4"/>
  <c r="I132" i="4" s="1"/>
  <c r="H133" i="4"/>
  <c r="I133" i="4" s="1"/>
  <c r="H134" i="4"/>
  <c r="I134" i="4" s="1"/>
  <c r="H135" i="4"/>
  <c r="I135" i="4" s="1"/>
  <c r="H136" i="4"/>
  <c r="I136" i="4" s="1"/>
  <c r="H137" i="4"/>
  <c r="I137" i="4" s="1"/>
  <c r="H138" i="4"/>
  <c r="I138" i="4" s="1"/>
  <c r="H139" i="4"/>
  <c r="I139" i="4" s="1"/>
  <c r="H140" i="4"/>
  <c r="I140" i="4" s="1"/>
  <c r="H141" i="4"/>
  <c r="I141" i="4" s="1"/>
  <c r="H142" i="4"/>
  <c r="I142" i="4" s="1"/>
  <c r="H143" i="4"/>
  <c r="I143" i="4" s="1"/>
  <c r="H144" i="4"/>
  <c r="I144" i="4" s="1"/>
  <c r="H145" i="4"/>
  <c r="I145" i="4" s="1"/>
  <c r="H146" i="4"/>
  <c r="I146" i="4" s="1"/>
  <c r="H147" i="4"/>
  <c r="I147" i="4" s="1"/>
  <c r="H148" i="4"/>
  <c r="I148" i="4" s="1"/>
  <c r="H149" i="4"/>
  <c r="I149" i="4" s="1"/>
  <c r="H150" i="4"/>
  <c r="I150" i="4" s="1"/>
  <c r="H151" i="4"/>
  <c r="I151" i="4" s="1"/>
  <c r="H152" i="4"/>
  <c r="I152" i="4" s="1"/>
  <c r="H153" i="4"/>
  <c r="I153" i="4" s="1"/>
  <c r="H154" i="4"/>
  <c r="I154" i="4" s="1"/>
  <c r="H155" i="4"/>
  <c r="I155" i="4" s="1"/>
  <c r="H156" i="4"/>
  <c r="I156" i="4" s="1"/>
  <c r="H157" i="4"/>
  <c r="I157" i="4" s="1"/>
  <c r="H158" i="4"/>
  <c r="I158" i="4" s="1"/>
  <c r="H159" i="4"/>
  <c r="I159" i="4" s="1"/>
  <c r="H160" i="4"/>
  <c r="I160" i="4" s="1"/>
  <c r="H161" i="4"/>
  <c r="I161" i="4" s="1"/>
  <c r="H162" i="4"/>
  <c r="I162" i="4" s="1"/>
  <c r="H163" i="4"/>
  <c r="I163" i="4" s="1"/>
  <c r="H164" i="4"/>
  <c r="I164" i="4" s="1"/>
  <c r="H165" i="4"/>
  <c r="I165" i="4" s="1"/>
  <c r="H166" i="4"/>
  <c r="I166" i="4" s="1"/>
  <c r="H167" i="4"/>
  <c r="I167" i="4" s="1"/>
  <c r="H168" i="4"/>
  <c r="I168" i="4" s="1"/>
  <c r="H169" i="4"/>
  <c r="I169" i="4" s="1"/>
  <c r="H170" i="4"/>
  <c r="I170" i="4" s="1"/>
  <c r="H171" i="4"/>
  <c r="I171" i="4" s="1"/>
  <c r="H172" i="4"/>
  <c r="I172" i="4" s="1"/>
  <c r="H173" i="4"/>
  <c r="I173" i="4" s="1"/>
  <c r="H174" i="4"/>
  <c r="I174" i="4" s="1"/>
  <c r="H175" i="4"/>
  <c r="I175" i="4" s="1"/>
  <c r="H176" i="4"/>
  <c r="I176" i="4" s="1"/>
  <c r="H177" i="4"/>
  <c r="I177" i="4" s="1"/>
  <c r="H178" i="4"/>
  <c r="I178" i="4" s="1"/>
  <c r="H179" i="4"/>
  <c r="I179" i="4" s="1"/>
  <c r="H180" i="4"/>
  <c r="I180" i="4" s="1"/>
  <c r="H181" i="4"/>
  <c r="I181" i="4" s="1"/>
  <c r="H182" i="4"/>
  <c r="I182" i="4" s="1"/>
  <c r="H183" i="4"/>
  <c r="I183" i="4" s="1"/>
  <c r="H184" i="4"/>
  <c r="I184" i="4" s="1"/>
  <c r="H185" i="4"/>
  <c r="I185" i="4" s="1"/>
  <c r="H186" i="4"/>
  <c r="I186" i="4" s="1"/>
  <c r="H187" i="4"/>
  <c r="I187" i="4" s="1"/>
  <c r="H188" i="4"/>
  <c r="I188" i="4" s="1"/>
  <c r="H189" i="4"/>
  <c r="I189" i="4" s="1"/>
  <c r="H190" i="4"/>
  <c r="I190" i="4" s="1"/>
  <c r="H191" i="4"/>
  <c r="I191" i="4" s="1"/>
  <c r="H192" i="4"/>
  <c r="I192" i="4" s="1"/>
  <c r="H193" i="4"/>
  <c r="I193" i="4" s="1"/>
  <c r="H194" i="4"/>
  <c r="I194" i="4" s="1"/>
  <c r="H195" i="4"/>
  <c r="I195" i="4" s="1"/>
  <c r="H196" i="4"/>
  <c r="I196" i="4" s="1"/>
  <c r="H197" i="4"/>
  <c r="I197" i="4" s="1"/>
  <c r="H198" i="4"/>
  <c r="I198" i="4" s="1"/>
  <c r="H199" i="4"/>
  <c r="I199" i="4" s="1"/>
  <c r="H200" i="4"/>
  <c r="I200" i="4" s="1"/>
  <c r="H201" i="4"/>
  <c r="I201" i="4" s="1"/>
  <c r="H202" i="4"/>
  <c r="I202" i="4" s="1"/>
  <c r="H203" i="4"/>
  <c r="I203" i="4" s="1"/>
  <c r="H204" i="4"/>
  <c r="I204" i="4" s="1"/>
  <c r="H205" i="4"/>
  <c r="I205" i="4" s="1"/>
  <c r="H206" i="4"/>
  <c r="I206" i="4" s="1"/>
  <c r="H207" i="4"/>
  <c r="I207" i="4" s="1"/>
  <c r="H208" i="4"/>
  <c r="I208" i="4" s="1"/>
  <c r="H209" i="4"/>
  <c r="I209" i="4" s="1"/>
  <c r="H210" i="4"/>
  <c r="I210" i="4" s="1"/>
  <c r="H211" i="4"/>
  <c r="I211" i="4" s="1"/>
  <c r="H212" i="4"/>
  <c r="I212" i="4" s="1"/>
  <c r="H213" i="4"/>
  <c r="I213" i="4" s="1"/>
  <c r="H214" i="4"/>
  <c r="I214" i="4" s="1"/>
  <c r="H215" i="4"/>
  <c r="I215" i="4" s="1"/>
  <c r="H216" i="4"/>
  <c r="I216" i="4" s="1"/>
  <c r="H217" i="4"/>
  <c r="I217" i="4" s="1"/>
  <c r="H218" i="4"/>
  <c r="I218" i="4" s="1"/>
  <c r="H219" i="4"/>
  <c r="I219" i="4" s="1"/>
  <c r="H220" i="4"/>
  <c r="I220" i="4" s="1"/>
  <c r="H221" i="4"/>
  <c r="I221" i="4" s="1"/>
  <c r="H222" i="4"/>
  <c r="I222" i="4" s="1"/>
  <c r="H223" i="4"/>
  <c r="I223" i="4" s="1"/>
  <c r="H224" i="4"/>
  <c r="I224" i="4" s="1"/>
  <c r="H225" i="4"/>
  <c r="I225" i="4" s="1"/>
  <c r="H226" i="4"/>
  <c r="I226" i="4" s="1"/>
  <c r="H227" i="4"/>
  <c r="I227" i="4" s="1"/>
  <c r="H228" i="4"/>
  <c r="I228" i="4" s="1"/>
  <c r="H229" i="4"/>
  <c r="I229" i="4" s="1"/>
  <c r="H230" i="4"/>
  <c r="I230" i="4" s="1"/>
  <c r="H231" i="4"/>
  <c r="I231" i="4" s="1"/>
  <c r="H232" i="4"/>
  <c r="I232" i="4" s="1"/>
  <c r="H233" i="4"/>
  <c r="I233" i="4" s="1"/>
  <c r="H234" i="4"/>
  <c r="I234" i="4" s="1"/>
  <c r="H235" i="4"/>
  <c r="I235" i="4" s="1"/>
  <c r="H236" i="4"/>
  <c r="I236" i="4" s="1"/>
  <c r="H237" i="4"/>
  <c r="I237" i="4" s="1"/>
  <c r="H238" i="4"/>
  <c r="I238" i="4" s="1"/>
  <c r="H239" i="4"/>
  <c r="I239" i="4" s="1"/>
  <c r="H240" i="4"/>
  <c r="I240" i="4" s="1"/>
  <c r="H241" i="4"/>
  <c r="I241" i="4" s="1"/>
  <c r="H242" i="4"/>
  <c r="I242" i="4" s="1"/>
  <c r="H243" i="4"/>
  <c r="I243" i="4" s="1"/>
  <c r="H244" i="4"/>
  <c r="I244" i="4" s="1"/>
  <c r="H245" i="4"/>
  <c r="I245" i="4" s="1"/>
  <c r="H246" i="4"/>
  <c r="I246" i="4" s="1"/>
  <c r="H247" i="4"/>
  <c r="I247" i="4" s="1"/>
  <c r="H248" i="4"/>
  <c r="I248" i="4" s="1"/>
  <c r="H249" i="4"/>
  <c r="I249" i="4" s="1"/>
  <c r="H250" i="4"/>
  <c r="I250" i="4" s="1"/>
  <c r="H251" i="4"/>
  <c r="I251" i="4" s="1"/>
  <c r="H252" i="4"/>
  <c r="I252" i="4" s="1"/>
  <c r="H253" i="4"/>
  <c r="I253" i="4" s="1"/>
  <c r="H254" i="4"/>
  <c r="I254" i="4" s="1"/>
  <c r="H255" i="4"/>
  <c r="I255" i="4" s="1"/>
  <c r="H256" i="4"/>
  <c r="I256" i="4" s="1"/>
  <c r="H257" i="4"/>
  <c r="I257" i="4" s="1"/>
  <c r="H258" i="4"/>
  <c r="I258" i="4" s="1"/>
  <c r="H259" i="4"/>
  <c r="I259" i="4" s="1"/>
  <c r="H260" i="4"/>
  <c r="I260" i="4" s="1"/>
  <c r="H261" i="4"/>
  <c r="I261" i="4" s="1"/>
  <c r="H262" i="4"/>
  <c r="I262" i="4" s="1"/>
  <c r="H263" i="4"/>
  <c r="I263" i="4" s="1"/>
  <c r="H264" i="4"/>
  <c r="I264" i="4" s="1"/>
  <c r="H265" i="4"/>
  <c r="I265" i="4" s="1"/>
  <c r="H266" i="4"/>
  <c r="I266" i="4" s="1"/>
  <c r="H267" i="4"/>
  <c r="I267" i="4" s="1"/>
  <c r="H268" i="4"/>
  <c r="I268" i="4" s="1"/>
  <c r="H269" i="4"/>
  <c r="I269" i="4" s="1"/>
  <c r="H270" i="4"/>
  <c r="I270" i="4" s="1"/>
  <c r="H271" i="4"/>
  <c r="I271" i="4" s="1"/>
  <c r="H272" i="4"/>
  <c r="I272" i="4" s="1"/>
  <c r="H273" i="4"/>
  <c r="I273" i="4" s="1"/>
  <c r="H274" i="4"/>
  <c r="I274" i="4" s="1"/>
  <c r="H275" i="4"/>
  <c r="I275" i="4" s="1"/>
  <c r="H276" i="4"/>
  <c r="I276" i="4" s="1"/>
  <c r="H277" i="4"/>
  <c r="I277" i="4" s="1"/>
  <c r="H278" i="4"/>
  <c r="I278" i="4" s="1"/>
  <c r="H279" i="4"/>
  <c r="I279" i="4" s="1"/>
  <c r="H280" i="4"/>
  <c r="I280" i="4" s="1"/>
  <c r="H281" i="4"/>
  <c r="I281" i="4" s="1"/>
  <c r="H282" i="4"/>
  <c r="I282" i="4" s="1"/>
  <c r="H283" i="4"/>
  <c r="I283" i="4" s="1"/>
  <c r="H284" i="4"/>
  <c r="I284" i="4" s="1"/>
  <c r="H285" i="4"/>
  <c r="I285" i="4" s="1"/>
  <c r="H286" i="4"/>
  <c r="I286" i="4" s="1"/>
  <c r="H287" i="4"/>
  <c r="I287" i="4" s="1"/>
  <c r="H288" i="4"/>
  <c r="I288" i="4" s="1"/>
  <c r="H289" i="4"/>
  <c r="I289" i="4" s="1"/>
  <c r="H290" i="4"/>
  <c r="I290" i="4" s="1"/>
  <c r="H291" i="4"/>
  <c r="I291" i="4" s="1"/>
  <c r="H292" i="4"/>
  <c r="I292" i="4" s="1"/>
  <c r="H293" i="4"/>
  <c r="I293" i="4" s="1"/>
  <c r="H294" i="4"/>
  <c r="I294" i="4" s="1"/>
  <c r="H295" i="4"/>
  <c r="I295" i="4" s="1"/>
  <c r="H296" i="4"/>
  <c r="I296" i="4" s="1"/>
  <c r="H297" i="4"/>
  <c r="I297" i="4" s="1"/>
  <c r="H298" i="4"/>
  <c r="I298" i="4" s="1"/>
  <c r="H299" i="4"/>
  <c r="I299" i="4" s="1"/>
  <c r="H300" i="4"/>
  <c r="I300" i="4" s="1"/>
  <c r="H301" i="4"/>
  <c r="I301" i="4" s="1"/>
  <c r="H302" i="4"/>
  <c r="I302" i="4" s="1"/>
  <c r="H303" i="4"/>
  <c r="I303" i="4" s="1"/>
  <c r="H304" i="4"/>
  <c r="I304" i="4" s="1"/>
  <c r="H305" i="4"/>
  <c r="I305" i="4" s="1"/>
  <c r="H306" i="4"/>
  <c r="I306" i="4" s="1"/>
  <c r="H307" i="4"/>
  <c r="I307" i="4" s="1"/>
  <c r="H308" i="4"/>
  <c r="I308" i="4" s="1"/>
  <c r="H309" i="4"/>
  <c r="I309" i="4" s="1"/>
  <c r="H310" i="4"/>
  <c r="I310" i="4" s="1"/>
  <c r="H311" i="4"/>
  <c r="I311" i="4" s="1"/>
  <c r="H312" i="4"/>
  <c r="I312" i="4" s="1"/>
  <c r="H313" i="4"/>
  <c r="I313" i="4" s="1"/>
  <c r="H314" i="4"/>
  <c r="I314" i="4" s="1"/>
  <c r="H315" i="4"/>
  <c r="I315" i="4" s="1"/>
  <c r="H316" i="4"/>
  <c r="I316" i="4" s="1"/>
  <c r="H317" i="4"/>
  <c r="I317" i="4" s="1"/>
  <c r="H318" i="4"/>
  <c r="I318" i="4" s="1"/>
  <c r="H319" i="4"/>
  <c r="I319" i="4" s="1"/>
  <c r="H320" i="4"/>
  <c r="I320" i="4" s="1"/>
  <c r="H321" i="4"/>
  <c r="I321" i="4" s="1"/>
  <c r="H322" i="4"/>
  <c r="I322" i="4" s="1"/>
  <c r="H323" i="4"/>
  <c r="I323" i="4" s="1"/>
  <c r="H324" i="4"/>
  <c r="I324" i="4" s="1"/>
  <c r="H325" i="4"/>
  <c r="I325" i="4" s="1"/>
  <c r="H326" i="4"/>
  <c r="I326" i="4" s="1"/>
  <c r="H327" i="4"/>
  <c r="I327" i="4" s="1"/>
  <c r="H328" i="4"/>
  <c r="I328" i="4" s="1"/>
  <c r="H329" i="4"/>
  <c r="I329" i="4" s="1"/>
  <c r="H330" i="4"/>
  <c r="I330" i="4" s="1"/>
  <c r="H331" i="4"/>
  <c r="I331" i="4" s="1"/>
  <c r="H332" i="4"/>
  <c r="I332" i="4" s="1"/>
  <c r="H333" i="4"/>
  <c r="I333" i="4" s="1"/>
  <c r="H334" i="4"/>
  <c r="I334" i="4" s="1"/>
  <c r="H335" i="4"/>
  <c r="I335" i="4" s="1"/>
  <c r="H336" i="4"/>
  <c r="I336" i="4" s="1"/>
  <c r="H337" i="4"/>
  <c r="I337" i="4" s="1"/>
  <c r="H338" i="4"/>
  <c r="I338" i="4" s="1"/>
  <c r="H339" i="4"/>
  <c r="I339" i="4" s="1"/>
  <c r="H340" i="4"/>
  <c r="I340" i="4" s="1"/>
  <c r="H341" i="4"/>
  <c r="I341" i="4" s="1"/>
  <c r="H342" i="4"/>
  <c r="I342" i="4" s="1"/>
  <c r="H343" i="4"/>
  <c r="I343" i="4" s="1"/>
  <c r="H344" i="4"/>
  <c r="I344" i="4" s="1"/>
  <c r="H345" i="4"/>
  <c r="I345" i="4" s="1"/>
  <c r="H346" i="4"/>
  <c r="I346" i="4" s="1"/>
  <c r="H347" i="4"/>
  <c r="I347" i="4" s="1"/>
  <c r="H348" i="4"/>
  <c r="I348" i="4" s="1"/>
  <c r="H349" i="4"/>
  <c r="I349" i="4" s="1"/>
  <c r="H350" i="4"/>
  <c r="I350" i="4" s="1"/>
  <c r="H351" i="4"/>
  <c r="I351" i="4" s="1"/>
  <c r="H352" i="4"/>
  <c r="I352" i="4" s="1"/>
  <c r="H353" i="4"/>
  <c r="I353" i="4" s="1"/>
  <c r="H354" i="4"/>
  <c r="I354" i="4" s="1"/>
  <c r="H355" i="4"/>
  <c r="I355" i="4" s="1"/>
  <c r="H356" i="4"/>
  <c r="I356" i="4" s="1"/>
  <c r="H357" i="4"/>
  <c r="I357" i="4" s="1"/>
  <c r="H358" i="4"/>
  <c r="I358" i="4" s="1"/>
  <c r="H359" i="4"/>
  <c r="I359" i="4" s="1"/>
  <c r="H360" i="4"/>
  <c r="I360" i="4" s="1"/>
  <c r="H361" i="4"/>
  <c r="I361" i="4" s="1"/>
  <c r="H362" i="4"/>
  <c r="I362" i="4" s="1"/>
  <c r="H363" i="4"/>
  <c r="I363" i="4" s="1"/>
  <c r="H364" i="4"/>
  <c r="I364" i="4" s="1"/>
  <c r="H365" i="4"/>
  <c r="I365" i="4" s="1"/>
  <c r="H366" i="4"/>
  <c r="I366" i="4" s="1"/>
  <c r="H367" i="4"/>
  <c r="I367" i="4" s="1"/>
  <c r="H368" i="4"/>
  <c r="I368" i="4" s="1"/>
  <c r="H369" i="4"/>
  <c r="I369" i="4" s="1"/>
  <c r="H370" i="4"/>
  <c r="I370" i="4" s="1"/>
  <c r="H371" i="4"/>
  <c r="I371" i="4" s="1"/>
  <c r="H372" i="4"/>
  <c r="I372" i="4" s="1"/>
  <c r="H373" i="4"/>
  <c r="I373" i="4" s="1"/>
  <c r="H374" i="4"/>
  <c r="I374" i="4" s="1"/>
  <c r="H375" i="4"/>
  <c r="I375" i="4" s="1"/>
  <c r="H376" i="4"/>
  <c r="I376" i="4" s="1"/>
  <c r="H377" i="4"/>
  <c r="I377" i="4" s="1"/>
  <c r="H378" i="4"/>
  <c r="I378" i="4" s="1"/>
  <c r="H379" i="4"/>
  <c r="I379" i="4" s="1"/>
  <c r="H380" i="4"/>
  <c r="I380" i="4" s="1"/>
  <c r="H381" i="4"/>
  <c r="I381" i="4" s="1"/>
  <c r="H382" i="4"/>
  <c r="I382" i="4" s="1"/>
  <c r="H383" i="4"/>
  <c r="I383" i="4" s="1"/>
  <c r="H384" i="4"/>
  <c r="I384" i="4" s="1"/>
  <c r="H385" i="4"/>
  <c r="I385" i="4" s="1"/>
  <c r="H386" i="4"/>
  <c r="I386" i="4" s="1"/>
  <c r="H387" i="4"/>
  <c r="I387" i="4" s="1"/>
  <c r="H388" i="4"/>
  <c r="I388" i="4" s="1"/>
  <c r="H389" i="4"/>
  <c r="I389" i="4" s="1"/>
  <c r="H390" i="4"/>
  <c r="I390" i="4" s="1"/>
  <c r="H391" i="4"/>
  <c r="I391" i="4" s="1"/>
  <c r="H392" i="4"/>
  <c r="I392" i="4" s="1"/>
  <c r="H393" i="4"/>
  <c r="I393" i="4" s="1"/>
  <c r="H394" i="4"/>
  <c r="I394" i="4" s="1"/>
  <c r="H395" i="4"/>
  <c r="I395" i="4" s="1"/>
  <c r="H396" i="4"/>
  <c r="I396" i="4" s="1"/>
  <c r="H397" i="4"/>
  <c r="I397" i="4" s="1"/>
  <c r="H398" i="4"/>
  <c r="I398" i="4" s="1"/>
  <c r="H399" i="4"/>
  <c r="I399" i="4" s="1"/>
  <c r="H400" i="4"/>
  <c r="I400" i="4" s="1"/>
  <c r="H401" i="4"/>
  <c r="I401" i="4" s="1"/>
  <c r="H402" i="4"/>
  <c r="I402" i="4" s="1"/>
  <c r="H403" i="4"/>
  <c r="I403" i="4" s="1"/>
  <c r="H404" i="4"/>
  <c r="I404" i="4" s="1"/>
  <c r="H405" i="4"/>
  <c r="I405" i="4" s="1"/>
  <c r="H406" i="4"/>
  <c r="I406" i="4" s="1"/>
  <c r="H407" i="4"/>
  <c r="I407" i="4" s="1"/>
  <c r="H408" i="4"/>
  <c r="I408" i="4" s="1"/>
  <c r="H409" i="4"/>
  <c r="I409" i="4" s="1"/>
  <c r="H410" i="4"/>
  <c r="I410" i="4" s="1"/>
  <c r="H411" i="4"/>
  <c r="I411" i="4" s="1"/>
  <c r="H412" i="4"/>
  <c r="I412" i="4" s="1"/>
  <c r="H413" i="4"/>
  <c r="I413" i="4" s="1"/>
  <c r="H414" i="4"/>
  <c r="I414" i="4" s="1"/>
  <c r="H415" i="4"/>
  <c r="I415" i="4" s="1"/>
  <c r="H416" i="4"/>
  <c r="I416" i="4" s="1"/>
  <c r="H417" i="4"/>
  <c r="I417" i="4" s="1"/>
  <c r="H418" i="4"/>
  <c r="I418" i="4" s="1"/>
  <c r="H419" i="4"/>
  <c r="I419" i="4" s="1"/>
  <c r="H420" i="4"/>
  <c r="I420" i="4" s="1"/>
  <c r="H421" i="4"/>
  <c r="I421" i="4" s="1"/>
  <c r="H422" i="4"/>
  <c r="I422" i="4" s="1"/>
  <c r="H423" i="4"/>
  <c r="I423" i="4" s="1"/>
  <c r="H424" i="4"/>
  <c r="I424" i="4" s="1"/>
  <c r="H425" i="4"/>
  <c r="I425" i="4" s="1"/>
  <c r="H426" i="4"/>
  <c r="I426" i="4" s="1"/>
  <c r="H427" i="4"/>
  <c r="I427" i="4" s="1"/>
  <c r="H428" i="4"/>
  <c r="I428" i="4" s="1"/>
  <c r="H429" i="4"/>
  <c r="I429" i="4" s="1"/>
  <c r="H430" i="4"/>
  <c r="I430" i="4" s="1"/>
  <c r="H431" i="4"/>
  <c r="I431" i="4" s="1"/>
  <c r="H432" i="4"/>
  <c r="I432" i="4" s="1"/>
  <c r="H433" i="4"/>
  <c r="I433" i="4" s="1"/>
  <c r="H434" i="4"/>
  <c r="I434" i="4" s="1"/>
  <c r="H435" i="4"/>
  <c r="I435" i="4" s="1"/>
  <c r="H436" i="4"/>
  <c r="I436" i="4" s="1"/>
  <c r="H437" i="4"/>
  <c r="I437" i="4" s="1"/>
  <c r="H438" i="4"/>
  <c r="I438" i="4" s="1"/>
  <c r="H439" i="4"/>
  <c r="I439" i="4" s="1"/>
  <c r="H440" i="4"/>
  <c r="I440" i="4" s="1"/>
  <c r="H441" i="4"/>
  <c r="I441" i="4" s="1"/>
  <c r="H442" i="4"/>
  <c r="I442" i="4" s="1"/>
  <c r="H443" i="4"/>
  <c r="I443" i="4" s="1"/>
  <c r="H444" i="4"/>
  <c r="I444" i="4" s="1"/>
  <c r="H445" i="4"/>
  <c r="I445" i="4" s="1"/>
  <c r="H446" i="4"/>
  <c r="I446" i="4" s="1"/>
  <c r="H447" i="4"/>
  <c r="I447" i="4" s="1"/>
  <c r="H448" i="4"/>
  <c r="I448" i="4" s="1"/>
  <c r="H449" i="4"/>
  <c r="I449" i="4" s="1"/>
  <c r="H450" i="4"/>
  <c r="I450" i="4" s="1"/>
  <c r="H451" i="4"/>
  <c r="I451" i="4" s="1"/>
  <c r="H452" i="4"/>
  <c r="I452" i="4" s="1"/>
  <c r="H453" i="4"/>
  <c r="I453" i="4" s="1"/>
  <c r="H454" i="4"/>
  <c r="I454" i="4" s="1"/>
  <c r="H455" i="4"/>
  <c r="I455" i="4" s="1"/>
  <c r="H456" i="4"/>
  <c r="I456" i="4" s="1"/>
  <c r="H457" i="4"/>
  <c r="I457" i="4" s="1"/>
  <c r="H458" i="4"/>
  <c r="I458" i="4" s="1"/>
  <c r="H459" i="4"/>
  <c r="I459" i="4" s="1"/>
  <c r="H460" i="4"/>
  <c r="I460" i="4" s="1"/>
  <c r="H461" i="4"/>
  <c r="I461" i="4" s="1"/>
  <c r="H462" i="4"/>
  <c r="I462" i="4" s="1"/>
  <c r="H463" i="4"/>
  <c r="I463" i="4" s="1"/>
  <c r="H464" i="4"/>
  <c r="I464" i="4" s="1"/>
  <c r="H465" i="4"/>
  <c r="I465" i="4" s="1"/>
  <c r="H466" i="4"/>
  <c r="I466" i="4" s="1"/>
  <c r="H467" i="4"/>
  <c r="I467" i="4" s="1"/>
  <c r="H468" i="4"/>
  <c r="I468" i="4" s="1"/>
  <c r="H469" i="4"/>
  <c r="I469" i="4" s="1"/>
  <c r="H470" i="4"/>
  <c r="I470" i="4" s="1"/>
  <c r="H471" i="4"/>
  <c r="I471" i="4" s="1"/>
  <c r="H472" i="4"/>
  <c r="I472" i="4" s="1"/>
  <c r="H473" i="4"/>
  <c r="I473" i="4" s="1"/>
  <c r="H474" i="4"/>
  <c r="I474" i="4" s="1"/>
  <c r="H475" i="4"/>
  <c r="I475" i="4" s="1"/>
  <c r="H476" i="4"/>
  <c r="I476" i="4" s="1"/>
  <c r="H477" i="4"/>
  <c r="I477" i="4" s="1"/>
  <c r="H478" i="4"/>
  <c r="I478" i="4" s="1"/>
  <c r="H479" i="4"/>
  <c r="I479" i="4" s="1"/>
  <c r="H480" i="4"/>
  <c r="I480" i="4" s="1"/>
  <c r="H481" i="4"/>
  <c r="I481" i="4" s="1"/>
  <c r="H482" i="4"/>
  <c r="I482" i="4" s="1"/>
  <c r="H483" i="4"/>
  <c r="I483" i="4" s="1"/>
  <c r="H484" i="4"/>
  <c r="I484" i="4" s="1"/>
  <c r="H485" i="4"/>
  <c r="I485" i="4" s="1"/>
  <c r="H486" i="4"/>
  <c r="I486" i="4" s="1"/>
  <c r="H487" i="4"/>
  <c r="I487" i="4" s="1"/>
  <c r="H488" i="4"/>
  <c r="I488" i="4" s="1"/>
  <c r="H489" i="4"/>
  <c r="I489" i="4" s="1"/>
  <c r="H490" i="4"/>
  <c r="I490" i="4" s="1"/>
  <c r="H491" i="4"/>
  <c r="I491" i="4" s="1"/>
  <c r="H492" i="4"/>
  <c r="I492" i="4" s="1"/>
  <c r="H493" i="4"/>
  <c r="I493" i="4" s="1"/>
  <c r="H494" i="4"/>
  <c r="I494" i="4" s="1"/>
  <c r="H495" i="4"/>
  <c r="I495" i="4" s="1"/>
  <c r="H496" i="4"/>
  <c r="I496" i="4" s="1"/>
  <c r="H497" i="4"/>
  <c r="I497" i="4" s="1"/>
  <c r="H498" i="4"/>
  <c r="I498" i="4" s="1"/>
  <c r="H499" i="4"/>
  <c r="I499" i="4" s="1"/>
  <c r="H500" i="4"/>
  <c r="I500" i="4" s="1"/>
  <c r="H501" i="4"/>
  <c r="I501" i="4" s="1"/>
  <c r="H502" i="4"/>
  <c r="I502" i="4" s="1"/>
  <c r="H503" i="4"/>
  <c r="I503" i="4" s="1"/>
  <c r="H504" i="4"/>
  <c r="I504" i="4" s="1"/>
  <c r="H505" i="4"/>
  <c r="I505" i="4" s="1"/>
  <c r="H506" i="4"/>
  <c r="I506" i="4" s="1"/>
  <c r="H507" i="4"/>
  <c r="I507" i="4" s="1"/>
  <c r="H508" i="4"/>
  <c r="I508" i="4" s="1"/>
  <c r="H509" i="4"/>
  <c r="I509" i="4" s="1"/>
  <c r="H510" i="4"/>
  <c r="I510" i="4" s="1"/>
  <c r="H511" i="4"/>
  <c r="I511" i="4" s="1"/>
  <c r="H512" i="4"/>
  <c r="I512" i="4" s="1"/>
  <c r="H513" i="4"/>
  <c r="I513" i="4" s="1"/>
  <c r="H514" i="4"/>
  <c r="I514" i="4" s="1"/>
  <c r="H515" i="4"/>
  <c r="I515" i="4" s="1"/>
  <c r="H516" i="4"/>
  <c r="I516" i="4" s="1"/>
  <c r="H517" i="4"/>
  <c r="I517" i="4" s="1"/>
  <c r="H518" i="4"/>
  <c r="I518" i="4" s="1"/>
  <c r="H519" i="4"/>
  <c r="I519" i="4" s="1"/>
  <c r="H520" i="4"/>
  <c r="I520" i="4" s="1"/>
  <c r="H521" i="4"/>
  <c r="I521" i="4" s="1"/>
  <c r="H522" i="4"/>
  <c r="I522" i="4" s="1"/>
  <c r="H523" i="4"/>
  <c r="I523" i="4" s="1"/>
  <c r="H524" i="4"/>
  <c r="I524" i="4" s="1"/>
  <c r="H525" i="4"/>
  <c r="I525" i="4" s="1"/>
  <c r="H526" i="4"/>
  <c r="I526" i="4" s="1"/>
  <c r="H527" i="4"/>
  <c r="I527" i="4" s="1"/>
  <c r="H528" i="4"/>
  <c r="I528" i="4" s="1"/>
  <c r="H529" i="4"/>
  <c r="I529" i="4" s="1"/>
  <c r="H530" i="4"/>
  <c r="I530" i="4" s="1"/>
  <c r="H531" i="4"/>
  <c r="I531" i="4" s="1"/>
  <c r="H532" i="4"/>
  <c r="I532" i="4" s="1"/>
  <c r="H533" i="4"/>
  <c r="I533" i="4" s="1"/>
  <c r="H534" i="4"/>
  <c r="I534" i="4" s="1"/>
  <c r="H535" i="4"/>
  <c r="I535" i="4" s="1"/>
  <c r="H536" i="4"/>
  <c r="I536" i="4" s="1"/>
  <c r="H537" i="4"/>
  <c r="I537" i="4" s="1"/>
  <c r="H538" i="4"/>
  <c r="I538" i="4" s="1"/>
  <c r="H539" i="4"/>
  <c r="I539" i="4" s="1"/>
  <c r="H540" i="4"/>
  <c r="I540" i="4" s="1"/>
  <c r="H541" i="4"/>
  <c r="I541" i="4" s="1"/>
  <c r="H542" i="4"/>
  <c r="I542" i="4" s="1"/>
  <c r="H543" i="4"/>
  <c r="I543" i="4" s="1"/>
  <c r="H544" i="4"/>
  <c r="I544" i="4" s="1"/>
  <c r="H545" i="4"/>
  <c r="I545" i="4" s="1"/>
  <c r="H546" i="4"/>
  <c r="I546" i="4" s="1"/>
  <c r="H547" i="4"/>
  <c r="I547" i="4" s="1"/>
  <c r="H548" i="4"/>
  <c r="I548" i="4" s="1"/>
  <c r="H549" i="4"/>
  <c r="I549" i="4" s="1"/>
  <c r="H550" i="4"/>
  <c r="I550" i="4" s="1"/>
  <c r="H551" i="4"/>
  <c r="I551" i="4" s="1"/>
  <c r="H552" i="4"/>
  <c r="I552" i="4" s="1"/>
  <c r="H553" i="4"/>
  <c r="I553" i="4" s="1"/>
  <c r="H554" i="4"/>
  <c r="I554" i="4" s="1"/>
  <c r="H555" i="4"/>
  <c r="I555" i="4" s="1"/>
  <c r="H556" i="4"/>
  <c r="I556" i="4" s="1"/>
  <c r="H557" i="4"/>
  <c r="I557" i="4" s="1"/>
  <c r="H558" i="4"/>
  <c r="I558" i="4" s="1"/>
  <c r="H559" i="4"/>
  <c r="I559" i="4" s="1"/>
  <c r="H560" i="4"/>
  <c r="I560" i="4" s="1"/>
  <c r="H561" i="4"/>
  <c r="I561" i="4" s="1"/>
  <c r="H562" i="4"/>
  <c r="I562" i="4" s="1"/>
  <c r="H563" i="4"/>
  <c r="I563" i="4" s="1"/>
  <c r="H564" i="4"/>
  <c r="I564" i="4" s="1"/>
  <c r="H565" i="4"/>
  <c r="I565" i="4" s="1"/>
  <c r="H566" i="4"/>
  <c r="I566" i="4" s="1"/>
  <c r="H567" i="4"/>
  <c r="I567" i="4" s="1"/>
  <c r="H568" i="4"/>
  <c r="I568" i="4" s="1"/>
  <c r="H569" i="4"/>
  <c r="I569" i="4" s="1"/>
  <c r="H570" i="4"/>
  <c r="I570" i="4" s="1"/>
  <c r="H571" i="4"/>
  <c r="I571" i="4" s="1"/>
  <c r="H572" i="4"/>
  <c r="I572" i="4" s="1"/>
  <c r="H573" i="4"/>
  <c r="I573" i="4" s="1"/>
  <c r="H574" i="4"/>
  <c r="I574" i="4" s="1"/>
  <c r="H575" i="4"/>
  <c r="I575" i="4" s="1"/>
  <c r="H576" i="4"/>
  <c r="I576" i="4" s="1"/>
  <c r="H577" i="4"/>
  <c r="I577" i="4" s="1"/>
  <c r="H578" i="4"/>
  <c r="I578" i="4" s="1"/>
  <c r="H579" i="4"/>
  <c r="I579" i="4" s="1"/>
  <c r="H580" i="4"/>
  <c r="I580" i="4" s="1"/>
  <c r="H581" i="4"/>
  <c r="I581" i="4" s="1"/>
  <c r="H582" i="4"/>
  <c r="I582" i="4" s="1"/>
  <c r="H583" i="4"/>
  <c r="I583" i="4" s="1"/>
  <c r="H584" i="4"/>
  <c r="I584" i="4" s="1"/>
  <c r="H585" i="4"/>
  <c r="I585" i="4" s="1"/>
  <c r="H586" i="4"/>
  <c r="I586" i="4" s="1"/>
  <c r="H587" i="4"/>
  <c r="I587" i="4" s="1"/>
  <c r="H588" i="4"/>
  <c r="I588" i="4" s="1"/>
  <c r="H589" i="4"/>
  <c r="I589" i="4" s="1"/>
  <c r="H590" i="4"/>
  <c r="I590" i="4" s="1"/>
  <c r="H591" i="4"/>
  <c r="I591" i="4" s="1"/>
  <c r="H592" i="4"/>
  <c r="I592" i="4" s="1"/>
  <c r="H593" i="4"/>
  <c r="I593" i="4" s="1"/>
  <c r="H594" i="4"/>
  <c r="I594" i="4" s="1"/>
  <c r="H595" i="4"/>
  <c r="I595" i="4" s="1"/>
  <c r="H596" i="4"/>
  <c r="I596" i="4" s="1"/>
  <c r="H597" i="4"/>
  <c r="I597" i="4" s="1"/>
  <c r="H598" i="4"/>
  <c r="I598" i="4" s="1"/>
  <c r="H599" i="4"/>
  <c r="I599" i="4" s="1"/>
  <c r="H600" i="4"/>
  <c r="I600" i="4" s="1"/>
  <c r="H601" i="4"/>
  <c r="I601" i="4" s="1"/>
  <c r="H602" i="4"/>
  <c r="I602" i="4" s="1"/>
  <c r="H603" i="4"/>
  <c r="I603" i="4" s="1"/>
  <c r="H604" i="4"/>
  <c r="I604" i="4" s="1"/>
  <c r="H605" i="4"/>
  <c r="I605" i="4" s="1"/>
  <c r="H606" i="4"/>
  <c r="I606" i="4" s="1"/>
  <c r="H607" i="4"/>
  <c r="I607" i="4" s="1"/>
  <c r="H608" i="4"/>
  <c r="I608" i="4" s="1"/>
  <c r="H609" i="4"/>
  <c r="I609" i="4" s="1"/>
  <c r="H610" i="4"/>
  <c r="I610" i="4" s="1"/>
  <c r="H611" i="4"/>
  <c r="I611" i="4" s="1"/>
  <c r="H612" i="4"/>
  <c r="I612" i="4" s="1"/>
  <c r="H613" i="4"/>
  <c r="I613" i="4" s="1"/>
  <c r="H614" i="4"/>
  <c r="I614" i="4" s="1"/>
  <c r="H615" i="4"/>
  <c r="I615" i="4" s="1"/>
  <c r="H616" i="4"/>
  <c r="I616" i="4" s="1"/>
  <c r="H617" i="4"/>
  <c r="I617" i="4" s="1"/>
  <c r="H618" i="4"/>
  <c r="I618" i="4" s="1"/>
  <c r="H619" i="4"/>
  <c r="I619" i="4" s="1"/>
  <c r="H620" i="4"/>
  <c r="I620" i="4" s="1"/>
  <c r="H621" i="4"/>
  <c r="I621" i="4" s="1"/>
  <c r="H622" i="4"/>
  <c r="I622" i="4" s="1"/>
  <c r="H623" i="4"/>
  <c r="I623" i="4" s="1"/>
  <c r="H624" i="4"/>
  <c r="I624" i="4" s="1"/>
  <c r="H625" i="4"/>
  <c r="I625" i="4" s="1"/>
  <c r="H626" i="4"/>
  <c r="I626" i="4" s="1"/>
  <c r="H627" i="4"/>
  <c r="I627" i="4" s="1"/>
  <c r="H628" i="4"/>
  <c r="I628" i="4" s="1"/>
  <c r="H629" i="4"/>
  <c r="I629" i="4" s="1"/>
  <c r="H630" i="4"/>
  <c r="I630" i="4" s="1"/>
  <c r="H631" i="4"/>
  <c r="I631" i="4" s="1"/>
  <c r="H632" i="4"/>
  <c r="I632" i="4" s="1"/>
  <c r="H633" i="4"/>
  <c r="I633" i="4" s="1"/>
  <c r="H634" i="4"/>
  <c r="I634" i="4" s="1"/>
  <c r="H635" i="4"/>
  <c r="I635" i="4" s="1"/>
  <c r="H636" i="4"/>
  <c r="I636" i="4" s="1"/>
  <c r="H637" i="4"/>
  <c r="I637" i="4" s="1"/>
  <c r="H638" i="4"/>
  <c r="I638" i="4" s="1"/>
  <c r="H639" i="4"/>
  <c r="I639" i="4" s="1"/>
  <c r="H640" i="4"/>
  <c r="I640" i="4" s="1"/>
  <c r="H641" i="4"/>
  <c r="I641" i="4" s="1"/>
  <c r="H642" i="4"/>
  <c r="I642" i="4" s="1"/>
  <c r="H643" i="4"/>
  <c r="I643" i="4" s="1"/>
  <c r="H644" i="4"/>
  <c r="I644" i="4" s="1"/>
  <c r="H645" i="4"/>
  <c r="I645" i="4" s="1"/>
  <c r="H646" i="4"/>
  <c r="I646" i="4" s="1"/>
  <c r="H647" i="4"/>
  <c r="I647" i="4" s="1"/>
  <c r="H648" i="4"/>
  <c r="I648" i="4" s="1"/>
  <c r="H649" i="4"/>
  <c r="I649" i="4" s="1"/>
  <c r="H650" i="4"/>
  <c r="I650" i="4" s="1"/>
  <c r="H651" i="4"/>
  <c r="I651" i="4" s="1"/>
  <c r="H652" i="4"/>
  <c r="I652" i="4" s="1"/>
  <c r="H653" i="4"/>
  <c r="I653" i="4" s="1"/>
  <c r="H654" i="4"/>
  <c r="I654" i="4" s="1"/>
  <c r="H655" i="4"/>
  <c r="I655" i="4" s="1"/>
  <c r="H656" i="4"/>
  <c r="I656" i="4" s="1"/>
  <c r="H657" i="4"/>
  <c r="I657" i="4" s="1"/>
  <c r="H658" i="4"/>
  <c r="I658" i="4" s="1"/>
  <c r="H659" i="4"/>
  <c r="I659" i="4" s="1"/>
  <c r="H660" i="4"/>
  <c r="I660" i="4" s="1"/>
  <c r="H661" i="4"/>
  <c r="I661" i="4" s="1"/>
  <c r="H662" i="4"/>
  <c r="I662" i="4" s="1"/>
  <c r="H663" i="4"/>
  <c r="I663" i="4" s="1"/>
  <c r="H664" i="4"/>
  <c r="I664" i="4" s="1"/>
  <c r="H665" i="4"/>
  <c r="I665" i="4" s="1"/>
  <c r="H666" i="4"/>
  <c r="I666" i="4" s="1"/>
  <c r="H667" i="4"/>
  <c r="I667" i="4" s="1"/>
  <c r="H668" i="4"/>
  <c r="I668" i="4" s="1"/>
  <c r="H669" i="4"/>
  <c r="I669" i="4" s="1"/>
  <c r="H670" i="4"/>
  <c r="I670" i="4" s="1"/>
  <c r="H671" i="4"/>
  <c r="I671" i="4" s="1"/>
  <c r="H672" i="4"/>
  <c r="I672" i="4" s="1"/>
  <c r="H673" i="4"/>
  <c r="I673" i="4" s="1"/>
  <c r="H674" i="4"/>
  <c r="I674" i="4" s="1"/>
  <c r="H675" i="4"/>
  <c r="I675" i="4" s="1"/>
  <c r="H676" i="4"/>
  <c r="I676" i="4" s="1"/>
  <c r="H677" i="4"/>
  <c r="I677" i="4" s="1"/>
  <c r="H678" i="4"/>
  <c r="I678" i="4" s="1"/>
  <c r="H679" i="4"/>
  <c r="I679" i="4" s="1"/>
  <c r="H680" i="4"/>
  <c r="I680" i="4" s="1"/>
  <c r="H681" i="4"/>
  <c r="I681" i="4" s="1"/>
  <c r="H682" i="4"/>
  <c r="I682" i="4" s="1"/>
  <c r="H683" i="4"/>
  <c r="I683" i="4" s="1"/>
  <c r="H684" i="4"/>
  <c r="I684" i="4" s="1"/>
  <c r="H685" i="4"/>
  <c r="I685" i="4" s="1"/>
  <c r="H686" i="4"/>
  <c r="I686" i="4" s="1"/>
  <c r="H687" i="4"/>
  <c r="I687" i="4" s="1"/>
  <c r="H688" i="4"/>
  <c r="I688" i="4" s="1"/>
  <c r="H689" i="4"/>
  <c r="I689" i="4" s="1"/>
  <c r="H690" i="4"/>
  <c r="I690" i="4" s="1"/>
  <c r="H691" i="4"/>
  <c r="I691" i="4" s="1"/>
  <c r="H692" i="4"/>
  <c r="I692" i="4" s="1"/>
  <c r="H693" i="4"/>
  <c r="I693" i="4" s="1"/>
  <c r="H694" i="4"/>
  <c r="I694" i="4" s="1"/>
  <c r="H695" i="4"/>
  <c r="I695" i="4" s="1"/>
  <c r="H696" i="4"/>
  <c r="I696" i="4" s="1"/>
  <c r="H697" i="4"/>
  <c r="I697" i="4" s="1"/>
  <c r="H698" i="4"/>
  <c r="I698" i="4" s="1"/>
  <c r="H699" i="4"/>
  <c r="I699" i="4" s="1"/>
  <c r="H700" i="4"/>
  <c r="I700" i="4" s="1"/>
  <c r="H701" i="4"/>
  <c r="I701" i="4" s="1"/>
  <c r="H702" i="4"/>
  <c r="I702" i="4" s="1"/>
  <c r="H703" i="4"/>
  <c r="I703" i="4" s="1"/>
  <c r="H704" i="4"/>
  <c r="I704" i="4" s="1"/>
  <c r="H705" i="4"/>
  <c r="I705" i="4" s="1"/>
  <c r="H706" i="4"/>
  <c r="I706" i="4" s="1"/>
  <c r="H707" i="4"/>
  <c r="I707" i="4" s="1"/>
  <c r="H708" i="4"/>
  <c r="I708" i="4" s="1"/>
  <c r="H709" i="4"/>
  <c r="I709" i="4" s="1"/>
  <c r="H710" i="4"/>
  <c r="I710" i="4" s="1"/>
  <c r="H711" i="4"/>
  <c r="I711" i="4" s="1"/>
  <c r="H712" i="4"/>
  <c r="I712" i="4" s="1"/>
  <c r="H713" i="4"/>
  <c r="I713" i="4" s="1"/>
  <c r="H714" i="4"/>
  <c r="I714" i="4" s="1"/>
  <c r="H715" i="4"/>
  <c r="I715" i="4" s="1"/>
  <c r="H716" i="4"/>
  <c r="I716" i="4" s="1"/>
  <c r="H717" i="4"/>
  <c r="I717" i="4" s="1"/>
  <c r="H718" i="4"/>
  <c r="I718" i="4" s="1"/>
  <c r="H719" i="4"/>
  <c r="I719" i="4" s="1"/>
  <c r="H720" i="4"/>
  <c r="I720" i="4" s="1"/>
  <c r="H721" i="4"/>
  <c r="I721" i="4" s="1"/>
  <c r="H722" i="4"/>
  <c r="I722" i="4" s="1"/>
  <c r="H723" i="4"/>
  <c r="I723" i="4" s="1"/>
  <c r="H724" i="4"/>
  <c r="I724" i="4" s="1"/>
  <c r="H725" i="4"/>
  <c r="I725" i="4" s="1"/>
  <c r="H726" i="4"/>
  <c r="I726" i="4" s="1"/>
  <c r="H727" i="4"/>
  <c r="I727" i="4" s="1"/>
  <c r="H728" i="4"/>
  <c r="I728" i="4" s="1"/>
  <c r="H729" i="4"/>
  <c r="I729" i="4" s="1"/>
  <c r="H730" i="4"/>
  <c r="I730" i="4" s="1"/>
  <c r="H731" i="4"/>
  <c r="I731" i="4" s="1"/>
  <c r="H732" i="4"/>
  <c r="I732" i="4" s="1"/>
  <c r="H733" i="4"/>
  <c r="I733" i="4" s="1"/>
  <c r="H734" i="4"/>
  <c r="I734" i="4" s="1"/>
  <c r="H735" i="4"/>
  <c r="I735" i="4" s="1"/>
  <c r="H736" i="4"/>
  <c r="I736" i="4" s="1"/>
  <c r="H737" i="4"/>
  <c r="I737" i="4" s="1"/>
  <c r="H738" i="4"/>
  <c r="I738" i="4" s="1"/>
  <c r="H739" i="4"/>
  <c r="I739" i="4" s="1"/>
  <c r="H740" i="4"/>
  <c r="I740" i="4" s="1"/>
  <c r="H741" i="4"/>
  <c r="I741" i="4" s="1"/>
  <c r="H742" i="4"/>
  <c r="I742" i="4" s="1"/>
  <c r="H743" i="4"/>
  <c r="I743" i="4" s="1"/>
  <c r="H744" i="4"/>
  <c r="I744" i="4" s="1"/>
  <c r="H745" i="4"/>
  <c r="I745" i="4" s="1"/>
  <c r="H746" i="4"/>
  <c r="I746" i="4" s="1"/>
  <c r="H747" i="4"/>
  <c r="I747" i="4" s="1"/>
  <c r="H748" i="4"/>
  <c r="I748" i="4" s="1"/>
  <c r="H749" i="4"/>
  <c r="I749" i="4" s="1"/>
  <c r="H750" i="4"/>
  <c r="I750" i="4" s="1"/>
  <c r="H751" i="4"/>
  <c r="I751" i="4" s="1"/>
  <c r="H752" i="4"/>
  <c r="I752" i="4" s="1"/>
  <c r="H753" i="4"/>
  <c r="I753" i="4" s="1"/>
  <c r="H754" i="4"/>
  <c r="I754" i="4" s="1"/>
  <c r="H755" i="4"/>
  <c r="I755" i="4" s="1"/>
  <c r="H756" i="4"/>
  <c r="I756" i="4" s="1"/>
  <c r="H757" i="4"/>
  <c r="I757" i="4" s="1"/>
  <c r="H758" i="4"/>
  <c r="I758" i="4" s="1"/>
  <c r="H759" i="4"/>
  <c r="I759" i="4" s="1"/>
  <c r="H760" i="4"/>
  <c r="I760" i="4" s="1"/>
  <c r="H761" i="4"/>
  <c r="I761" i="4" s="1"/>
  <c r="H762" i="4"/>
  <c r="I762" i="4" s="1"/>
  <c r="H763" i="4"/>
  <c r="I763" i="4" s="1"/>
  <c r="H764" i="4"/>
  <c r="I764" i="4" s="1"/>
  <c r="H765" i="4"/>
  <c r="I765" i="4" s="1"/>
  <c r="H766" i="4"/>
  <c r="I766" i="4" s="1"/>
  <c r="H767" i="4"/>
  <c r="I767" i="4" s="1"/>
  <c r="H768" i="4"/>
  <c r="I768" i="4" s="1"/>
  <c r="H769" i="4"/>
  <c r="I769" i="4" s="1"/>
  <c r="H770" i="4"/>
  <c r="I770" i="4" s="1"/>
  <c r="H771" i="4"/>
  <c r="I771" i="4" s="1"/>
  <c r="H772" i="4"/>
  <c r="I772" i="4" s="1"/>
  <c r="H773" i="4"/>
  <c r="I773" i="4" s="1"/>
  <c r="H774" i="4"/>
  <c r="I774" i="4" s="1"/>
  <c r="H775" i="4"/>
  <c r="I775" i="4" s="1"/>
  <c r="H776" i="4"/>
  <c r="I776" i="4" s="1"/>
  <c r="H777" i="4"/>
  <c r="I777" i="4" s="1"/>
  <c r="H778" i="4"/>
  <c r="I778" i="4" s="1"/>
  <c r="H779" i="4"/>
  <c r="I779" i="4" s="1"/>
  <c r="H780" i="4"/>
  <c r="I780" i="4" s="1"/>
  <c r="H781" i="4"/>
  <c r="I781" i="4" s="1"/>
  <c r="H782" i="4"/>
  <c r="I782" i="4" s="1"/>
  <c r="H783" i="4"/>
  <c r="I783" i="4" s="1"/>
  <c r="H784" i="4"/>
  <c r="I784" i="4" s="1"/>
  <c r="H785" i="4"/>
  <c r="I785" i="4" s="1"/>
  <c r="H786" i="4"/>
  <c r="I786" i="4" s="1"/>
  <c r="H787" i="4"/>
  <c r="I787" i="4" s="1"/>
  <c r="H788" i="4"/>
  <c r="I788" i="4" s="1"/>
  <c r="H789" i="4"/>
  <c r="I789" i="4" s="1"/>
  <c r="H790" i="4"/>
  <c r="I790" i="4" s="1"/>
  <c r="H791" i="4"/>
  <c r="I791" i="4" s="1"/>
  <c r="H792" i="4"/>
  <c r="I792" i="4" s="1"/>
  <c r="H793" i="4"/>
  <c r="I793" i="4" s="1"/>
  <c r="H794" i="4"/>
  <c r="I794" i="4" s="1"/>
  <c r="H795" i="4"/>
  <c r="I795" i="4" s="1"/>
  <c r="H796" i="4"/>
  <c r="I796" i="4" s="1"/>
  <c r="H797" i="4"/>
  <c r="I797" i="4" s="1"/>
  <c r="H798" i="4"/>
  <c r="I798" i="4" s="1"/>
  <c r="H799" i="4"/>
  <c r="I799" i="4" s="1"/>
  <c r="H800" i="4"/>
  <c r="I800" i="4" s="1"/>
  <c r="H801" i="4"/>
  <c r="I801" i="4" s="1"/>
  <c r="H802" i="4"/>
  <c r="I802" i="4" s="1"/>
  <c r="H803" i="4"/>
  <c r="I803" i="4" s="1"/>
  <c r="H804" i="4"/>
  <c r="I804" i="4" s="1"/>
  <c r="H805" i="4"/>
  <c r="I805" i="4" s="1"/>
  <c r="H806" i="4"/>
  <c r="I806" i="4" s="1"/>
  <c r="H807" i="4"/>
  <c r="I807" i="4" s="1"/>
  <c r="H808" i="4"/>
  <c r="I808" i="4" s="1"/>
  <c r="H809" i="4"/>
  <c r="I809" i="4" s="1"/>
  <c r="H810" i="4"/>
  <c r="I810" i="4" s="1"/>
  <c r="H811" i="4"/>
  <c r="I811" i="4" s="1"/>
  <c r="H812" i="4"/>
  <c r="I812" i="4" s="1"/>
  <c r="H813" i="4"/>
  <c r="I813" i="4" s="1"/>
  <c r="H814" i="4"/>
  <c r="I814" i="4" s="1"/>
  <c r="H815" i="4"/>
  <c r="I815" i="4" s="1"/>
  <c r="H816" i="4"/>
  <c r="I816" i="4" s="1"/>
  <c r="H817" i="4"/>
  <c r="I817" i="4" s="1"/>
  <c r="H818" i="4"/>
  <c r="I818" i="4" s="1"/>
  <c r="H819" i="4"/>
  <c r="I819" i="4" s="1"/>
  <c r="H820" i="4"/>
  <c r="I820" i="4" s="1"/>
  <c r="H821" i="4"/>
  <c r="I821" i="4" s="1"/>
  <c r="H822" i="4"/>
  <c r="I822" i="4" s="1"/>
  <c r="H823" i="4"/>
  <c r="I823" i="4" s="1"/>
  <c r="H824" i="4"/>
  <c r="I824" i="4" s="1"/>
  <c r="H825" i="4"/>
  <c r="I825" i="4" s="1"/>
  <c r="H826" i="4"/>
  <c r="I826" i="4" s="1"/>
  <c r="H827" i="4"/>
  <c r="I827" i="4" s="1"/>
  <c r="H828" i="4"/>
  <c r="I828" i="4" s="1"/>
  <c r="H829" i="4"/>
  <c r="I829" i="4" s="1"/>
  <c r="H830" i="4"/>
  <c r="I830" i="4" s="1"/>
  <c r="H831" i="4"/>
  <c r="I831" i="4" s="1"/>
  <c r="H832" i="4"/>
  <c r="I832" i="4" s="1"/>
  <c r="H833" i="4"/>
  <c r="I833" i="4" s="1"/>
  <c r="H834" i="4"/>
  <c r="I834" i="4" s="1"/>
  <c r="H835" i="4"/>
  <c r="I835" i="4" s="1"/>
  <c r="H836" i="4"/>
  <c r="I836" i="4" s="1"/>
  <c r="H837" i="4"/>
  <c r="I837" i="4" s="1"/>
  <c r="H838" i="4"/>
  <c r="I838" i="4" s="1"/>
  <c r="H839" i="4"/>
  <c r="I839" i="4" s="1"/>
  <c r="H840" i="4"/>
  <c r="I840" i="4" s="1"/>
  <c r="H841" i="4"/>
  <c r="I841" i="4" s="1"/>
  <c r="H842" i="4"/>
  <c r="I842" i="4" s="1"/>
  <c r="H843" i="4"/>
  <c r="I843" i="4" s="1"/>
  <c r="H844" i="4"/>
  <c r="I844" i="4" s="1"/>
  <c r="H845" i="4"/>
  <c r="I845" i="4" s="1"/>
  <c r="H846" i="4"/>
  <c r="I846" i="4" s="1"/>
  <c r="H847" i="4"/>
  <c r="I847" i="4" s="1"/>
  <c r="H848" i="4"/>
  <c r="I848" i="4" s="1"/>
  <c r="H849" i="4"/>
  <c r="I849" i="4" s="1"/>
  <c r="H850" i="4"/>
  <c r="I850" i="4" s="1"/>
  <c r="H851" i="4"/>
  <c r="I851" i="4" s="1"/>
  <c r="H852" i="4"/>
  <c r="I852" i="4" s="1"/>
  <c r="H853" i="4"/>
  <c r="I853" i="4" s="1"/>
  <c r="H854" i="4"/>
  <c r="I854" i="4" s="1"/>
  <c r="H855" i="4"/>
  <c r="I855" i="4" s="1"/>
  <c r="H856" i="4"/>
  <c r="I856" i="4" s="1"/>
  <c r="H857" i="4"/>
  <c r="I857" i="4" s="1"/>
  <c r="H858" i="4"/>
  <c r="I858" i="4" s="1"/>
  <c r="H859" i="4"/>
  <c r="I859" i="4" s="1"/>
  <c r="H860" i="4"/>
  <c r="I860" i="4" s="1"/>
  <c r="H861" i="4"/>
  <c r="I861" i="4" s="1"/>
  <c r="H862" i="4"/>
  <c r="I862" i="4" s="1"/>
  <c r="H863" i="4"/>
  <c r="I863" i="4" s="1"/>
  <c r="H864" i="4"/>
  <c r="I864" i="4" s="1"/>
  <c r="H865" i="4"/>
  <c r="I865" i="4" s="1"/>
  <c r="H866" i="4"/>
  <c r="I866" i="4" s="1"/>
  <c r="H867" i="4"/>
  <c r="I867" i="4" s="1"/>
  <c r="H868" i="4"/>
  <c r="I868" i="4" s="1"/>
  <c r="H869" i="4"/>
  <c r="I869" i="4" s="1"/>
  <c r="H870" i="4"/>
  <c r="I870" i="4" s="1"/>
  <c r="H871" i="4"/>
  <c r="I871" i="4" s="1"/>
  <c r="H872" i="4"/>
  <c r="I872" i="4" s="1"/>
  <c r="H873" i="4"/>
  <c r="I873" i="4" s="1"/>
  <c r="H874" i="4"/>
  <c r="I874" i="4" s="1"/>
  <c r="H875" i="4"/>
  <c r="I875" i="4" s="1"/>
  <c r="H876" i="4"/>
  <c r="I876" i="4" s="1"/>
  <c r="H877" i="4"/>
  <c r="I877" i="4" s="1"/>
  <c r="H878" i="4"/>
  <c r="I878" i="4" s="1"/>
  <c r="H879" i="4"/>
  <c r="I879" i="4" s="1"/>
  <c r="H880" i="4"/>
  <c r="I880" i="4" s="1"/>
  <c r="H881" i="4"/>
  <c r="I881" i="4" s="1"/>
  <c r="H882" i="4"/>
  <c r="I882" i="4" s="1"/>
  <c r="H883" i="4"/>
  <c r="I883" i="4" s="1"/>
  <c r="H884" i="4"/>
  <c r="I884" i="4" s="1"/>
  <c r="H885" i="4"/>
  <c r="I885" i="4" s="1"/>
  <c r="H886" i="4"/>
  <c r="I886" i="4" s="1"/>
  <c r="H887" i="4"/>
  <c r="I887" i="4" s="1"/>
  <c r="H888" i="4"/>
  <c r="I888" i="4" s="1"/>
  <c r="H889" i="4"/>
  <c r="I889" i="4" s="1"/>
  <c r="H890" i="4"/>
  <c r="I890" i="4" s="1"/>
  <c r="H891" i="4"/>
  <c r="I891" i="4" s="1"/>
  <c r="H892" i="4"/>
  <c r="I892" i="4" s="1"/>
  <c r="H893" i="4"/>
  <c r="I893" i="4" s="1"/>
  <c r="H894" i="4"/>
  <c r="I894" i="4" s="1"/>
  <c r="H895" i="4"/>
  <c r="I895" i="4" s="1"/>
  <c r="H896" i="4"/>
  <c r="I896" i="4" s="1"/>
  <c r="H897" i="4"/>
  <c r="I897" i="4" s="1"/>
  <c r="H898" i="4"/>
  <c r="I898" i="4" s="1"/>
  <c r="H899" i="4"/>
  <c r="I899" i="4" s="1"/>
  <c r="H900" i="4"/>
  <c r="I900" i="4" s="1"/>
  <c r="H901" i="4"/>
  <c r="I901" i="4" s="1"/>
  <c r="H902" i="4"/>
  <c r="I902" i="4" s="1"/>
  <c r="H903" i="4"/>
  <c r="I903" i="4" s="1"/>
  <c r="H904" i="4"/>
  <c r="I904" i="4" s="1"/>
  <c r="H905" i="4"/>
  <c r="I905" i="4" s="1"/>
  <c r="H906" i="4"/>
  <c r="I906" i="4" s="1"/>
  <c r="H907" i="4"/>
  <c r="I907" i="4" s="1"/>
  <c r="H908" i="4"/>
  <c r="I908" i="4" s="1"/>
  <c r="H909" i="4"/>
  <c r="I909" i="4" s="1"/>
  <c r="H910" i="4"/>
  <c r="I910" i="4" s="1"/>
  <c r="H911" i="4"/>
  <c r="I911" i="4" s="1"/>
  <c r="H912" i="4"/>
  <c r="I912" i="4" s="1"/>
  <c r="H913" i="4"/>
  <c r="I913" i="4" s="1"/>
  <c r="H914" i="4"/>
  <c r="I914" i="4" s="1"/>
  <c r="H915" i="4"/>
  <c r="I915" i="4" s="1"/>
  <c r="H916" i="4"/>
  <c r="I916" i="4" s="1"/>
  <c r="H917" i="4"/>
  <c r="I917" i="4" s="1"/>
  <c r="H918" i="4"/>
  <c r="I918" i="4" s="1"/>
  <c r="H919" i="4"/>
  <c r="I919" i="4" s="1"/>
  <c r="H920" i="4"/>
  <c r="I920" i="4" s="1"/>
  <c r="H921" i="4"/>
  <c r="I921" i="4" s="1"/>
  <c r="H922" i="4"/>
  <c r="I922" i="4" s="1"/>
  <c r="H923" i="4"/>
  <c r="I923" i="4" s="1"/>
  <c r="H924" i="4"/>
  <c r="I924" i="4" s="1"/>
  <c r="H925" i="4"/>
  <c r="I925" i="4" s="1"/>
  <c r="H926" i="4"/>
  <c r="I926" i="4" s="1"/>
  <c r="H927" i="4"/>
  <c r="I927" i="4" s="1"/>
  <c r="H928" i="4"/>
  <c r="I928" i="4" s="1"/>
  <c r="H929" i="4"/>
  <c r="I929" i="4" s="1"/>
  <c r="H930" i="4"/>
  <c r="I930" i="4" s="1"/>
  <c r="H931" i="4"/>
  <c r="I931" i="4" s="1"/>
  <c r="H932" i="4"/>
  <c r="I932" i="4" s="1"/>
  <c r="H933" i="4"/>
  <c r="I933" i="4" s="1"/>
  <c r="H934" i="4"/>
  <c r="I934" i="4" s="1"/>
  <c r="H935" i="4"/>
  <c r="I935" i="4" s="1"/>
  <c r="H936" i="4"/>
  <c r="I936" i="4" s="1"/>
  <c r="H937" i="4"/>
  <c r="I937" i="4" s="1"/>
  <c r="H938" i="4"/>
  <c r="I938" i="4" s="1"/>
  <c r="H939" i="4"/>
  <c r="I939" i="4" s="1"/>
  <c r="H940" i="4"/>
  <c r="I940" i="4" s="1"/>
  <c r="H941" i="4"/>
  <c r="I941" i="4" s="1"/>
  <c r="H942" i="4"/>
  <c r="I942" i="4" s="1"/>
  <c r="H943" i="4"/>
  <c r="I943" i="4" s="1"/>
  <c r="H944" i="4"/>
  <c r="I944" i="4" s="1"/>
  <c r="H945" i="4"/>
  <c r="I945" i="4" s="1"/>
  <c r="H946" i="4"/>
  <c r="I946" i="4" s="1"/>
  <c r="H947" i="4"/>
  <c r="I947" i="4" s="1"/>
  <c r="H948" i="4"/>
  <c r="I948" i="4" s="1"/>
  <c r="H949" i="4"/>
  <c r="I949" i="4" s="1"/>
  <c r="H950" i="4"/>
  <c r="I950" i="4" s="1"/>
  <c r="H951" i="4"/>
  <c r="I951" i="4" s="1"/>
  <c r="H952" i="4"/>
  <c r="I952" i="4" s="1"/>
  <c r="H953" i="4"/>
  <c r="I953" i="4" s="1"/>
  <c r="H954" i="4"/>
  <c r="I954" i="4" s="1"/>
  <c r="H955" i="4"/>
  <c r="I955" i="4" s="1"/>
  <c r="H956" i="4"/>
  <c r="I956" i="4" s="1"/>
  <c r="H957" i="4"/>
  <c r="I957" i="4" s="1"/>
  <c r="H958" i="4"/>
  <c r="I958" i="4" s="1"/>
  <c r="H959" i="4"/>
  <c r="I959" i="4" s="1"/>
  <c r="H960" i="4"/>
  <c r="I960" i="4" s="1"/>
  <c r="H961" i="4"/>
  <c r="I961" i="4" s="1"/>
  <c r="H962" i="4"/>
  <c r="I962" i="4" s="1"/>
  <c r="H963" i="4"/>
  <c r="I963" i="4" s="1"/>
  <c r="H964" i="4"/>
  <c r="I964" i="4" s="1"/>
  <c r="H965" i="4"/>
  <c r="I965" i="4" s="1"/>
  <c r="H966" i="4"/>
  <c r="I966" i="4" s="1"/>
  <c r="H967" i="4"/>
  <c r="I967" i="4" s="1"/>
  <c r="H968" i="4"/>
  <c r="I968" i="4" s="1"/>
  <c r="H969" i="4"/>
  <c r="I969" i="4" s="1"/>
  <c r="H970" i="4"/>
  <c r="I970" i="4" s="1"/>
  <c r="H971" i="4"/>
  <c r="I971" i="4" s="1"/>
  <c r="H972" i="4"/>
  <c r="I972" i="4" s="1"/>
  <c r="H973" i="4"/>
  <c r="I973" i="4" s="1"/>
  <c r="H974" i="4"/>
  <c r="I974" i="4" s="1"/>
  <c r="H975" i="4"/>
  <c r="I975" i="4" s="1"/>
  <c r="H976" i="4"/>
  <c r="I976" i="4" s="1"/>
  <c r="H977" i="4"/>
  <c r="I977" i="4" s="1"/>
  <c r="H978" i="4"/>
  <c r="I978" i="4" s="1"/>
  <c r="H979" i="4"/>
  <c r="I979" i="4" s="1"/>
  <c r="H980" i="4"/>
  <c r="I980" i="4" s="1"/>
  <c r="H981" i="4"/>
  <c r="I981" i="4" s="1"/>
  <c r="H982" i="4"/>
  <c r="I982" i="4" s="1"/>
  <c r="H983" i="4"/>
  <c r="I983" i="4" s="1"/>
  <c r="H984" i="4"/>
  <c r="I984" i="4" s="1"/>
  <c r="H985" i="4"/>
  <c r="I985" i="4" s="1"/>
  <c r="H986" i="4"/>
  <c r="I986" i="4" s="1"/>
  <c r="H987" i="4"/>
  <c r="I987" i="4" s="1"/>
  <c r="H988" i="4"/>
  <c r="I988" i="4" s="1"/>
  <c r="H989" i="4"/>
  <c r="I989" i="4" s="1"/>
  <c r="H990" i="4"/>
  <c r="I990" i="4" s="1"/>
  <c r="H991" i="4"/>
  <c r="I991" i="4" s="1"/>
  <c r="H992" i="4"/>
  <c r="I992" i="4" s="1"/>
  <c r="H993" i="4"/>
  <c r="I993" i="4" s="1"/>
  <c r="H994" i="4"/>
  <c r="I994" i="4" s="1"/>
  <c r="H995" i="4"/>
  <c r="I995" i="4" s="1"/>
  <c r="H996" i="4"/>
  <c r="I996" i="4" s="1"/>
  <c r="H997" i="4"/>
  <c r="I997" i="4" s="1"/>
  <c r="H998" i="4"/>
  <c r="I998" i="4" s="1"/>
  <c r="H999" i="4"/>
  <c r="I999" i="4" s="1"/>
  <c r="H1000" i="4"/>
  <c r="I1000" i="4" s="1"/>
  <c r="H1001" i="4"/>
  <c r="I1001" i="4" s="1"/>
  <c r="H1002" i="4"/>
  <c r="I1002" i="4" s="1"/>
  <c r="H1003" i="4"/>
  <c r="I1003" i="4" s="1"/>
  <c r="H1004" i="4"/>
  <c r="I1004" i="4" s="1"/>
  <c r="H1005" i="4"/>
  <c r="I1005" i="4" s="1"/>
  <c r="H1006" i="4"/>
  <c r="I1006" i="4" s="1"/>
  <c r="H1007" i="4"/>
  <c r="I1007" i="4" s="1"/>
  <c r="H1008" i="4"/>
  <c r="I1008" i="4" s="1"/>
  <c r="H1009" i="4"/>
  <c r="I1009" i="4" s="1"/>
  <c r="H1010" i="4"/>
  <c r="I1010" i="4" s="1"/>
  <c r="H1011" i="4"/>
  <c r="I1011" i="4" s="1"/>
  <c r="H1012" i="4"/>
  <c r="I1012" i="4" s="1"/>
  <c r="H1013" i="4"/>
  <c r="I1013" i="4" s="1"/>
  <c r="H1014" i="4"/>
  <c r="I1014" i="4" s="1"/>
  <c r="H1015" i="4"/>
  <c r="I1015" i="4" s="1"/>
  <c r="H1016" i="4"/>
  <c r="I1016" i="4" s="1"/>
  <c r="H1017" i="4"/>
  <c r="I1017" i="4" s="1"/>
  <c r="H1018" i="4"/>
  <c r="I1018" i="4" s="1"/>
  <c r="H1019" i="4"/>
  <c r="I1019" i="4" s="1"/>
  <c r="H1020" i="4"/>
  <c r="I1020" i="4" s="1"/>
  <c r="H1021" i="4"/>
  <c r="I1021" i="4" s="1"/>
  <c r="H1022" i="4"/>
  <c r="I1022" i="4" s="1"/>
  <c r="H1023" i="4"/>
  <c r="I1023" i="4" s="1"/>
  <c r="H1024" i="4"/>
  <c r="I1024" i="4" s="1"/>
  <c r="H1025" i="4"/>
  <c r="I1025" i="4" s="1"/>
  <c r="H1026" i="4"/>
  <c r="I1026" i="4" s="1"/>
  <c r="H1027" i="4"/>
  <c r="I1027" i="4" s="1"/>
  <c r="H1028" i="4"/>
  <c r="I1028" i="4" s="1"/>
  <c r="H1029" i="4"/>
  <c r="I1029" i="4" s="1"/>
  <c r="H1030" i="4"/>
  <c r="I1030" i="4" s="1"/>
  <c r="H1031" i="4"/>
  <c r="I1031" i="4" s="1"/>
  <c r="H1032" i="4"/>
  <c r="I1032" i="4" s="1"/>
  <c r="H1033" i="4"/>
  <c r="I1033" i="4" s="1"/>
  <c r="H1034" i="4"/>
  <c r="I1034" i="4" s="1"/>
  <c r="H1035" i="4"/>
  <c r="I1035" i="4" s="1"/>
  <c r="H1036" i="4"/>
  <c r="I1036" i="4" s="1"/>
  <c r="H1037" i="4"/>
  <c r="I1037" i="4" s="1"/>
  <c r="H1038" i="4"/>
  <c r="I1038" i="4" s="1"/>
  <c r="H1039" i="4"/>
  <c r="I1039" i="4" s="1"/>
  <c r="H1040" i="4"/>
  <c r="I1040" i="4" s="1"/>
  <c r="H1041" i="4"/>
  <c r="I1041" i="4" s="1"/>
  <c r="H1042" i="4"/>
  <c r="I1042" i="4" s="1"/>
  <c r="H1043" i="4"/>
  <c r="I1043" i="4" s="1"/>
  <c r="H1044" i="4"/>
  <c r="I1044" i="4" s="1"/>
  <c r="H1045" i="4"/>
  <c r="I1045" i="4" s="1"/>
  <c r="H1046" i="4"/>
  <c r="I1046" i="4" s="1"/>
  <c r="H1047" i="4"/>
  <c r="I1047" i="4" s="1"/>
  <c r="H1048" i="4"/>
  <c r="I1048" i="4" s="1"/>
  <c r="H1049" i="4"/>
  <c r="I1049" i="4" s="1"/>
  <c r="H1050" i="4"/>
  <c r="I1050" i="4" s="1"/>
  <c r="H1051" i="4"/>
  <c r="I1051" i="4" s="1"/>
  <c r="H1052" i="4"/>
  <c r="I1052" i="4" s="1"/>
  <c r="H1053" i="4"/>
  <c r="I1053" i="4" s="1"/>
  <c r="H1054" i="4"/>
  <c r="I1054" i="4" s="1"/>
  <c r="H1055" i="4"/>
  <c r="I1055" i="4" s="1"/>
  <c r="H1056" i="4"/>
  <c r="I1056" i="4" s="1"/>
  <c r="H1057" i="4"/>
  <c r="I1057" i="4" s="1"/>
  <c r="H1058" i="4"/>
  <c r="I1058" i="4" s="1"/>
  <c r="H1059" i="4"/>
  <c r="I1059" i="4" s="1"/>
  <c r="H1060" i="4"/>
  <c r="I1060" i="4" s="1"/>
  <c r="H1061" i="4"/>
  <c r="I1061" i="4" s="1"/>
  <c r="H1062" i="4"/>
  <c r="I1062" i="4" s="1"/>
  <c r="H1063" i="4"/>
  <c r="I1063" i="4" s="1"/>
  <c r="H1064" i="4"/>
  <c r="I1064" i="4" s="1"/>
  <c r="H1065" i="4"/>
  <c r="I1065" i="4" s="1"/>
  <c r="H1066" i="4"/>
  <c r="I1066" i="4" s="1"/>
  <c r="H1067" i="4"/>
  <c r="I1067" i="4" s="1"/>
  <c r="H1068" i="4"/>
  <c r="I1068" i="4" s="1"/>
  <c r="H1069" i="4"/>
  <c r="I1069" i="4" s="1"/>
  <c r="H1070" i="4"/>
  <c r="I1070" i="4" s="1"/>
  <c r="H1071" i="4"/>
  <c r="I1071" i="4" s="1"/>
  <c r="H1072" i="4"/>
  <c r="I1072" i="4" s="1"/>
  <c r="H1073" i="4"/>
  <c r="I1073" i="4" s="1"/>
  <c r="H1074" i="4"/>
  <c r="I1074" i="4" s="1"/>
  <c r="H1075" i="4"/>
  <c r="I1075" i="4" s="1"/>
  <c r="H1076" i="4"/>
  <c r="I1076" i="4" s="1"/>
  <c r="H1077" i="4"/>
  <c r="I1077" i="4" s="1"/>
  <c r="H1078" i="4"/>
  <c r="I1078" i="4" s="1"/>
  <c r="H1079" i="4"/>
  <c r="I1079" i="4" s="1"/>
  <c r="H1080" i="4"/>
  <c r="I1080" i="4" s="1"/>
  <c r="H1081" i="4"/>
  <c r="I1081" i="4" s="1"/>
  <c r="H1082" i="4"/>
  <c r="I1082" i="4" s="1"/>
  <c r="H1083" i="4"/>
  <c r="I1083" i="4" s="1"/>
  <c r="H1084" i="4"/>
  <c r="I1084" i="4" s="1"/>
  <c r="H1085" i="4"/>
  <c r="I1085" i="4" s="1"/>
  <c r="H1086" i="4"/>
  <c r="I1086" i="4" s="1"/>
  <c r="H1087" i="4"/>
  <c r="I1087" i="4" s="1"/>
  <c r="H1088" i="4"/>
  <c r="I1088" i="4" s="1"/>
  <c r="H1089" i="4"/>
  <c r="I1089" i="4" s="1"/>
  <c r="H1090" i="4"/>
  <c r="I1090" i="4" s="1"/>
  <c r="H1091" i="4"/>
  <c r="I1091" i="4" s="1"/>
  <c r="H1092" i="4"/>
  <c r="I1092" i="4" s="1"/>
  <c r="H1093" i="4"/>
  <c r="I1093" i="4" s="1"/>
  <c r="H1094" i="4"/>
  <c r="I1094" i="4" s="1"/>
  <c r="H1095" i="4"/>
  <c r="I1095" i="4" s="1"/>
  <c r="H1096" i="4"/>
  <c r="I1096" i="4" s="1"/>
  <c r="H1097" i="4"/>
  <c r="I1097" i="4" s="1"/>
  <c r="H1098" i="4"/>
  <c r="I1098" i="4" s="1"/>
  <c r="H1099" i="4"/>
  <c r="I1099" i="4" s="1"/>
  <c r="H1100" i="4"/>
  <c r="I1100" i="4" s="1"/>
  <c r="H1101" i="4"/>
  <c r="I1101" i="4" s="1"/>
  <c r="H1102" i="4"/>
  <c r="I1102" i="4" s="1"/>
  <c r="H1103" i="4"/>
  <c r="I1103" i="4" s="1"/>
  <c r="H1104" i="4"/>
  <c r="I1104" i="4" s="1"/>
  <c r="H1105" i="4"/>
  <c r="I1105" i="4" s="1"/>
  <c r="H1106" i="4"/>
  <c r="I1106" i="4" s="1"/>
  <c r="H1107" i="4"/>
  <c r="I1107" i="4" s="1"/>
  <c r="H1108" i="4"/>
  <c r="I1108" i="4" s="1"/>
  <c r="H1109" i="4"/>
  <c r="I1109" i="4" s="1"/>
  <c r="H1110" i="4"/>
  <c r="I1110" i="4" s="1"/>
  <c r="H1111" i="4"/>
  <c r="I1111" i="4" s="1"/>
  <c r="H1112" i="4"/>
  <c r="I1112" i="4" s="1"/>
  <c r="H1113" i="4"/>
  <c r="I1113" i="4" s="1"/>
  <c r="H1114" i="4"/>
  <c r="I1114" i="4" s="1"/>
  <c r="H1115" i="4"/>
  <c r="I1115" i="4" s="1"/>
  <c r="H1116" i="4"/>
  <c r="I1116" i="4" s="1"/>
  <c r="H1117" i="4"/>
  <c r="I1117" i="4" s="1"/>
  <c r="H1118" i="4"/>
  <c r="I1118" i="4" s="1"/>
  <c r="H1119" i="4"/>
  <c r="I1119" i="4" s="1"/>
  <c r="H1120" i="4"/>
  <c r="I1120" i="4" s="1"/>
  <c r="H1121" i="4"/>
  <c r="I1121" i="4" s="1"/>
  <c r="H1122" i="4"/>
  <c r="I1122" i="4" s="1"/>
  <c r="H1123" i="4"/>
  <c r="I1123" i="4" s="1"/>
  <c r="H1124" i="4"/>
  <c r="I1124" i="4" s="1"/>
  <c r="H1125" i="4"/>
  <c r="I1125" i="4" s="1"/>
  <c r="H1126" i="4"/>
  <c r="I1126" i="4" s="1"/>
  <c r="H1127" i="4"/>
  <c r="I1127" i="4" s="1"/>
  <c r="H1128" i="4"/>
  <c r="I1128" i="4" s="1"/>
  <c r="H1129" i="4"/>
  <c r="I1129" i="4" s="1"/>
  <c r="H1130" i="4"/>
  <c r="I1130" i="4" s="1"/>
  <c r="H1131" i="4"/>
  <c r="I1131" i="4" s="1"/>
  <c r="H1132" i="4"/>
  <c r="I1132" i="4" s="1"/>
  <c r="H1133" i="4"/>
  <c r="I1133" i="4" s="1"/>
  <c r="H1134" i="4"/>
  <c r="I1134" i="4" s="1"/>
  <c r="H1135" i="4"/>
  <c r="I1135" i="4" s="1"/>
  <c r="H1136" i="4"/>
  <c r="I1136" i="4" s="1"/>
  <c r="H1137" i="4"/>
  <c r="I1137" i="4" s="1"/>
  <c r="H1138" i="4"/>
  <c r="I1138" i="4" s="1"/>
  <c r="H1139" i="4"/>
  <c r="I1139" i="4" s="1"/>
  <c r="H1140" i="4"/>
  <c r="I1140" i="4" s="1"/>
  <c r="H1141" i="4"/>
  <c r="I1141" i="4" s="1"/>
  <c r="H1142" i="4"/>
  <c r="I1142" i="4" s="1"/>
  <c r="H1143" i="4"/>
  <c r="I1143" i="4" s="1"/>
  <c r="H1144" i="4"/>
  <c r="I1144" i="4" s="1"/>
  <c r="H1145" i="4"/>
  <c r="I1145" i="4" s="1"/>
  <c r="H1146" i="4"/>
  <c r="I1146" i="4" s="1"/>
  <c r="H1147" i="4"/>
  <c r="I1147" i="4" s="1"/>
  <c r="H1148" i="4"/>
  <c r="I1148" i="4" s="1"/>
  <c r="H1149" i="4"/>
  <c r="I1149" i="4" s="1"/>
  <c r="H1150" i="4"/>
  <c r="I1150" i="4" s="1"/>
  <c r="H1151" i="4"/>
  <c r="I1151" i="4" s="1"/>
  <c r="H1152" i="4"/>
  <c r="I1152" i="4" s="1"/>
  <c r="H1153" i="4"/>
  <c r="I1153" i="4" s="1"/>
  <c r="H1154" i="4"/>
  <c r="I1154" i="4" s="1"/>
  <c r="H1155" i="4"/>
  <c r="I1155" i="4" s="1"/>
  <c r="H1156" i="4"/>
  <c r="I1156" i="4" s="1"/>
  <c r="H1157" i="4"/>
  <c r="I1157" i="4" s="1"/>
  <c r="H1158" i="4"/>
  <c r="I1158" i="4" s="1"/>
  <c r="H1159" i="4"/>
  <c r="I1159" i="4" s="1"/>
  <c r="H1160" i="4"/>
  <c r="I1160" i="4" s="1"/>
  <c r="H1161" i="4"/>
  <c r="I1161" i="4" s="1"/>
  <c r="H1162" i="4"/>
  <c r="I1162" i="4" s="1"/>
  <c r="H1163" i="4"/>
  <c r="I1163" i="4" s="1"/>
  <c r="H1164" i="4"/>
  <c r="I1164" i="4" s="1"/>
  <c r="H1165" i="4"/>
  <c r="I1165" i="4" s="1"/>
  <c r="H1166" i="4"/>
  <c r="I1166" i="4" s="1"/>
  <c r="H1167" i="4"/>
  <c r="I1167" i="4" s="1"/>
  <c r="H1168" i="4"/>
  <c r="I1168" i="4" s="1"/>
  <c r="H1169" i="4"/>
  <c r="I1169" i="4" s="1"/>
  <c r="H1170" i="4"/>
  <c r="I1170" i="4" s="1"/>
  <c r="H1171" i="4"/>
  <c r="I1171" i="4" s="1"/>
  <c r="H1172" i="4"/>
  <c r="I1172" i="4" s="1"/>
  <c r="H1173" i="4"/>
  <c r="I1173" i="4" s="1"/>
  <c r="H1174" i="4"/>
  <c r="I1174" i="4" s="1"/>
  <c r="H1175" i="4"/>
  <c r="I1175" i="4" s="1"/>
  <c r="H1176" i="4"/>
  <c r="I1176" i="4" s="1"/>
  <c r="H1177" i="4"/>
  <c r="I1177" i="4" s="1"/>
  <c r="H1178" i="4"/>
  <c r="I1178" i="4" s="1"/>
  <c r="H1179" i="4"/>
  <c r="I1179" i="4" s="1"/>
  <c r="H1180" i="4"/>
  <c r="I1180" i="4" s="1"/>
  <c r="H1181" i="4"/>
  <c r="I1181" i="4" s="1"/>
  <c r="H1182" i="4"/>
  <c r="I1182" i="4" s="1"/>
  <c r="H1183" i="4"/>
  <c r="I1183" i="4" s="1"/>
  <c r="H1184" i="4"/>
  <c r="I1184" i="4" s="1"/>
  <c r="H1185" i="4"/>
  <c r="I1185" i="4" s="1"/>
  <c r="H1186" i="4"/>
  <c r="I1186" i="4" s="1"/>
  <c r="H1187" i="4"/>
  <c r="I1187" i="4" s="1"/>
  <c r="H1188" i="4"/>
  <c r="I1188" i="4" s="1"/>
  <c r="H1189" i="4"/>
  <c r="I1189" i="4" s="1"/>
  <c r="H1190" i="4"/>
  <c r="I1190" i="4" s="1"/>
  <c r="H1191" i="4"/>
  <c r="I1191" i="4" s="1"/>
  <c r="H1192" i="4"/>
  <c r="I1192" i="4" s="1"/>
  <c r="H1193" i="4"/>
  <c r="I1193" i="4" s="1"/>
  <c r="H1194" i="4"/>
  <c r="I1194" i="4" s="1"/>
  <c r="H1195" i="4"/>
  <c r="I1195" i="4" s="1"/>
  <c r="H1196" i="4"/>
  <c r="I1196" i="4" s="1"/>
  <c r="H1197" i="4"/>
  <c r="I1197" i="4" s="1"/>
  <c r="H1198" i="4"/>
  <c r="I1198" i="4" s="1"/>
  <c r="H1199" i="4"/>
  <c r="I1199" i="4" s="1"/>
  <c r="H1200" i="4"/>
  <c r="I1200" i="4" s="1"/>
  <c r="H1201" i="4"/>
  <c r="I1201" i="4" s="1"/>
  <c r="H1202" i="4"/>
  <c r="I1202" i="4" s="1"/>
  <c r="H1203" i="4"/>
  <c r="I1203" i="4" s="1"/>
  <c r="H1204" i="4"/>
  <c r="I1204" i="4" s="1"/>
  <c r="H1205" i="4"/>
  <c r="I1205" i="4" s="1"/>
  <c r="H1206" i="4"/>
  <c r="I1206" i="4" s="1"/>
  <c r="H1207" i="4"/>
  <c r="I1207" i="4" s="1"/>
  <c r="H1208" i="4"/>
  <c r="I1208" i="4" s="1"/>
  <c r="H1209" i="4"/>
  <c r="I1209" i="4" s="1"/>
  <c r="H1210" i="4"/>
  <c r="I1210" i="4" s="1"/>
  <c r="H1211" i="4"/>
  <c r="I1211" i="4" s="1"/>
  <c r="H1212" i="4"/>
  <c r="I1212" i="4" s="1"/>
  <c r="H1213" i="4"/>
  <c r="I1213" i="4" s="1"/>
  <c r="H1214" i="4"/>
  <c r="I1214" i="4" s="1"/>
  <c r="H1215" i="4"/>
  <c r="I1215" i="4" s="1"/>
  <c r="H1216" i="4"/>
  <c r="I1216" i="4" s="1"/>
  <c r="H1217" i="4"/>
  <c r="I1217" i="4" s="1"/>
  <c r="H1218" i="4"/>
  <c r="I1218" i="4" s="1"/>
  <c r="H1219" i="4"/>
  <c r="I1219" i="4" s="1"/>
  <c r="H1220" i="4"/>
  <c r="I1220" i="4" s="1"/>
  <c r="H1221" i="4"/>
  <c r="I1221" i="4" s="1"/>
  <c r="H1222" i="4"/>
  <c r="I1222" i="4" s="1"/>
  <c r="H1223" i="4"/>
  <c r="I1223" i="4" s="1"/>
  <c r="H1224" i="4"/>
  <c r="I1224" i="4" s="1"/>
  <c r="H1225" i="4"/>
  <c r="I1225" i="4" s="1"/>
  <c r="H1226" i="4"/>
  <c r="I1226" i="4" s="1"/>
  <c r="H1227" i="4"/>
  <c r="I1227" i="4" s="1"/>
  <c r="H1228" i="4"/>
  <c r="I1228" i="4" s="1"/>
  <c r="H1229" i="4"/>
  <c r="I1229" i="4" s="1"/>
  <c r="H1230" i="4"/>
  <c r="I1230" i="4" s="1"/>
  <c r="H1231" i="4"/>
  <c r="I1231" i="4" s="1"/>
  <c r="H1232" i="4"/>
  <c r="I1232" i="4" s="1"/>
  <c r="H1233" i="4"/>
  <c r="I1233" i="4" s="1"/>
  <c r="H1234" i="4"/>
  <c r="I1234" i="4" s="1"/>
  <c r="H1235" i="4"/>
  <c r="I1235" i="4" s="1"/>
  <c r="H1236" i="4"/>
  <c r="I1236" i="4" s="1"/>
  <c r="H1237" i="4"/>
  <c r="I1237" i="4" s="1"/>
  <c r="H1238" i="4"/>
  <c r="I1238" i="4" s="1"/>
  <c r="H1239" i="4"/>
  <c r="I1239" i="4" s="1"/>
  <c r="H1240" i="4"/>
  <c r="I1240" i="4" s="1"/>
  <c r="H1241" i="4"/>
  <c r="I1241" i="4" s="1"/>
  <c r="H1242" i="4"/>
  <c r="I1242" i="4" s="1"/>
  <c r="H1243" i="4"/>
  <c r="I1243" i="4" s="1"/>
  <c r="H1244" i="4"/>
  <c r="I1244" i="4" s="1"/>
  <c r="H1245" i="4"/>
  <c r="I1245" i="4" s="1"/>
  <c r="H1246" i="4"/>
  <c r="I1246" i="4" s="1"/>
  <c r="H1247" i="4"/>
  <c r="I1247" i="4" s="1"/>
  <c r="H1248" i="4"/>
  <c r="I1248" i="4" s="1"/>
  <c r="H1249" i="4"/>
  <c r="I1249" i="4" s="1"/>
  <c r="H1250" i="4"/>
  <c r="I1250" i="4" s="1"/>
  <c r="H1251" i="4"/>
  <c r="I1251" i="4" s="1"/>
  <c r="H1252" i="4"/>
  <c r="I1252" i="4" s="1"/>
  <c r="H1253" i="4"/>
  <c r="I1253" i="4" s="1"/>
  <c r="H1254" i="4"/>
  <c r="I1254" i="4" s="1"/>
  <c r="H1255" i="4"/>
  <c r="I1255" i="4" s="1"/>
  <c r="H1256" i="4"/>
  <c r="I1256" i="4" s="1"/>
  <c r="H1257" i="4"/>
  <c r="I1257" i="4" s="1"/>
  <c r="H1258" i="4"/>
  <c r="I1258" i="4" s="1"/>
  <c r="H1259" i="4"/>
  <c r="I1259" i="4" s="1"/>
  <c r="H1260" i="4"/>
  <c r="I1260" i="4" s="1"/>
  <c r="H1261" i="4"/>
  <c r="I1261" i="4" s="1"/>
  <c r="H1262" i="4"/>
  <c r="I1262" i="4" s="1"/>
  <c r="H1263" i="4"/>
  <c r="I1263" i="4" s="1"/>
  <c r="H1264" i="4"/>
  <c r="I1264" i="4" s="1"/>
  <c r="H1265" i="4"/>
  <c r="I1265" i="4" s="1"/>
  <c r="H1266" i="4"/>
  <c r="I1266" i="4" s="1"/>
  <c r="H1267" i="4"/>
  <c r="I1267" i="4" s="1"/>
  <c r="H1268" i="4"/>
  <c r="I1268" i="4" s="1"/>
  <c r="H1269" i="4"/>
  <c r="I1269" i="4" s="1"/>
  <c r="H1270" i="4"/>
  <c r="I1270" i="4" s="1"/>
  <c r="H1271" i="4"/>
  <c r="I1271" i="4" s="1"/>
  <c r="H1272" i="4"/>
  <c r="I1272" i="4" s="1"/>
  <c r="H1273" i="4"/>
  <c r="I1273" i="4" s="1"/>
  <c r="H1274" i="4"/>
  <c r="I1274" i="4" s="1"/>
  <c r="H1275" i="4"/>
  <c r="I1275" i="4" s="1"/>
  <c r="H1276" i="4"/>
  <c r="I1276" i="4" s="1"/>
  <c r="H1277" i="4"/>
  <c r="I1277" i="4" s="1"/>
  <c r="H1278" i="4"/>
  <c r="I1278" i="4" s="1"/>
  <c r="H1279" i="4"/>
  <c r="I1279" i="4" s="1"/>
  <c r="H1280" i="4"/>
  <c r="I1280" i="4" s="1"/>
  <c r="H1281" i="4"/>
  <c r="I1281" i="4" s="1"/>
  <c r="H1282" i="4"/>
  <c r="I1282" i="4" s="1"/>
  <c r="H1283" i="4"/>
  <c r="I1283" i="4" s="1"/>
  <c r="H1284" i="4"/>
  <c r="I1284" i="4" s="1"/>
  <c r="H1285" i="4"/>
  <c r="I1285" i="4" s="1"/>
  <c r="H1286" i="4"/>
  <c r="I1286" i="4" s="1"/>
  <c r="H1287" i="4"/>
  <c r="I1287" i="4" s="1"/>
  <c r="H1288" i="4"/>
  <c r="I1288" i="4" s="1"/>
  <c r="H1289" i="4"/>
  <c r="I1289" i="4" s="1"/>
  <c r="H1290" i="4"/>
  <c r="I1290" i="4" s="1"/>
  <c r="H1291" i="4"/>
  <c r="I1291" i="4" s="1"/>
  <c r="H1292" i="4"/>
  <c r="I1292" i="4" s="1"/>
  <c r="H1293" i="4"/>
  <c r="I1293" i="4" s="1"/>
  <c r="H1294" i="4"/>
  <c r="I1294" i="4" s="1"/>
  <c r="H1295" i="4"/>
  <c r="I1295" i="4" s="1"/>
  <c r="H1296" i="4"/>
  <c r="I1296" i="4" s="1"/>
  <c r="H1297" i="4"/>
  <c r="I1297" i="4" s="1"/>
  <c r="H1298" i="4"/>
  <c r="I1298" i="4" s="1"/>
  <c r="H1299" i="4"/>
  <c r="I1299" i="4" s="1"/>
  <c r="H1300" i="4"/>
  <c r="I1300" i="4" s="1"/>
  <c r="H1301" i="4"/>
  <c r="I1301" i="4" s="1"/>
  <c r="H1302" i="4"/>
  <c r="I1302" i="4" s="1"/>
  <c r="H1303" i="4"/>
  <c r="I1303" i="4" s="1"/>
  <c r="H1304" i="4"/>
  <c r="I1304" i="4" s="1"/>
  <c r="H1305" i="4"/>
  <c r="I1305" i="4" s="1"/>
  <c r="H1306" i="4"/>
  <c r="I1306" i="4" s="1"/>
  <c r="H1307" i="4"/>
  <c r="I1307" i="4" s="1"/>
  <c r="H1308" i="4"/>
  <c r="I1308" i="4" s="1"/>
  <c r="H1309" i="4"/>
  <c r="I1309" i="4" s="1"/>
  <c r="H1310" i="4"/>
  <c r="I1310" i="4" s="1"/>
  <c r="H1311" i="4"/>
  <c r="I1311" i="4" s="1"/>
  <c r="H1312" i="4"/>
  <c r="I1312" i="4" s="1"/>
  <c r="H1313" i="4"/>
  <c r="I1313" i="4" s="1"/>
  <c r="H1314" i="4"/>
  <c r="I1314" i="4" s="1"/>
  <c r="H1315" i="4"/>
  <c r="I1315" i="4" s="1"/>
  <c r="H1316" i="4"/>
  <c r="I1316" i="4" s="1"/>
  <c r="H1317" i="4"/>
  <c r="I1317" i="4" s="1"/>
  <c r="H1318" i="4"/>
  <c r="I1318" i="4" s="1"/>
  <c r="H1319" i="4"/>
  <c r="I1319" i="4" s="1"/>
  <c r="H1320" i="4"/>
  <c r="I1320" i="4" s="1"/>
  <c r="H1321" i="4"/>
  <c r="I1321" i="4" s="1"/>
  <c r="H1322" i="4"/>
  <c r="I1322" i="4" s="1"/>
  <c r="H1323" i="4"/>
  <c r="I1323" i="4" s="1"/>
  <c r="H1324" i="4"/>
  <c r="I1324" i="4" s="1"/>
  <c r="H1325" i="4"/>
  <c r="I1325" i="4" s="1"/>
  <c r="H1326" i="4"/>
  <c r="I1326" i="4" s="1"/>
  <c r="H1327" i="4"/>
  <c r="I1327" i="4" s="1"/>
  <c r="H1328" i="4"/>
  <c r="I1328" i="4" s="1"/>
  <c r="H1329" i="4"/>
  <c r="I1329" i="4" s="1"/>
  <c r="H1330" i="4"/>
  <c r="I1330" i="4" s="1"/>
  <c r="H1331" i="4"/>
  <c r="I1331" i="4" s="1"/>
  <c r="H1332" i="4"/>
  <c r="I1332" i="4" s="1"/>
  <c r="H1333" i="4"/>
  <c r="I1333" i="4" s="1"/>
  <c r="H1334" i="4"/>
  <c r="I1334" i="4" s="1"/>
  <c r="H1335" i="4"/>
  <c r="I1335" i="4" s="1"/>
  <c r="H1336" i="4"/>
  <c r="I1336" i="4" s="1"/>
  <c r="H1337" i="4"/>
  <c r="I1337" i="4" s="1"/>
  <c r="H1338" i="4"/>
  <c r="I1338" i="4" s="1"/>
  <c r="H1339" i="4"/>
  <c r="I1339" i="4" s="1"/>
  <c r="H1340" i="4"/>
  <c r="I1340" i="4" s="1"/>
  <c r="H1341" i="4"/>
  <c r="I1341" i="4" s="1"/>
  <c r="H1342" i="4"/>
  <c r="I1342" i="4" s="1"/>
  <c r="H1343" i="4"/>
  <c r="I1343" i="4" s="1"/>
  <c r="H1344" i="4"/>
  <c r="I1344" i="4" s="1"/>
  <c r="H1345" i="4"/>
  <c r="I1345" i="4" s="1"/>
  <c r="H1346" i="4"/>
  <c r="I1346" i="4" s="1"/>
  <c r="H1347" i="4"/>
  <c r="I1347" i="4" s="1"/>
  <c r="H1348" i="4"/>
  <c r="I1348" i="4" s="1"/>
  <c r="H1349" i="4"/>
  <c r="I1349" i="4" s="1"/>
  <c r="H1350" i="4"/>
  <c r="I1350" i="4" s="1"/>
  <c r="H1351" i="4"/>
  <c r="I1351" i="4" s="1"/>
  <c r="H1352" i="4"/>
  <c r="I1352" i="4" s="1"/>
  <c r="H1353" i="4"/>
  <c r="I1353" i="4" s="1"/>
  <c r="H1354" i="4"/>
  <c r="I1354" i="4" s="1"/>
  <c r="H1355" i="4"/>
  <c r="I1355" i="4" s="1"/>
  <c r="H1356" i="4"/>
  <c r="I1356" i="4" s="1"/>
  <c r="H1357" i="4"/>
  <c r="I1357" i="4" s="1"/>
  <c r="H1358" i="4"/>
  <c r="I1358" i="4" s="1"/>
  <c r="H1359" i="4"/>
  <c r="I1359" i="4" s="1"/>
  <c r="H1360" i="4"/>
  <c r="I1360" i="4" s="1"/>
  <c r="H1361" i="4"/>
  <c r="I1361" i="4" s="1"/>
  <c r="H1362" i="4"/>
  <c r="I1362" i="4" s="1"/>
  <c r="H1363" i="4"/>
  <c r="I1363" i="4" s="1"/>
  <c r="H1364" i="4"/>
  <c r="I1364" i="4" s="1"/>
  <c r="H1365" i="4"/>
  <c r="I1365" i="4" s="1"/>
  <c r="H1366" i="4"/>
  <c r="I1366" i="4" s="1"/>
  <c r="H1367" i="4"/>
  <c r="I1367" i="4" s="1"/>
  <c r="H1368" i="4"/>
  <c r="I1368" i="4" s="1"/>
  <c r="H1369" i="4"/>
  <c r="I1369" i="4" s="1"/>
  <c r="H1370" i="4"/>
  <c r="I1370" i="4" s="1"/>
  <c r="H1371" i="4"/>
  <c r="I1371" i="4" s="1"/>
  <c r="H1372" i="4"/>
  <c r="I1372" i="4" s="1"/>
  <c r="H1373" i="4"/>
  <c r="I1373" i="4" s="1"/>
  <c r="H1374" i="4"/>
  <c r="I1374" i="4" s="1"/>
  <c r="H1375" i="4"/>
  <c r="I1375" i="4" s="1"/>
  <c r="H1376" i="4"/>
  <c r="I1376" i="4" s="1"/>
  <c r="H1377" i="4"/>
  <c r="I1377" i="4" s="1"/>
  <c r="H1378" i="4"/>
  <c r="I1378" i="4" s="1"/>
  <c r="H1379" i="4"/>
  <c r="I1379" i="4" s="1"/>
  <c r="H1380" i="4"/>
  <c r="I1380" i="4" s="1"/>
  <c r="H1381" i="4"/>
  <c r="I1381" i="4" s="1"/>
  <c r="H1382" i="4"/>
  <c r="I1382" i="4" s="1"/>
  <c r="H1383" i="4"/>
  <c r="I1383" i="4" s="1"/>
  <c r="H1384" i="4"/>
  <c r="I1384" i="4" s="1"/>
  <c r="H1385" i="4"/>
  <c r="I1385" i="4" s="1"/>
  <c r="H1386" i="4"/>
  <c r="I1386" i="4" s="1"/>
  <c r="H1387" i="4"/>
  <c r="I1387" i="4" s="1"/>
  <c r="H1388" i="4"/>
  <c r="I1388" i="4" s="1"/>
  <c r="H1389" i="4"/>
  <c r="I1389" i="4" s="1"/>
  <c r="H1390" i="4"/>
  <c r="I1390" i="4" s="1"/>
  <c r="H1391" i="4"/>
  <c r="I1391" i="4" s="1"/>
  <c r="H1392" i="4"/>
  <c r="I1392" i="4" s="1"/>
  <c r="H1393" i="4"/>
  <c r="I1393" i="4" s="1"/>
  <c r="H1394" i="4"/>
  <c r="I1394" i="4" s="1"/>
  <c r="H1395" i="4"/>
  <c r="I1395" i="4" s="1"/>
  <c r="H1396" i="4"/>
  <c r="I1396" i="4" s="1"/>
  <c r="H1397" i="4"/>
  <c r="I1397" i="4" s="1"/>
  <c r="H1398" i="4"/>
  <c r="I1398" i="4" s="1"/>
  <c r="H1399" i="4"/>
  <c r="I1399" i="4" s="1"/>
  <c r="H1400" i="4"/>
  <c r="I1400" i="4" s="1"/>
  <c r="H1401" i="4"/>
  <c r="I1401" i="4" s="1"/>
  <c r="H1402" i="4"/>
  <c r="I1402" i="4" s="1"/>
  <c r="H1403" i="4"/>
  <c r="I1403" i="4" s="1"/>
  <c r="H1404" i="4"/>
  <c r="I1404" i="4" s="1"/>
  <c r="H1405" i="4"/>
  <c r="I1405" i="4" s="1"/>
  <c r="H1406" i="4"/>
  <c r="I1406" i="4" s="1"/>
  <c r="H1407" i="4"/>
  <c r="I1407" i="4" s="1"/>
  <c r="H1408" i="4"/>
  <c r="I1408" i="4" s="1"/>
  <c r="H1409" i="4"/>
  <c r="I1409" i="4" s="1"/>
  <c r="H1410" i="4"/>
  <c r="I1410" i="4" s="1"/>
  <c r="H1411" i="4"/>
  <c r="I1411" i="4" s="1"/>
  <c r="H1412" i="4"/>
  <c r="I1412" i="4" s="1"/>
  <c r="H1413" i="4"/>
  <c r="I1413" i="4" s="1"/>
  <c r="H1414" i="4"/>
  <c r="I1414" i="4" s="1"/>
  <c r="H1415" i="4"/>
  <c r="I1415" i="4" s="1"/>
  <c r="H1416" i="4"/>
  <c r="I1416" i="4" s="1"/>
  <c r="H1417" i="4"/>
  <c r="I1417" i="4" s="1"/>
  <c r="H1418" i="4"/>
  <c r="I1418" i="4" s="1"/>
  <c r="H1419" i="4"/>
  <c r="I1419" i="4" s="1"/>
  <c r="H1420" i="4"/>
  <c r="I1420" i="4" s="1"/>
  <c r="H1421" i="4"/>
  <c r="I1421" i="4" s="1"/>
  <c r="H1422" i="4"/>
  <c r="I1422" i="4" s="1"/>
  <c r="H1423" i="4"/>
  <c r="I1423" i="4" s="1"/>
  <c r="H1424" i="4"/>
  <c r="I1424" i="4" s="1"/>
  <c r="H1425" i="4"/>
  <c r="I1425" i="4" s="1"/>
  <c r="H1426" i="4"/>
  <c r="I1426" i="4" s="1"/>
  <c r="H1427" i="4"/>
  <c r="I1427" i="4" s="1"/>
  <c r="H1428" i="4"/>
  <c r="I1428" i="4" s="1"/>
  <c r="H1429" i="4"/>
  <c r="I1429" i="4" s="1"/>
  <c r="H1430" i="4"/>
  <c r="I1430" i="4" s="1"/>
  <c r="H1431" i="4"/>
  <c r="I1431" i="4" s="1"/>
  <c r="H1432" i="4"/>
  <c r="I1432" i="4" s="1"/>
  <c r="H1433" i="4"/>
  <c r="I1433" i="4" s="1"/>
  <c r="H1434" i="4"/>
  <c r="I1434" i="4" s="1"/>
  <c r="H1435" i="4"/>
  <c r="I1435" i="4" s="1"/>
  <c r="H1436" i="4"/>
  <c r="I1436" i="4" s="1"/>
  <c r="H1437" i="4"/>
  <c r="I1437" i="4" s="1"/>
  <c r="H1438" i="4"/>
  <c r="I1438" i="4" s="1"/>
  <c r="H1439" i="4"/>
  <c r="I1439" i="4" s="1"/>
  <c r="H1440" i="4"/>
  <c r="I1440" i="4" s="1"/>
  <c r="H1441" i="4"/>
  <c r="I1441" i="4" s="1"/>
  <c r="H1442" i="4"/>
  <c r="I1442" i="4" s="1"/>
  <c r="H1443" i="4"/>
  <c r="I1443" i="4" s="1"/>
  <c r="H1444" i="4"/>
  <c r="I1444" i="4" s="1"/>
  <c r="H1445" i="4"/>
  <c r="I1445" i="4" s="1"/>
  <c r="H1446" i="4"/>
  <c r="I1446" i="4" s="1"/>
  <c r="H1447" i="4"/>
  <c r="I1447" i="4" s="1"/>
  <c r="H1448" i="4"/>
  <c r="I1448" i="4" s="1"/>
  <c r="H1449" i="4"/>
  <c r="I1449" i="4" s="1"/>
  <c r="H1450" i="4"/>
  <c r="I1450" i="4" s="1"/>
  <c r="H1451" i="4"/>
  <c r="I1451" i="4" s="1"/>
  <c r="H1452" i="4"/>
  <c r="I1452" i="4" s="1"/>
  <c r="H1453" i="4"/>
  <c r="I1453" i="4" s="1"/>
  <c r="H1454" i="4"/>
  <c r="I1454" i="4" s="1"/>
  <c r="H1455" i="4"/>
  <c r="I1455" i="4" s="1"/>
  <c r="H1456" i="4"/>
  <c r="I1456" i="4" s="1"/>
  <c r="H1457" i="4"/>
  <c r="I1457" i="4" s="1"/>
  <c r="H1458" i="4"/>
  <c r="I1458" i="4" s="1"/>
  <c r="H1459" i="4"/>
  <c r="I1459" i="4" s="1"/>
  <c r="H1460" i="4"/>
  <c r="I1460" i="4" s="1"/>
  <c r="H1461" i="4"/>
  <c r="I1461" i="4" s="1"/>
  <c r="H1462" i="4"/>
  <c r="I1462" i="4" s="1"/>
  <c r="H1463" i="4"/>
  <c r="I1463" i="4" s="1"/>
  <c r="H1464" i="4"/>
  <c r="I1464" i="4" s="1"/>
  <c r="H1465" i="4"/>
  <c r="I1465" i="4" s="1"/>
  <c r="H1466" i="4"/>
  <c r="I1466" i="4" s="1"/>
  <c r="H1467" i="4"/>
  <c r="I1467" i="4" s="1"/>
  <c r="H1468" i="4"/>
  <c r="I1468" i="4" s="1"/>
  <c r="H1469" i="4"/>
  <c r="I1469" i="4" s="1"/>
  <c r="H1470" i="4"/>
  <c r="I1470" i="4" s="1"/>
  <c r="H1471" i="4"/>
  <c r="I1471" i="4" s="1"/>
  <c r="H1472" i="4"/>
  <c r="I1472" i="4" s="1"/>
  <c r="H1473" i="4"/>
  <c r="I1473" i="4" s="1"/>
  <c r="H1474" i="4"/>
  <c r="I1474" i="4" s="1"/>
  <c r="H1475" i="4"/>
  <c r="I1475" i="4" s="1"/>
  <c r="H1476" i="4"/>
  <c r="I1476" i="4" s="1"/>
  <c r="H1477" i="4"/>
  <c r="I1477" i="4" s="1"/>
  <c r="H1478" i="4"/>
  <c r="I1478" i="4" s="1"/>
  <c r="H1479" i="4"/>
  <c r="I1479" i="4" s="1"/>
  <c r="H1480" i="4"/>
  <c r="I1480" i="4" s="1"/>
  <c r="H1481" i="4"/>
  <c r="I1481" i="4" s="1"/>
  <c r="H1482" i="4"/>
  <c r="I1482" i="4" s="1"/>
  <c r="H1483" i="4"/>
  <c r="I1483" i="4" s="1"/>
  <c r="H1484" i="4"/>
  <c r="I1484" i="4" s="1"/>
  <c r="H1485" i="4"/>
  <c r="I1485" i="4" s="1"/>
  <c r="H1486" i="4"/>
  <c r="I1486" i="4" s="1"/>
  <c r="H1487" i="4"/>
  <c r="I1487" i="4" s="1"/>
  <c r="H1488" i="4"/>
  <c r="I1488" i="4" s="1"/>
  <c r="H1489" i="4"/>
  <c r="I1489" i="4" s="1"/>
  <c r="H1490" i="4"/>
  <c r="I1490" i="4" s="1"/>
  <c r="H1491" i="4"/>
  <c r="I1491" i="4" s="1"/>
  <c r="H1492" i="4"/>
  <c r="I1492" i="4" s="1"/>
  <c r="H1493" i="4"/>
  <c r="I1493" i="4" s="1"/>
  <c r="H1494" i="4"/>
  <c r="I1494" i="4" s="1"/>
  <c r="H1495" i="4"/>
  <c r="I1495" i="4" s="1"/>
  <c r="H1496" i="4"/>
  <c r="I1496" i="4" s="1"/>
  <c r="H1497" i="4"/>
  <c r="I1497" i="4" s="1"/>
  <c r="H1498" i="4"/>
  <c r="I1498" i="4" s="1"/>
  <c r="H1499" i="4"/>
  <c r="I1499" i="4" s="1"/>
  <c r="H1500" i="4"/>
  <c r="I1500" i="4" s="1"/>
  <c r="H1501" i="4"/>
  <c r="I1501" i="4" s="1"/>
  <c r="H1502" i="4"/>
  <c r="I1502" i="4" s="1"/>
  <c r="H1503" i="4"/>
  <c r="I1503" i="4" s="1"/>
  <c r="H1504" i="4"/>
  <c r="I1504" i="4" s="1"/>
  <c r="H1505" i="4"/>
  <c r="I1505" i="4" s="1"/>
  <c r="H1506" i="4"/>
  <c r="I1506" i="4" s="1"/>
  <c r="H1507" i="4"/>
  <c r="I1507" i="4" s="1"/>
  <c r="H1508" i="4"/>
  <c r="I1508" i="4" s="1"/>
  <c r="H1509" i="4"/>
  <c r="I1509" i="4" s="1"/>
  <c r="H1510" i="4"/>
  <c r="I1510" i="4" s="1"/>
  <c r="H1511" i="4"/>
  <c r="I1511" i="4" s="1"/>
  <c r="H1512" i="4"/>
  <c r="I1512" i="4" s="1"/>
  <c r="H1513" i="4"/>
  <c r="I1513" i="4" s="1"/>
  <c r="H1514" i="4"/>
  <c r="I1514" i="4" s="1"/>
  <c r="H1515" i="4"/>
  <c r="I1515" i="4" s="1"/>
  <c r="H1516" i="4"/>
  <c r="I1516" i="4" s="1"/>
  <c r="H1517" i="4"/>
  <c r="I1517" i="4" s="1"/>
  <c r="H1518" i="4"/>
  <c r="I1518" i="4" s="1"/>
  <c r="H1519" i="4"/>
  <c r="I1519" i="4" s="1"/>
  <c r="H1520" i="4"/>
  <c r="I1520" i="4" s="1"/>
  <c r="H1521" i="4"/>
  <c r="I1521" i="4" s="1"/>
  <c r="H1522" i="4"/>
  <c r="I1522" i="4" s="1"/>
  <c r="H1523" i="4"/>
  <c r="I1523" i="4" s="1"/>
  <c r="H1524" i="4"/>
  <c r="I1524" i="4" s="1"/>
  <c r="H1525" i="4"/>
  <c r="I1525" i="4" s="1"/>
  <c r="H1526" i="4"/>
  <c r="I1526" i="4" s="1"/>
  <c r="H1527" i="4"/>
  <c r="I1527" i="4" s="1"/>
  <c r="H1528" i="4"/>
  <c r="I1528" i="4" s="1"/>
  <c r="H1529" i="4"/>
  <c r="I1529" i="4" s="1"/>
  <c r="H1530" i="4"/>
  <c r="I1530" i="4" s="1"/>
  <c r="H1531" i="4"/>
  <c r="I1531" i="4" s="1"/>
  <c r="H1532" i="4"/>
  <c r="I1532" i="4" s="1"/>
  <c r="H1533" i="4"/>
  <c r="I1533" i="4" s="1"/>
  <c r="H1534" i="4"/>
  <c r="I1534" i="4" s="1"/>
  <c r="H1535" i="4"/>
  <c r="I1535" i="4" s="1"/>
  <c r="H1536" i="4"/>
  <c r="I1536" i="4" s="1"/>
  <c r="H1537" i="4"/>
  <c r="I1537" i="4" s="1"/>
  <c r="H1538" i="4"/>
  <c r="I1538" i="4" s="1"/>
  <c r="H1539" i="4"/>
  <c r="I1539" i="4" s="1"/>
  <c r="H1540" i="4"/>
  <c r="I1540" i="4" s="1"/>
  <c r="H1541" i="4"/>
  <c r="I1541" i="4" s="1"/>
  <c r="H1542" i="4"/>
  <c r="I1542" i="4" s="1"/>
  <c r="H1543" i="4"/>
  <c r="I1543" i="4" s="1"/>
  <c r="H1544" i="4"/>
  <c r="I1544" i="4" s="1"/>
  <c r="H1545" i="4"/>
  <c r="I1545" i="4" s="1"/>
  <c r="H1546" i="4"/>
  <c r="I1546" i="4" s="1"/>
  <c r="H1547" i="4"/>
  <c r="I1547" i="4" s="1"/>
  <c r="H1548" i="4"/>
  <c r="I1548" i="4" s="1"/>
  <c r="H1549" i="4"/>
  <c r="I1549" i="4" s="1"/>
  <c r="H1550" i="4"/>
  <c r="I1550" i="4" s="1"/>
  <c r="H1551" i="4"/>
  <c r="I1551" i="4" s="1"/>
  <c r="H1552" i="4"/>
  <c r="I1552" i="4" s="1"/>
  <c r="H1553" i="4"/>
  <c r="I1553" i="4" s="1"/>
  <c r="H1554" i="4"/>
  <c r="I1554" i="4" s="1"/>
  <c r="H1555" i="4"/>
  <c r="I1555" i="4" s="1"/>
  <c r="H1556" i="4"/>
  <c r="I1556" i="4" s="1"/>
  <c r="H1557" i="4"/>
  <c r="I1557" i="4" s="1"/>
  <c r="H1558" i="4"/>
  <c r="I1558" i="4" s="1"/>
  <c r="H1559" i="4"/>
  <c r="I1559" i="4" s="1"/>
  <c r="H1560" i="4"/>
  <c r="I1560" i="4" s="1"/>
  <c r="H1561" i="4"/>
  <c r="I1561" i="4" s="1"/>
  <c r="H1562" i="4"/>
  <c r="I1562" i="4" s="1"/>
  <c r="H1563" i="4"/>
  <c r="I1563" i="4" s="1"/>
  <c r="H1564" i="4"/>
  <c r="I1564" i="4" s="1"/>
  <c r="H1565" i="4"/>
  <c r="I1565" i="4" s="1"/>
  <c r="H1566" i="4"/>
  <c r="I1566" i="4" s="1"/>
  <c r="H1567" i="4"/>
  <c r="I1567" i="4" s="1"/>
  <c r="H1568" i="4"/>
  <c r="I1568" i="4" s="1"/>
  <c r="H1569" i="4"/>
  <c r="I1569" i="4" s="1"/>
  <c r="H1570" i="4"/>
  <c r="I1570" i="4" s="1"/>
  <c r="H1571" i="4"/>
  <c r="I1571" i="4" s="1"/>
  <c r="H1572" i="4"/>
  <c r="I1572" i="4" s="1"/>
  <c r="H1573" i="4"/>
  <c r="I1573" i="4" s="1"/>
  <c r="H1574" i="4"/>
  <c r="I1574" i="4" s="1"/>
  <c r="H1575" i="4"/>
  <c r="I1575" i="4" s="1"/>
  <c r="H1576" i="4"/>
  <c r="I1576" i="4" s="1"/>
  <c r="H1577" i="4"/>
  <c r="I1577" i="4" s="1"/>
  <c r="H1578" i="4"/>
  <c r="I1578" i="4" s="1"/>
  <c r="H1579" i="4"/>
  <c r="I1579" i="4" s="1"/>
  <c r="H1580" i="4"/>
  <c r="I1580" i="4" s="1"/>
  <c r="H1581" i="4"/>
  <c r="I1581" i="4" s="1"/>
  <c r="H1582" i="4"/>
  <c r="I1582" i="4" s="1"/>
  <c r="H1583" i="4"/>
  <c r="I1583" i="4" s="1"/>
  <c r="H1584" i="4"/>
  <c r="I1584" i="4" s="1"/>
  <c r="H1585" i="4"/>
  <c r="I1585" i="4" s="1"/>
  <c r="H1586" i="4"/>
  <c r="I1586" i="4" s="1"/>
  <c r="H1587" i="4"/>
  <c r="I1587" i="4" s="1"/>
  <c r="H1588" i="4"/>
  <c r="I1588" i="4" s="1"/>
  <c r="H1589" i="4"/>
  <c r="I1589" i="4" s="1"/>
  <c r="H1590" i="4"/>
  <c r="I1590" i="4" s="1"/>
  <c r="H1591" i="4"/>
  <c r="I1591" i="4" s="1"/>
  <c r="H1592" i="4"/>
  <c r="I1592" i="4" s="1"/>
  <c r="H1593" i="4"/>
  <c r="I1593" i="4" s="1"/>
  <c r="H1594" i="4"/>
  <c r="I1594" i="4" s="1"/>
  <c r="H1595" i="4"/>
  <c r="I1595" i="4" s="1"/>
  <c r="H1596" i="4"/>
  <c r="I1596" i="4" s="1"/>
  <c r="H1597" i="4"/>
  <c r="I1597" i="4" s="1"/>
  <c r="H1598" i="4"/>
  <c r="I1598" i="4" s="1"/>
  <c r="H1599" i="4"/>
  <c r="I1599" i="4" s="1"/>
  <c r="H1600" i="4"/>
  <c r="I1600" i="4" s="1"/>
  <c r="H1601" i="4"/>
  <c r="I1601" i="4" s="1"/>
  <c r="H1602" i="4"/>
  <c r="I1602" i="4" s="1"/>
  <c r="H1603" i="4"/>
  <c r="I1603" i="4" s="1"/>
  <c r="H1604" i="4"/>
  <c r="I1604" i="4" s="1"/>
  <c r="H1605" i="4"/>
  <c r="I1605" i="4" s="1"/>
  <c r="H1606" i="4"/>
  <c r="I1606" i="4" s="1"/>
  <c r="H1607" i="4"/>
  <c r="I1607" i="4" s="1"/>
  <c r="H1608" i="4"/>
  <c r="I1608" i="4" s="1"/>
  <c r="H1609" i="4"/>
  <c r="I1609" i="4" s="1"/>
  <c r="H1610" i="4"/>
  <c r="I1610" i="4" s="1"/>
  <c r="H1611" i="4"/>
  <c r="I1611" i="4" s="1"/>
  <c r="H1612" i="4"/>
  <c r="I1612" i="4" s="1"/>
  <c r="H1613" i="4"/>
  <c r="I1613" i="4" s="1"/>
  <c r="H1614" i="4"/>
  <c r="I1614" i="4" s="1"/>
  <c r="H1615" i="4"/>
  <c r="I1615" i="4" s="1"/>
  <c r="H1616" i="4"/>
  <c r="I1616" i="4" s="1"/>
  <c r="H1617" i="4"/>
  <c r="I1617" i="4" s="1"/>
  <c r="H1618" i="4"/>
  <c r="I1618" i="4" s="1"/>
  <c r="H1619" i="4"/>
  <c r="I1619" i="4" s="1"/>
  <c r="H1620" i="4"/>
  <c r="I1620" i="4" s="1"/>
  <c r="H1621" i="4"/>
  <c r="I1621" i="4" s="1"/>
  <c r="H1622" i="4"/>
  <c r="I1622" i="4" s="1"/>
  <c r="H1623" i="4"/>
  <c r="I1623" i="4" s="1"/>
  <c r="H1624" i="4"/>
  <c r="I1624" i="4" s="1"/>
  <c r="H1625" i="4"/>
  <c r="I1625" i="4" s="1"/>
  <c r="H1626" i="4"/>
  <c r="I1626" i="4" s="1"/>
  <c r="H1627" i="4"/>
  <c r="I1627" i="4" s="1"/>
  <c r="H1628" i="4"/>
  <c r="I1628" i="4" s="1"/>
  <c r="H1629" i="4"/>
  <c r="I1629" i="4" s="1"/>
  <c r="H1630" i="4"/>
  <c r="I1630" i="4" s="1"/>
  <c r="H1631" i="4"/>
  <c r="I1631" i="4" s="1"/>
  <c r="H1632" i="4"/>
  <c r="I1632" i="4" s="1"/>
  <c r="H1633" i="4"/>
  <c r="I1633" i="4" s="1"/>
  <c r="H1634" i="4"/>
  <c r="I1634" i="4" s="1"/>
  <c r="H1635" i="4"/>
  <c r="I1635" i="4" s="1"/>
  <c r="H1636" i="4"/>
  <c r="I1636" i="4" s="1"/>
  <c r="H1637" i="4"/>
  <c r="I1637" i="4" s="1"/>
  <c r="H1638" i="4"/>
  <c r="I1638" i="4" s="1"/>
  <c r="H1639" i="4"/>
  <c r="I1639" i="4" s="1"/>
  <c r="H1640" i="4"/>
  <c r="I1640" i="4" s="1"/>
  <c r="H1641" i="4"/>
  <c r="I1641" i="4" s="1"/>
  <c r="H1642" i="4"/>
  <c r="I1642" i="4" s="1"/>
  <c r="H1643" i="4"/>
  <c r="I1643" i="4" s="1"/>
  <c r="H1644" i="4"/>
  <c r="I1644" i="4" s="1"/>
  <c r="H1645" i="4"/>
  <c r="I1645" i="4" s="1"/>
  <c r="H1646" i="4"/>
  <c r="I1646" i="4" s="1"/>
  <c r="H1647" i="4"/>
  <c r="I1647" i="4" s="1"/>
  <c r="H1648" i="4"/>
  <c r="I1648" i="4" s="1"/>
  <c r="H1649" i="4"/>
  <c r="I1649" i="4" s="1"/>
  <c r="H1650" i="4"/>
  <c r="I1650" i="4" s="1"/>
  <c r="H1651" i="4"/>
  <c r="I1651" i="4" s="1"/>
  <c r="H1652" i="4"/>
  <c r="I1652" i="4" s="1"/>
  <c r="H1653" i="4"/>
  <c r="I1653" i="4" s="1"/>
  <c r="H1654" i="4"/>
  <c r="I1654" i="4" s="1"/>
  <c r="H1655" i="4"/>
  <c r="I1655" i="4" s="1"/>
  <c r="H1656" i="4"/>
  <c r="I1656" i="4" s="1"/>
  <c r="H1657" i="4"/>
  <c r="I1657" i="4" s="1"/>
  <c r="H1658" i="4"/>
  <c r="I1658" i="4" s="1"/>
  <c r="H1659" i="4"/>
  <c r="I1659" i="4" s="1"/>
  <c r="H1660" i="4"/>
  <c r="I1660" i="4" s="1"/>
  <c r="H1661" i="4"/>
  <c r="I1661" i="4" s="1"/>
  <c r="H1662" i="4"/>
  <c r="I1662" i="4" s="1"/>
  <c r="H1663" i="4"/>
  <c r="I1663" i="4" s="1"/>
  <c r="H1664" i="4"/>
  <c r="I1664" i="4" s="1"/>
  <c r="H1665" i="4"/>
  <c r="I1665" i="4" s="1"/>
  <c r="H1666" i="4"/>
  <c r="I1666" i="4" s="1"/>
  <c r="H1667" i="4"/>
  <c r="I1667" i="4" s="1"/>
  <c r="H1668" i="4"/>
  <c r="I1668" i="4" s="1"/>
  <c r="H1669" i="4"/>
  <c r="I1669" i="4" s="1"/>
  <c r="H1670" i="4"/>
  <c r="I1670" i="4" s="1"/>
  <c r="H1671" i="4"/>
  <c r="I1671" i="4" s="1"/>
  <c r="H1672" i="4"/>
  <c r="I1672" i="4" s="1"/>
  <c r="H1673" i="4"/>
  <c r="I1673" i="4" s="1"/>
  <c r="H1674" i="4"/>
  <c r="I1674" i="4" s="1"/>
  <c r="H1675" i="4"/>
  <c r="I1675" i="4" s="1"/>
  <c r="H1676" i="4"/>
  <c r="I1676" i="4" s="1"/>
  <c r="H1677" i="4"/>
  <c r="I1677" i="4" s="1"/>
  <c r="H1678" i="4"/>
  <c r="I1678" i="4" s="1"/>
  <c r="H1679" i="4"/>
  <c r="I1679" i="4" s="1"/>
  <c r="H1680" i="4"/>
  <c r="I1680" i="4" s="1"/>
  <c r="H1681" i="4"/>
  <c r="I1681" i="4" s="1"/>
  <c r="H1682" i="4"/>
  <c r="I1682" i="4" s="1"/>
  <c r="H1683" i="4"/>
  <c r="I1683" i="4" s="1"/>
  <c r="H1684" i="4"/>
  <c r="I1684" i="4" s="1"/>
  <c r="H1685" i="4"/>
  <c r="I1685" i="4" s="1"/>
  <c r="H1686" i="4"/>
  <c r="I1686" i="4" s="1"/>
  <c r="H1687" i="4"/>
  <c r="I1687" i="4" s="1"/>
  <c r="H1688" i="4"/>
  <c r="I1688" i="4" s="1"/>
  <c r="H1689" i="4"/>
  <c r="I1689" i="4" s="1"/>
  <c r="H1690" i="4"/>
  <c r="I1690" i="4" s="1"/>
  <c r="H1691" i="4"/>
  <c r="I1691" i="4" s="1"/>
  <c r="H1692" i="4"/>
  <c r="I1692" i="4" s="1"/>
  <c r="H1693" i="4"/>
  <c r="I1693" i="4" s="1"/>
  <c r="H1694" i="4"/>
  <c r="I1694" i="4" s="1"/>
  <c r="H1695" i="4"/>
  <c r="I1695" i="4" s="1"/>
  <c r="H1696" i="4"/>
  <c r="I1696" i="4" s="1"/>
  <c r="H1697" i="4"/>
  <c r="I1697" i="4" s="1"/>
  <c r="H1698" i="4"/>
  <c r="I1698" i="4" s="1"/>
  <c r="H1699" i="4"/>
  <c r="I1699" i="4" s="1"/>
  <c r="H1700" i="4"/>
  <c r="I1700" i="4" s="1"/>
  <c r="H1701" i="4"/>
  <c r="I1701" i="4" s="1"/>
  <c r="H1702" i="4"/>
  <c r="I1702" i="4" s="1"/>
  <c r="H1703" i="4"/>
  <c r="I1703" i="4" s="1"/>
  <c r="H1704" i="4"/>
  <c r="I1704" i="4" s="1"/>
  <c r="H1705" i="4"/>
  <c r="I1705" i="4" s="1"/>
  <c r="H1706" i="4"/>
  <c r="I1706" i="4" s="1"/>
  <c r="H1707" i="4"/>
  <c r="I1707" i="4" s="1"/>
  <c r="H1708" i="4"/>
  <c r="I1708" i="4" s="1"/>
  <c r="H1709" i="4"/>
  <c r="I1709" i="4" s="1"/>
  <c r="H1710" i="4"/>
  <c r="I1710" i="4" s="1"/>
  <c r="H1711" i="4"/>
  <c r="I1711" i="4" s="1"/>
  <c r="H1712" i="4"/>
  <c r="I1712" i="4" s="1"/>
  <c r="H1713" i="4"/>
  <c r="I1713" i="4" s="1"/>
  <c r="H1714" i="4"/>
  <c r="I1714" i="4" s="1"/>
  <c r="H1715" i="4"/>
  <c r="I1715" i="4" s="1"/>
  <c r="H1716" i="4"/>
  <c r="I1716" i="4" s="1"/>
  <c r="H1717" i="4"/>
  <c r="I1717" i="4" s="1"/>
  <c r="H1718" i="4"/>
  <c r="I1718" i="4" s="1"/>
  <c r="H1719" i="4"/>
  <c r="I1719" i="4" s="1"/>
  <c r="H1720" i="4"/>
  <c r="I1720" i="4" s="1"/>
  <c r="H1721" i="4"/>
  <c r="I1721" i="4" s="1"/>
  <c r="H1722" i="4"/>
  <c r="I1722" i="4" s="1"/>
  <c r="H1723" i="4"/>
  <c r="I1723" i="4" s="1"/>
  <c r="H1724" i="4"/>
  <c r="I1724" i="4" s="1"/>
  <c r="H1725" i="4"/>
  <c r="I1725" i="4" s="1"/>
  <c r="H1726" i="4"/>
  <c r="I1726" i="4" s="1"/>
  <c r="H1727" i="4"/>
  <c r="I1727" i="4" s="1"/>
  <c r="H1728" i="4"/>
  <c r="I1728" i="4" s="1"/>
  <c r="H1729" i="4"/>
  <c r="I1729" i="4" s="1"/>
  <c r="H1730" i="4"/>
  <c r="I1730" i="4" s="1"/>
  <c r="H1731" i="4"/>
  <c r="I1731" i="4" s="1"/>
  <c r="H1732" i="4"/>
  <c r="I1732" i="4" s="1"/>
  <c r="H1733" i="4"/>
  <c r="I1733" i="4" s="1"/>
  <c r="H1734" i="4"/>
  <c r="I1734" i="4" s="1"/>
  <c r="H1735" i="4"/>
  <c r="I1735" i="4" s="1"/>
  <c r="H1736" i="4"/>
  <c r="I1736" i="4" s="1"/>
  <c r="H1737" i="4"/>
  <c r="I1737" i="4" s="1"/>
  <c r="H1738" i="4"/>
  <c r="I1738" i="4" s="1"/>
  <c r="H1739" i="4"/>
  <c r="I1739" i="4" s="1"/>
  <c r="H1740" i="4"/>
  <c r="I1740" i="4" s="1"/>
  <c r="H1741" i="4"/>
  <c r="I1741" i="4" s="1"/>
  <c r="H1742" i="4"/>
  <c r="I1742" i="4" s="1"/>
  <c r="H1743" i="4"/>
  <c r="I1743" i="4" s="1"/>
  <c r="H1744" i="4"/>
  <c r="I1744" i="4" s="1"/>
  <c r="H1745" i="4"/>
  <c r="I1745" i="4" s="1"/>
  <c r="H1746" i="4"/>
  <c r="I1746" i="4" s="1"/>
  <c r="H1747" i="4"/>
  <c r="I1747" i="4" s="1"/>
  <c r="H1748" i="4"/>
  <c r="I1748" i="4" s="1"/>
  <c r="H1749" i="4"/>
  <c r="I1749" i="4" s="1"/>
  <c r="H1750" i="4"/>
  <c r="I1750" i="4" s="1"/>
  <c r="H1751" i="4"/>
  <c r="I1751" i="4" s="1"/>
  <c r="H1752" i="4"/>
  <c r="I1752" i="4" s="1"/>
  <c r="H1753" i="4"/>
  <c r="I1753" i="4" s="1"/>
  <c r="H1754" i="4"/>
  <c r="I1754" i="4" s="1"/>
  <c r="H1755" i="4"/>
  <c r="I1755" i="4" s="1"/>
  <c r="H1756" i="4"/>
  <c r="I1756" i="4" s="1"/>
  <c r="H1757" i="4"/>
  <c r="I1757" i="4" s="1"/>
  <c r="H1758" i="4"/>
  <c r="I1758" i="4" s="1"/>
  <c r="H1759" i="4"/>
  <c r="I1759" i="4" s="1"/>
  <c r="H1760" i="4"/>
  <c r="I1760" i="4" s="1"/>
  <c r="H1761" i="4"/>
  <c r="I1761" i="4" s="1"/>
  <c r="H1762" i="4"/>
  <c r="I1762" i="4" s="1"/>
  <c r="H1763" i="4"/>
  <c r="I1763" i="4" s="1"/>
  <c r="H1764" i="4"/>
  <c r="I1764" i="4" s="1"/>
  <c r="H1765" i="4"/>
  <c r="I1765" i="4" s="1"/>
  <c r="H1766" i="4"/>
  <c r="I1766" i="4" s="1"/>
  <c r="H1767" i="4"/>
  <c r="I1767" i="4" s="1"/>
  <c r="H1768" i="4"/>
  <c r="I1768" i="4" s="1"/>
  <c r="H1769" i="4"/>
  <c r="I1769" i="4" s="1"/>
  <c r="H1770" i="4"/>
  <c r="I1770" i="4" s="1"/>
  <c r="H1771" i="4"/>
  <c r="I1771" i="4" s="1"/>
  <c r="H1772" i="4"/>
  <c r="I1772" i="4" s="1"/>
  <c r="H1773" i="4"/>
  <c r="I1773" i="4" s="1"/>
  <c r="H1774" i="4"/>
  <c r="I1774" i="4" s="1"/>
  <c r="H1775" i="4"/>
  <c r="I1775" i="4" s="1"/>
  <c r="H1776" i="4"/>
  <c r="I1776" i="4" s="1"/>
  <c r="H1777" i="4"/>
  <c r="I1777" i="4" s="1"/>
  <c r="H1778" i="4"/>
  <c r="I1778" i="4" s="1"/>
  <c r="H1779" i="4"/>
  <c r="I1779" i="4" s="1"/>
  <c r="H1780" i="4"/>
  <c r="I1780" i="4" s="1"/>
  <c r="H1781" i="4"/>
  <c r="I1781" i="4" s="1"/>
  <c r="H1782" i="4"/>
  <c r="I1782" i="4" s="1"/>
  <c r="H1783" i="4"/>
  <c r="I1783" i="4" s="1"/>
  <c r="H1784" i="4"/>
  <c r="I1784" i="4" s="1"/>
  <c r="H1785" i="4"/>
  <c r="I1785" i="4" s="1"/>
  <c r="H1786" i="4"/>
  <c r="I1786" i="4" s="1"/>
  <c r="H1787" i="4"/>
  <c r="I1787" i="4" s="1"/>
  <c r="H1788" i="4"/>
  <c r="I1788" i="4" s="1"/>
  <c r="H1789" i="4"/>
  <c r="I1789" i="4" s="1"/>
  <c r="H1790" i="4"/>
  <c r="I1790" i="4" s="1"/>
  <c r="H1791" i="4"/>
  <c r="I1791" i="4" s="1"/>
  <c r="H1792" i="4"/>
  <c r="I1792" i="4" s="1"/>
  <c r="H1793" i="4"/>
  <c r="I1793" i="4" s="1"/>
  <c r="H1794" i="4"/>
  <c r="I1794" i="4" s="1"/>
  <c r="H1795" i="4"/>
  <c r="I1795" i="4" s="1"/>
  <c r="H1796" i="4"/>
  <c r="I1796" i="4" s="1"/>
  <c r="H1797" i="4"/>
  <c r="I1797" i="4" s="1"/>
  <c r="H1798" i="4"/>
  <c r="I1798" i="4" s="1"/>
  <c r="H1799" i="4"/>
  <c r="I1799" i="4" s="1"/>
  <c r="H1800" i="4"/>
  <c r="I1800" i="4" s="1"/>
  <c r="H1801" i="4"/>
  <c r="I1801" i="4" s="1"/>
  <c r="H1802" i="4"/>
  <c r="I1802" i="4" s="1"/>
  <c r="H1803" i="4"/>
  <c r="I1803" i="4" s="1"/>
  <c r="H1804" i="4"/>
  <c r="I1804" i="4" s="1"/>
  <c r="H1805" i="4"/>
  <c r="I1805" i="4" s="1"/>
  <c r="H1806" i="4"/>
  <c r="I1806" i="4" s="1"/>
  <c r="H1807" i="4"/>
  <c r="I1807" i="4" s="1"/>
  <c r="H1808" i="4"/>
  <c r="I1808" i="4" s="1"/>
  <c r="H1809" i="4"/>
  <c r="I1809" i="4" s="1"/>
  <c r="H1810" i="4"/>
  <c r="I1810" i="4" s="1"/>
  <c r="H1811" i="4"/>
  <c r="I1811" i="4" s="1"/>
  <c r="H1812" i="4"/>
  <c r="I1812" i="4" s="1"/>
  <c r="H1813" i="4"/>
  <c r="I1813" i="4" s="1"/>
  <c r="H1814" i="4"/>
  <c r="I1814" i="4" s="1"/>
  <c r="H1815" i="4"/>
  <c r="I1815" i="4" s="1"/>
  <c r="H1816" i="4"/>
  <c r="I1816" i="4" s="1"/>
  <c r="H1817" i="4"/>
  <c r="I1817" i="4" s="1"/>
  <c r="H1818" i="4"/>
  <c r="I1818" i="4" s="1"/>
  <c r="H1819" i="4"/>
  <c r="I1819" i="4" s="1"/>
  <c r="H1820" i="4"/>
  <c r="I1820" i="4" s="1"/>
  <c r="H1821" i="4"/>
  <c r="I1821" i="4" s="1"/>
  <c r="H1822" i="4"/>
  <c r="I1822" i="4" s="1"/>
  <c r="H1823" i="4"/>
  <c r="I1823" i="4" s="1"/>
  <c r="H1824" i="4"/>
  <c r="I1824" i="4" s="1"/>
  <c r="H1825" i="4"/>
  <c r="I1825" i="4" s="1"/>
  <c r="H1826" i="4"/>
  <c r="I1826" i="4" s="1"/>
  <c r="H1827" i="4"/>
  <c r="I1827" i="4" s="1"/>
  <c r="H1828" i="4"/>
  <c r="I1828" i="4" s="1"/>
  <c r="H1829" i="4"/>
  <c r="I1829" i="4" s="1"/>
  <c r="H1830" i="4"/>
  <c r="I1830" i="4" s="1"/>
  <c r="H1831" i="4"/>
  <c r="I1831" i="4" s="1"/>
  <c r="H1832" i="4"/>
  <c r="I1832" i="4" s="1"/>
  <c r="H1833" i="4"/>
  <c r="I1833" i="4" s="1"/>
  <c r="H1834" i="4"/>
  <c r="I1834" i="4" s="1"/>
  <c r="H1835" i="4"/>
  <c r="I1835" i="4" s="1"/>
  <c r="H1836" i="4"/>
  <c r="I1836" i="4" s="1"/>
  <c r="H1837" i="4"/>
  <c r="I1837" i="4" s="1"/>
  <c r="H1838" i="4"/>
  <c r="I1838" i="4" s="1"/>
  <c r="H1839" i="4"/>
  <c r="I1839" i="4" s="1"/>
  <c r="H1840" i="4"/>
  <c r="I1840" i="4" s="1"/>
  <c r="H1841" i="4"/>
  <c r="I1841" i="4" s="1"/>
  <c r="H1842" i="4"/>
  <c r="I1842" i="4" s="1"/>
  <c r="H1843" i="4"/>
  <c r="I1843" i="4" s="1"/>
  <c r="H1844" i="4"/>
  <c r="I1844" i="4" s="1"/>
  <c r="H1845" i="4"/>
  <c r="I1845" i="4" s="1"/>
  <c r="H1846" i="4"/>
  <c r="I1846" i="4" s="1"/>
  <c r="H1847" i="4"/>
  <c r="I1847" i="4" s="1"/>
  <c r="H1848" i="4"/>
  <c r="I1848" i="4" s="1"/>
  <c r="H1849" i="4"/>
  <c r="I1849" i="4" s="1"/>
  <c r="H1850" i="4"/>
  <c r="I1850" i="4" s="1"/>
  <c r="H1851" i="4"/>
  <c r="I1851" i="4" s="1"/>
  <c r="H1852" i="4"/>
  <c r="I1852" i="4" s="1"/>
  <c r="H1853" i="4"/>
  <c r="I1853" i="4" s="1"/>
  <c r="H1854" i="4"/>
  <c r="I1854" i="4" s="1"/>
  <c r="H1855" i="4"/>
  <c r="I1855" i="4" s="1"/>
  <c r="H1856" i="4"/>
  <c r="I1856" i="4" s="1"/>
  <c r="H1857" i="4"/>
  <c r="I1857" i="4" s="1"/>
  <c r="H1858" i="4"/>
  <c r="I1858" i="4" s="1"/>
  <c r="H1859" i="4"/>
  <c r="I1859" i="4" s="1"/>
  <c r="H1860" i="4"/>
  <c r="I1860" i="4" s="1"/>
  <c r="H1861" i="4"/>
  <c r="I1861" i="4" s="1"/>
  <c r="H1862" i="4"/>
  <c r="I1862" i="4" s="1"/>
  <c r="H1863" i="4"/>
  <c r="I1863" i="4" s="1"/>
  <c r="H1864" i="4"/>
  <c r="I1864" i="4" s="1"/>
  <c r="H1865" i="4"/>
  <c r="I1865" i="4" s="1"/>
  <c r="H1866" i="4"/>
  <c r="I1866" i="4" s="1"/>
  <c r="H1867" i="4"/>
  <c r="I1867" i="4" s="1"/>
  <c r="H1868" i="4"/>
  <c r="I1868" i="4" s="1"/>
  <c r="H1869" i="4"/>
  <c r="I1869" i="4" s="1"/>
  <c r="H1870" i="4"/>
  <c r="I1870" i="4" s="1"/>
  <c r="H1871" i="4"/>
  <c r="I1871" i="4" s="1"/>
  <c r="H1872" i="4"/>
  <c r="I1872" i="4" s="1"/>
  <c r="H1873" i="4"/>
  <c r="I1873" i="4" s="1"/>
  <c r="H1874" i="4"/>
  <c r="I1874" i="4" s="1"/>
  <c r="H1875" i="4"/>
  <c r="I1875" i="4" s="1"/>
  <c r="H1876" i="4"/>
  <c r="I1876" i="4" s="1"/>
  <c r="H1877" i="4"/>
  <c r="I1877" i="4" s="1"/>
  <c r="H1878" i="4"/>
  <c r="I1878" i="4" s="1"/>
  <c r="H1879" i="4"/>
  <c r="I1879" i="4" s="1"/>
  <c r="H1880" i="4"/>
  <c r="I1880" i="4" s="1"/>
  <c r="H1881" i="4"/>
  <c r="I1881" i="4" s="1"/>
  <c r="H1882" i="4"/>
  <c r="I1882" i="4" s="1"/>
  <c r="H1883" i="4"/>
  <c r="I1883" i="4" s="1"/>
  <c r="H1884" i="4"/>
  <c r="I1884" i="4" s="1"/>
  <c r="H1885" i="4"/>
  <c r="I1885" i="4" s="1"/>
  <c r="H1886" i="4"/>
  <c r="I1886" i="4" s="1"/>
  <c r="H1887" i="4"/>
  <c r="I1887" i="4" s="1"/>
  <c r="H1888" i="4"/>
  <c r="I1888" i="4" s="1"/>
  <c r="H1889" i="4"/>
  <c r="I1889" i="4" s="1"/>
  <c r="H1890" i="4"/>
  <c r="I1890" i="4" s="1"/>
  <c r="H1891" i="4"/>
  <c r="I1891" i="4" s="1"/>
  <c r="H1892" i="4"/>
  <c r="I1892" i="4" s="1"/>
  <c r="H1893" i="4"/>
  <c r="I1893" i="4" s="1"/>
  <c r="H1894" i="4"/>
  <c r="I1894" i="4" s="1"/>
  <c r="H1895" i="4"/>
  <c r="I1895" i="4" s="1"/>
  <c r="H1896" i="4"/>
  <c r="I1896" i="4" s="1"/>
  <c r="H1897" i="4"/>
  <c r="I1897" i="4" s="1"/>
  <c r="H1898" i="4"/>
  <c r="I1898" i="4" s="1"/>
  <c r="H1899" i="4"/>
  <c r="I1899" i="4" s="1"/>
  <c r="H1900" i="4"/>
  <c r="I1900" i="4" s="1"/>
  <c r="H1901" i="4"/>
  <c r="I1901" i="4" s="1"/>
  <c r="H1902" i="4"/>
  <c r="I1902" i="4" s="1"/>
  <c r="H1903" i="4"/>
  <c r="I1903" i="4" s="1"/>
  <c r="H1904" i="4"/>
  <c r="I1904" i="4" s="1"/>
  <c r="H1905" i="4"/>
  <c r="I1905" i="4" s="1"/>
  <c r="H1906" i="4"/>
  <c r="I1906" i="4" s="1"/>
  <c r="H1907" i="4"/>
  <c r="I1907" i="4" s="1"/>
  <c r="H1908" i="4"/>
  <c r="I1908" i="4" s="1"/>
  <c r="H1909" i="4"/>
  <c r="I1909" i="4" s="1"/>
  <c r="H1910" i="4"/>
  <c r="I1910" i="4" s="1"/>
  <c r="H1911" i="4"/>
  <c r="I1911" i="4" s="1"/>
  <c r="H1912" i="4"/>
  <c r="I1912" i="4" s="1"/>
  <c r="H1913" i="4"/>
  <c r="I1913" i="4" s="1"/>
  <c r="H1914" i="4"/>
  <c r="I1914" i="4" s="1"/>
  <c r="H1915" i="4"/>
  <c r="I1915" i="4" s="1"/>
  <c r="H1916" i="4"/>
  <c r="I1916" i="4" s="1"/>
  <c r="H1917" i="4"/>
  <c r="I1917" i="4" s="1"/>
  <c r="H1918" i="4"/>
  <c r="I1918" i="4" s="1"/>
  <c r="H1919" i="4"/>
  <c r="I1919" i="4" s="1"/>
  <c r="H1920" i="4"/>
  <c r="I1920" i="4" s="1"/>
  <c r="H1921" i="4"/>
  <c r="I1921" i="4" s="1"/>
  <c r="H1922" i="4"/>
  <c r="I1922" i="4" s="1"/>
  <c r="H1923" i="4"/>
  <c r="I1923" i="4" s="1"/>
  <c r="H1924" i="4"/>
  <c r="I1924" i="4" s="1"/>
  <c r="H1925" i="4"/>
  <c r="I1925" i="4" s="1"/>
  <c r="H1926" i="4"/>
  <c r="I1926" i="4" s="1"/>
  <c r="H1927" i="4"/>
  <c r="I1927" i="4" s="1"/>
  <c r="H1928" i="4"/>
  <c r="I1928" i="4" s="1"/>
  <c r="H1929" i="4"/>
  <c r="I1929" i="4" s="1"/>
  <c r="H1930" i="4"/>
  <c r="I1930" i="4" s="1"/>
  <c r="H1931" i="4"/>
  <c r="I1931" i="4" s="1"/>
  <c r="H1932" i="4"/>
  <c r="I1932" i="4" s="1"/>
  <c r="H1933" i="4"/>
  <c r="I1933" i="4" s="1"/>
  <c r="H1934" i="4"/>
  <c r="I1934" i="4" s="1"/>
  <c r="H1935" i="4"/>
  <c r="I1935" i="4" s="1"/>
  <c r="H1936" i="4"/>
  <c r="I1936" i="4" s="1"/>
  <c r="H1937" i="4"/>
  <c r="I1937" i="4" s="1"/>
  <c r="H1938" i="4"/>
  <c r="I1938" i="4" s="1"/>
  <c r="H1939" i="4"/>
  <c r="I1939" i="4" s="1"/>
  <c r="H1940" i="4"/>
  <c r="I1940" i="4" s="1"/>
  <c r="H1941" i="4"/>
  <c r="I1941" i="4" s="1"/>
  <c r="H1942" i="4"/>
  <c r="I1942" i="4" s="1"/>
  <c r="H1943" i="4"/>
  <c r="I1943" i="4" s="1"/>
  <c r="H1944" i="4"/>
  <c r="I1944" i="4" s="1"/>
  <c r="H1945" i="4"/>
  <c r="I1945" i="4" s="1"/>
  <c r="H1946" i="4"/>
  <c r="I1946" i="4" s="1"/>
  <c r="H1947" i="4"/>
  <c r="I1947" i="4" s="1"/>
  <c r="H1948" i="4"/>
  <c r="I1948" i="4" s="1"/>
  <c r="H1949" i="4"/>
  <c r="I1949" i="4" s="1"/>
  <c r="H1950" i="4"/>
  <c r="I1950" i="4" s="1"/>
  <c r="H1951" i="4"/>
  <c r="I1951" i="4" s="1"/>
  <c r="H1952" i="4"/>
  <c r="I1952" i="4" s="1"/>
  <c r="H1953" i="4"/>
  <c r="I1953" i="4" s="1"/>
  <c r="H1954" i="4"/>
  <c r="I1954" i="4" s="1"/>
  <c r="H1955" i="4"/>
  <c r="I1955" i="4" s="1"/>
  <c r="H1956" i="4"/>
  <c r="I1956" i="4" s="1"/>
  <c r="H1957" i="4"/>
  <c r="I1957" i="4" s="1"/>
  <c r="H1958" i="4"/>
  <c r="I1958" i="4" s="1"/>
  <c r="H1959" i="4"/>
  <c r="I1959" i="4" s="1"/>
  <c r="H1960" i="4"/>
  <c r="I1960" i="4" s="1"/>
  <c r="H1961" i="4"/>
  <c r="I1961" i="4" s="1"/>
  <c r="H1962" i="4"/>
  <c r="I1962" i="4" s="1"/>
  <c r="H1963" i="4"/>
  <c r="I1963" i="4" s="1"/>
  <c r="H1964" i="4"/>
  <c r="I1964" i="4" s="1"/>
  <c r="H1965" i="4"/>
  <c r="I1965" i="4" s="1"/>
  <c r="H1966" i="4"/>
  <c r="I1966" i="4" s="1"/>
  <c r="H1967" i="4"/>
  <c r="I1967" i="4" s="1"/>
  <c r="H1968" i="4"/>
  <c r="I1968" i="4" s="1"/>
  <c r="H1969" i="4"/>
  <c r="I1969" i="4" s="1"/>
  <c r="H1970" i="4"/>
  <c r="I1970" i="4" s="1"/>
  <c r="H1971" i="4"/>
  <c r="I1971" i="4" s="1"/>
  <c r="H1972" i="4"/>
  <c r="I1972" i="4" s="1"/>
  <c r="H1973" i="4"/>
  <c r="I1973" i="4" s="1"/>
  <c r="H1974" i="4"/>
  <c r="I1974" i="4" s="1"/>
  <c r="H1975" i="4"/>
  <c r="I1975" i="4" s="1"/>
  <c r="H1976" i="4"/>
  <c r="I1976" i="4" s="1"/>
  <c r="H1977" i="4"/>
  <c r="I1977" i="4" s="1"/>
  <c r="H1978" i="4"/>
  <c r="I1978" i="4" s="1"/>
  <c r="H1979" i="4"/>
  <c r="I1979" i="4" s="1"/>
  <c r="H1980" i="4"/>
  <c r="I1980" i="4" s="1"/>
  <c r="H1981" i="4"/>
  <c r="I1981" i="4" s="1"/>
  <c r="H1982" i="4"/>
  <c r="I1982" i="4" s="1"/>
  <c r="H1983" i="4"/>
  <c r="I1983" i="4" s="1"/>
  <c r="H1984" i="4"/>
  <c r="I1984" i="4" s="1"/>
  <c r="H1985" i="4"/>
  <c r="I1985" i="4" s="1"/>
  <c r="H1986" i="4"/>
  <c r="I1986" i="4" s="1"/>
  <c r="H1987" i="4"/>
  <c r="I1987" i="4" s="1"/>
  <c r="H1988" i="4"/>
  <c r="I1988" i="4" s="1"/>
  <c r="H1989" i="4"/>
  <c r="I1989" i="4" s="1"/>
  <c r="H1990" i="4"/>
  <c r="I1990" i="4" s="1"/>
  <c r="H1991" i="4"/>
  <c r="I1991" i="4" s="1"/>
  <c r="H1992" i="4"/>
  <c r="I1992" i="4" s="1"/>
  <c r="H1993" i="4"/>
  <c r="I1993" i="4" s="1"/>
  <c r="H1994" i="4"/>
  <c r="I1994" i="4" s="1"/>
  <c r="H1995" i="4"/>
  <c r="I1995" i="4" s="1"/>
  <c r="H1996" i="4"/>
  <c r="I1996" i="4" s="1"/>
  <c r="H1997" i="4"/>
  <c r="I1997" i="4" s="1"/>
  <c r="H1998" i="4"/>
  <c r="I1998" i="4" s="1"/>
  <c r="H1999" i="4"/>
  <c r="I1999" i="4" s="1"/>
  <c r="H2000" i="4"/>
  <c r="I2000" i="4" s="1"/>
  <c r="H2001" i="4"/>
  <c r="I2001" i="4" s="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Customer!$A$1:$F$201" type="102" refreshedVersion="6" minRefreshableVersion="5">
    <extLst>
      <ext xmlns:x15="http://schemas.microsoft.com/office/spreadsheetml/2010/11/main" uri="{DE250136-89BD-433C-8126-D09CA5730AF9}">
        <x15:connection id="Range2" autoDelete="1">
          <x15:rangePr sourceName="_xlcn.WorksheetConnection_CustomerA1F2011"/>
        </x15:connection>
      </ext>
    </extLst>
  </connection>
  <connection id="3" name="WorksheetConnection_Employee!$A$1:$D$41" type="102" refreshedVersion="6" minRefreshableVersion="5">
    <extLst>
      <ext xmlns:x15="http://schemas.microsoft.com/office/spreadsheetml/2010/11/main" uri="{DE250136-89BD-433C-8126-D09CA5730AF9}">
        <x15:connection id="Range" autoDelete="1">
          <x15:rangePr sourceName="_xlcn.WorksheetConnection_EmployeeA1D411"/>
        </x15:connection>
      </ext>
    </extLst>
  </connection>
  <connection id="4" name="WorksheetConnection_Order!$A$1:$J$2001" type="102" refreshedVersion="6" minRefreshableVersion="5">
    <extLst>
      <ext xmlns:x15="http://schemas.microsoft.com/office/spreadsheetml/2010/11/main" uri="{DE250136-89BD-433C-8126-D09CA5730AF9}">
        <x15:connection id="Range1" autoDelete="1">
          <x15:rangePr sourceName="_xlcn.WorksheetConnection_OrderA1J20011"/>
        </x15:connection>
      </ext>
    </extLst>
  </connection>
  <connection id="5" name="WorksheetConnection_Order!$A$1:$L$2001" type="102" refreshedVersion="6" minRefreshableVersion="5">
    <extLst>
      <ext xmlns:x15="http://schemas.microsoft.com/office/spreadsheetml/2010/11/main" uri="{DE250136-89BD-433C-8126-D09CA5730AF9}">
        <x15:connection id="Range4" autoDelete="1">
          <x15:rangePr sourceName="_xlcn.WorksheetConnection_OrderA1L20011"/>
        </x15:connection>
      </ext>
    </extLst>
  </connection>
  <connection id="6" name="WorksheetConnection_Order!$A$1:$M$2001" type="102" refreshedVersion="6" minRefreshableVersion="5">
    <extLst>
      <ext xmlns:x15="http://schemas.microsoft.com/office/spreadsheetml/2010/11/main" uri="{DE250136-89BD-433C-8126-D09CA5730AF9}">
        <x15:connection id="Range9" autoDelete="1">
          <x15:rangePr sourceName="_xlcn.WorksheetConnection_OrderA1M20011"/>
        </x15:connection>
      </ext>
    </extLst>
  </connection>
  <connection id="7" name="WorksheetConnection_Order!$A:$K" type="102" refreshedVersion="6" minRefreshableVersion="5">
    <extLst>
      <ext xmlns:x15="http://schemas.microsoft.com/office/spreadsheetml/2010/11/main" uri="{DE250136-89BD-433C-8126-D09CA5730AF9}">
        <x15:connection id="Range3" autoDelete="1">
          <x15:rangePr sourceName="_xlcn.WorksheetConnection_OrderAK1"/>
        </x15:connection>
      </ext>
    </extLst>
  </connection>
  <connection id="8" name="WorksheetConnection_Order!$B$1:$M$2001" type="102" refreshedVersion="6" minRefreshableVersion="5">
    <extLst>
      <ext xmlns:x15="http://schemas.microsoft.com/office/spreadsheetml/2010/11/main" uri="{DE250136-89BD-433C-8126-D09CA5730AF9}">
        <x15:connection id="Range6" autoDelete="1">
          <x15:rangePr sourceName="_xlcn.WorksheetConnection_OrderB1M20011"/>
        </x15:connection>
      </ext>
    </extLst>
  </connection>
  <connection id="9" name="WorksheetConnection_Payment!$A$1:$E$2001" type="102" refreshedVersion="6" minRefreshableVersion="5">
    <extLst>
      <ext xmlns:x15="http://schemas.microsoft.com/office/spreadsheetml/2010/11/main" uri="{DE250136-89BD-433C-8126-D09CA5730AF9}">
        <x15:connection id="Range5" autoDelete="1">
          <x15:rangePr sourceName="_xlcn.WorksheetConnection_PaymentA1E20011"/>
        </x15:connection>
      </ext>
    </extLst>
  </connection>
  <connection id="10" name="WorksheetConnection_Payment!$A:$F" type="102" refreshedVersion="6" minRefreshableVersion="5">
    <extLst>
      <ext xmlns:x15="http://schemas.microsoft.com/office/spreadsheetml/2010/11/main" uri="{DE250136-89BD-433C-8126-D09CA5730AF9}">
        <x15:connection id="Range7" autoDelete="1">
          <x15:rangePr sourceName="_xlcn.WorksheetConnection_PaymentAF1"/>
        </x15:connection>
      </ext>
    </extLst>
  </connection>
  <connection id="11" name="WorksheetConnection_Return!$A$1:$E$181" type="102" refreshedVersion="6" minRefreshableVersion="5">
    <extLst>
      <ext xmlns:x15="http://schemas.microsoft.com/office/spreadsheetml/2010/11/main" uri="{DE250136-89BD-433C-8126-D09CA5730AF9}">
        <x15:connection id="Range8" autoDelete="1">
          <x15:rangePr sourceName="_xlcn.WorksheetConnection_ReturnA1E1811"/>
        </x15:connection>
      </ext>
    </extLst>
  </connection>
</connections>
</file>

<file path=xl/sharedStrings.xml><?xml version="1.0" encoding="utf-8"?>
<sst xmlns="http://schemas.openxmlformats.org/spreadsheetml/2006/main" count="18252" uniqueCount="5006">
  <si>
    <t>C001</t>
  </si>
  <si>
    <t>Sneha Mehta</t>
  </si>
  <si>
    <t>Female</t>
  </si>
  <si>
    <t>Ahmedabad</t>
  </si>
  <si>
    <t>West</t>
  </si>
  <si>
    <t>C002</t>
  </si>
  <si>
    <t>Nikhil Malhotra</t>
  </si>
  <si>
    <t>Male</t>
  </si>
  <si>
    <t>Lucknow</t>
  </si>
  <si>
    <t>North</t>
  </si>
  <si>
    <t>C003</t>
  </si>
  <si>
    <t>Komal Khanna</t>
  </si>
  <si>
    <t>Delhi</t>
  </si>
  <si>
    <t>C004</t>
  </si>
  <si>
    <t>Ananya Gupta</t>
  </si>
  <si>
    <t>C005</t>
  </si>
  <si>
    <t>Mansi Gupta</t>
  </si>
  <si>
    <t>C006</t>
  </si>
  <si>
    <t>Ravi Shah</t>
  </si>
  <si>
    <t>C007</t>
  </si>
  <si>
    <t>Amit Khanna</t>
  </si>
  <si>
    <t>Surat</t>
  </si>
  <si>
    <t>C008</t>
  </si>
  <si>
    <t>Pooja Gupta</t>
  </si>
  <si>
    <t>Chandigarh</t>
  </si>
  <si>
    <t>C009</t>
  </si>
  <si>
    <t>Ananya Sethi</t>
  </si>
  <si>
    <t>Hyderabad</t>
  </si>
  <si>
    <t>South</t>
  </si>
  <si>
    <t>C010</t>
  </si>
  <si>
    <t>Mohit Joshi</t>
  </si>
  <si>
    <t>Jaipur</t>
  </si>
  <si>
    <t>C011</t>
  </si>
  <si>
    <t>Divya Arora</t>
  </si>
  <si>
    <t>Kochi</t>
  </si>
  <si>
    <t>C012</t>
  </si>
  <si>
    <t>Ananya Arora</t>
  </si>
  <si>
    <t>C013</t>
  </si>
  <si>
    <t>Abhishek Gupta</t>
  </si>
  <si>
    <t>C014</t>
  </si>
  <si>
    <t>Nikhil Jain</t>
  </si>
  <si>
    <t>C015</t>
  </si>
  <si>
    <t>Karan Sethi</t>
  </si>
  <si>
    <t>Bhubaneswar</t>
  </si>
  <si>
    <t>East</t>
  </si>
  <si>
    <t>C016</t>
  </si>
  <si>
    <t>Nandini Singh</t>
  </si>
  <si>
    <t>C017</t>
  </si>
  <si>
    <t>Kavya Kumar</t>
  </si>
  <si>
    <t>Mumbai</t>
  </si>
  <si>
    <t>C018</t>
  </si>
  <si>
    <t>Raj Rao</t>
  </si>
  <si>
    <t>C019</t>
  </si>
  <si>
    <t>Yash Kumar</t>
  </si>
  <si>
    <t>Chennai</t>
  </si>
  <si>
    <t>C020</t>
  </si>
  <si>
    <t>Neha Rao</t>
  </si>
  <si>
    <t>C021</t>
  </si>
  <si>
    <t>Tanya Kumar</t>
  </si>
  <si>
    <t>Pune</t>
  </si>
  <si>
    <t>C022</t>
  </si>
  <si>
    <t>Abhishek Bansal</t>
  </si>
  <si>
    <t>Guwahati</t>
  </si>
  <si>
    <t>C023</t>
  </si>
  <si>
    <t>Tanya Chopra</t>
  </si>
  <si>
    <t>C024</t>
  </si>
  <si>
    <t>Rahul Rao</t>
  </si>
  <si>
    <t>Kolkata</t>
  </si>
  <si>
    <t>C025</t>
  </si>
  <si>
    <t>Komal Sethi</t>
  </si>
  <si>
    <t>C026</t>
  </si>
  <si>
    <t>Rahul Patel</t>
  </si>
  <si>
    <t>C027</t>
  </si>
  <si>
    <t>Neha Kapoor</t>
  </si>
  <si>
    <t>C028</t>
  </si>
  <si>
    <t>Aditi Joshi</t>
  </si>
  <si>
    <t>C029</t>
  </si>
  <si>
    <t>Yash Joshi</t>
  </si>
  <si>
    <t>C030</t>
  </si>
  <si>
    <t>Mansi Mehta</t>
  </si>
  <si>
    <t>C031</t>
  </si>
  <si>
    <t>Simran Kapoor</t>
  </si>
  <si>
    <t>C032</t>
  </si>
  <si>
    <t>Amit Chopra</t>
  </si>
  <si>
    <t>C033</t>
  </si>
  <si>
    <t>Vivek Singh</t>
  </si>
  <si>
    <t>Bengaluru</t>
  </si>
  <si>
    <t>C034</t>
  </si>
  <si>
    <t>Vivek Joshi</t>
  </si>
  <si>
    <t>Ghaziabad</t>
  </si>
  <si>
    <t>C035</t>
  </si>
  <si>
    <t>C036</t>
  </si>
  <si>
    <t>Sakshi Mehta</t>
  </si>
  <si>
    <t>C037</t>
  </si>
  <si>
    <t>Shreya Rao</t>
  </si>
  <si>
    <t>C038</t>
  </si>
  <si>
    <t>Abhishek Verma</t>
  </si>
  <si>
    <t>C039</t>
  </si>
  <si>
    <t>Vikram Arora</t>
  </si>
  <si>
    <t>C040</t>
  </si>
  <si>
    <t>Akash Arora</t>
  </si>
  <si>
    <t>C041</t>
  </si>
  <si>
    <t>Tanvi Joshi</t>
  </si>
  <si>
    <t>C042</t>
  </si>
  <si>
    <t>Raj Gupta</t>
  </si>
  <si>
    <t>C043</t>
  </si>
  <si>
    <t>Nandini Chopra</t>
  </si>
  <si>
    <t>C044</t>
  </si>
  <si>
    <t>Riya Rao</t>
  </si>
  <si>
    <t>C045</t>
  </si>
  <si>
    <t>Priya Shah</t>
  </si>
  <si>
    <t>C046</t>
  </si>
  <si>
    <t>Aarav Verma</t>
  </si>
  <si>
    <t>C047</t>
  </si>
  <si>
    <t>Vikram Sharma</t>
  </si>
  <si>
    <t>C048</t>
  </si>
  <si>
    <t>Vivek Rao</t>
  </si>
  <si>
    <t>C049</t>
  </si>
  <si>
    <t>Kavya Arora</t>
  </si>
  <si>
    <t>C050</t>
  </si>
  <si>
    <t>Riya Mishra</t>
  </si>
  <si>
    <t>C051</t>
  </si>
  <si>
    <t>Karan Kapoor</t>
  </si>
  <si>
    <t>C052</t>
  </si>
  <si>
    <t>Aditi Khanna</t>
  </si>
  <si>
    <t>C053</t>
  </si>
  <si>
    <t>Karan Sharma</t>
  </si>
  <si>
    <t>C054</t>
  </si>
  <si>
    <t>Karan Rao</t>
  </si>
  <si>
    <t>C055</t>
  </si>
  <si>
    <t>Raj Chopra</t>
  </si>
  <si>
    <t>C056</t>
  </si>
  <si>
    <t>Isha Kumar</t>
  </si>
  <si>
    <t>C057</t>
  </si>
  <si>
    <t>Vikram Chopra</t>
  </si>
  <si>
    <t>C058</t>
  </si>
  <si>
    <t>Raj Mehta</t>
  </si>
  <si>
    <t>C059</t>
  </si>
  <si>
    <t>C060</t>
  </si>
  <si>
    <t>Kavya Sethi</t>
  </si>
  <si>
    <t>C061</t>
  </si>
  <si>
    <t>Yash Mehta</t>
  </si>
  <si>
    <t>C062</t>
  </si>
  <si>
    <t>Divya Jain</t>
  </si>
  <si>
    <t>C063</t>
  </si>
  <si>
    <t>C064</t>
  </si>
  <si>
    <t>Neha Shah</t>
  </si>
  <si>
    <t>C065</t>
  </si>
  <si>
    <t>Neha Sharma</t>
  </si>
  <si>
    <t>C066</t>
  </si>
  <si>
    <t>Neha Patel</t>
  </si>
  <si>
    <t>C067</t>
  </si>
  <si>
    <t>Vikram Joshi</t>
  </si>
  <si>
    <t>C068</t>
  </si>
  <si>
    <t>Tanya Kapoor</t>
  </si>
  <si>
    <t>C069</t>
  </si>
  <si>
    <t>Swati Verma</t>
  </si>
  <si>
    <t>C070</t>
  </si>
  <si>
    <t>Saurabh Gupta</t>
  </si>
  <si>
    <t>C071</t>
  </si>
  <si>
    <t>Saurabh Sethi</t>
  </si>
  <si>
    <t>C072</t>
  </si>
  <si>
    <t>Divya Bansal</t>
  </si>
  <si>
    <t>C073</t>
  </si>
  <si>
    <t>Divya Joshi</t>
  </si>
  <si>
    <t>C074</t>
  </si>
  <si>
    <t xml:space="preserve">  Raj Gupta  </t>
  </si>
  <si>
    <t>C075</t>
  </si>
  <si>
    <t>Mohit Verma</t>
  </si>
  <si>
    <t>C076</t>
  </si>
  <si>
    <t>Aditya Singh</t>
  </si>
  <si>
    <t>C077</t>
  </si>
  <si>
    <t>Swati Patel</t>
  </si>
  <si>
    <t>C078</t>
  </si>
  <si>
    <t>Karan Malhotra</t>
  </si>
  <si>
    <t>C079</t>
  </si>
  <si>
    <t>Karan Arora</t>
  </si>
  <si>
    <t>C080</t>
  </si>
  <si>
    <t>Aditya Joshi</t>
  </si>
  <si>
    <t>C081</t>
  </si>
  <si>
    <t>C082</t>
  </si>
  <si>
    <t>Neha Verma</t>
  </si>
  <si>
    <t>C083</t>
  </si>
  <si>
    <t>Rohan Mehta</t>
  </si>
  <si>
    <t>C084</t>
  </si>
  <si>
    <t>Saurabh Singh</t>
  </si>
  <si>
    <t>C085</t>
  </si>
  <si>
    <t>C086</t>
  </si>
  <si>
    <t>Pooja Arora</t>
  </si>
  <si>
    <t>C087</t>
  </si>
  <si>
    <t>Komal Arora</t>
  </si>
  <si>
    <t>C088</t>
  </si>
  <si>
    <t>Rahul Sharma</t>
  </si>
  <si>
    <t>C089</t>
  </si>
  <si>
    <t>Rohan Agarwal</t>
  </si>
  <si>
    <t>C090</t>
  </si>
  <si>
    <t>Karan Agarwal</t>
  </si>
  <si>
    <t>C091</t>
  </si>
  <si>
    <t>Riya Singh</t>
  </si>
  <si>
    <t>C092</t>
  </si>
  <si>
    <t>Priya Singh</t>
  </si>
  <si>
    <t>C093</t>
  </si>
  <si>
    <t>Riya Kumar</t>
  </si>
  <si>
    <t>C094</t>
  </si>
  <si>
    <t>Yash Sharma</t>
  </si>
  <si>
    <t>C095</t>
  </si>
  <si>
    <t>Arjun Chopra</t>
  </si>
  <si>
    <t>C096</t>
  </si>
  <si>
    <t>Nikhil Rao</t>
  </si>
  <si>
    <t>C097</t>
  </si>
  <si>
    <t>Tanya Bansal</t>
  </si>
  <si>
    <t>C098</t>
  </si>
  <si>
    <t>Meera Agarwal</t>
  </si>
  <si>
    <t>C099</t>
  </si>
  <si>
    <t>Priya Kapoor</t>
  </si>
  <si>
    <t>C100</t>
  </si>
  <si>
    <t>Komal Kumar</t>
  </si>
  <si>
    <t>C101</t>
  </si>
  <si>
    <t>Harsh Khanna</t>
  </si>
  <si>
    <t>C102</t>
  </si>
  <si>
    <t>C103</t>
  </si>
  <si>
    <t>C104</t>
  </si>
  <si>
    <t>Aditi Mehta</t>
  </si>
  <si>
    <t>C105</t>
  </si>
  <si>
    <t>Aditi Verma</t>
  </si>
  <si>
    <t>C106</t>
  </si>
  <si>
    <t>Sneha Jain</t>
  </si>
  <si>
    <t>C107</t>
  </si>
  <si>
    <t>Varun Sethi</t>
  </si>
  <si>
    <t>C108</t>
  </si>
  <si>
    <t>Arjun Khanna</t>
  </si>
  <si>
    <t>C109</t>
  </si>
  <si>
    <t>Swati Shah</t>
  </si>
  <si>
    <t>C110</t>
  </si>
  <si>
    <t>C111</t>
  </si>
  <si>
    <t>Kavya Khanna</t>
  </si>
  <si>
    <t>C112</t>
  </si>
  <si>
    <t>Ravi Chopra</t>
  </si>
  <si>
    <t>C113</t>
  </si>
  <si>
    <t>Amit Verma</t>
  </si>
  <si>
    <t>C114</t>
  </si>
  <si>
    <t>Ananya Rao</t>
  </si>
  <si>
    <t>C115</t>
  </si>
  <si>
    <t>Arjun Malhotra</t>
  </si>
  <si>
    <t>C116</t>
  </si>
  <si>
    <t>C117</t>
  </si>
  <si>
    <t>Manish Shah</t>
  </si>
  <si>
    <t>C118</t>
  </si>
  <si>
    <t>Sakshi Sethi</t>
  </si>
  <si>
    <t>C119</t>
  </si>
  <si>
    <t>Aarav Kapoor</t>
  </si>
  <si>
    <t>C120</t>
  </si>
  <si>
    <t>Isha Patel</t>
  </si>
  <si>
    <t>C121</t>
  </si>
  <si>
    <t>Mansi Rao</t>
  </si>
  <si>
    <t>C122</t>
  </si>
  <si>
    <t>Rahul Chopra</t>
  </si>
  <si>
    <t>C123</t>
  </si>
  <si>
    <t>C124</t>
  </si>
  <si>
    <t>Amit Mishra</t>
  </si>
  <si>
    <t>C125</t>
  </si>
  <si>
    <t>C126</t>
  </si>
  <si>
    <t>Meera Chopra</t>
  </si>
  <si>
    <t>C127</t>
  </si>
  <si>
    <t>C128</t>
  </si>
  <si>
    <t>Raj Verma</t>
  </si>
  <si>
    <t>C129</t>
  </si>
  <si>
    <t>Nikhil Sethi</t>
  </si>
  <si>
    <t>C130</t>
  </si>
  <si>
    <t>Vikram Khanna</t>
  </si>
  <si>
    <t>C131</t>
  </si>
  <si>
    <t>C132</t>
  </si>
  <si>
    <t>C133</t>
  </si>
  <si>
    <t>Abhishek Sethi</t>
  </si>
  <si>
    <t>C134</t>
  </si>
  <si>
    <t>Mohit Jain</t>
  </si>
  <si>
    <t>C135</t>
  </si>
  <si>
    <t>Raj Arora</t>
  </si>
  <si>
    <t>C136</t>
  </si>
  <si>
    <t>Nikhil Kumar</t>
  </si>
  <si>
    <t>C137</t>
  </si>
  <si>
    <t>Priya Sethi</t>
  </si>
  <si>
    <t>C138</t>
  </si>
  <si>
    <t>C139</t>
  </si>
  <si>
    <t>Tanya Shah</t>
  </si>
  <si>
    <t>C140</t>
  </si>
  <si>
    <t>Aditi Malhotra</t>
  </si>
  <si>
    <t>C141</t>
  </si>
  <si>
    <t>Neha Kumar</t>
  </si>
  <si>
    <t>C142</t>
  </si>
  <si>
    <t>Kavya Chopra</t>
  </si>
  <si>
    <t>C143</t>
  </si>
  <si>
    <t>C144</t>
  </si>
  <si>
    <t>Ananya Mishra</t>
  </si>
  <si>
    <t>C145</t>
  </si>
  <si>
    <t>Mohit Rao</t>
  </si>
  <si>
    <t>C146</t>
  </si>
  <si>
    <t>Priya Rao</t>
  </si>
  <si>
    <t>C147</t>
  </si>
  <si>
    <t>Swati Malhotra</t>
  </si>
  <si>
    <t>C148</t>
  </si>
  <si>
    <t>Akash Kapoor</t>
  </si>
  <si>
    <t>C149</t>
  </si>
  <si>
    <t>Saurabh Agarwal</t>
  </si>
  <si>
    <t>C150</t>
  </si>
  <si>
    <t>Amit Jain</t>
  </si>
  <si>
    <t>C151</t>
  </si>
  <si>
    <t>Shreya Shah</t>
  </si>
  <si>
    <t>C152</t>
  </si>
  <si>
    <t>Arjun Verma</t>
  </si>
  <si>
    <t>C153</t>
  </si>
  <si>
    <t>Shreya Joshi</t>
  </si>
  <si>
    <t>C154</t>
  </si>
  <si>
    <t>Mohit Arora</t>
  </si>
  <si>
    <t>C155</t>
  </si>
  <si>
    <t>Vikram Patel</t>
  </si>
  <si>
    <t>C156</t>
  </si>
  <si>
    <t>Manish Mishra</t>
  </si>
  <si>
    <t>C157</t>
  </si>
  <si>
    <t>C158</t>
  </si>
  <si>
    <t>C159</t>
  </si>
  <si>
    <t>Divya Khanna</t>
  </si>
  <si>
    <t>C160</t>
  </si>
  <si>
    <t>Riya Verma</t>
  </si>
  <si>
    <t>female</t>
  </si>
  <si>
    <t>C161</t>
  </si>
  <si>
    <t>Riya Chopra</t>
  </si>
  <si>
    <t>C162</t>
  </si>
  <si>
    <t>Priya Mishra</t>
  </si>
  <si>
    <t>C163</t>
  </si>
  <si>
    <t>Sakshi Gupta</t>
  </si>
  <si>
    <t>C164</t>
  </si>
  <si>
    <t>Simran Kumar</t>
  </si>
  <si>
    <t>C165</t>
  </si>
  <si>
    <t>Tanvi Gupta</t>
  </si>
  <si>
    <t>C166</t>
  </si>
  <si>
    <t>C167</t>
  </si>
  <si>
    <t>Sakshi Chopra</t>
  </si>
  <si>
    <t>C168</t>
  </si>
  <si>
    <t>Aditya Rao</t>
  </si>
  <si>
    <t>C169</t>
  </si>
  <si>
    <t>C170</t>
  </si>
  <si>
    <t>Mansi Patel</t>
  </si>
  <si>
    <t>C171</t>
  </si>
  <si>
    <t>Mansi Bansal</t>
  </si>
  <si>
    <t>C172</t>
  </si>
  <si>
    <t>Meera Jain</t>
  </si>
  <si>
    <t>C173</t>
  </si>
  <si>
    <t>Sneha Gupta</t>
  </si>
  <si>
    <t>C174</t>
  </si>
  <si>
    <t>Raj Singh</t>
  </si>
  <si>
    <t>C175</t>
  </si>
  <si>
    <t>Akash Kumar</t>
  </si>
  <si>
    <t>C176</t>
  </si>
  <si>
    <t>Arjun Jain</t>
  </si>
  <si>
    <t>C177</t>
  </si>
  <si>
    <t>Isha Jain</t>
  </si>
  <si>
    <t>C178</t>
  </si>
  <si>
    <t>Meera Sharma</t>
  </si>
  <si>
    <t>C179</t>
  </si>
  <si>
    <t>Rahul Mishra</t>
  </si>
  <si>
    <t>C180</t>
  </si>
  <si>
    <t>Abhishek Jain</t>
  </si>
  <si>
    <t>C181</t>
  </si>
  <si>
    <t>Ravi Bansal</t>
  </si>
  <si>
    <t>C182</t>
  </si>
  <si>
    <t>Saurabh Mishra</t>
  </si>
  <si>
    <t>C183</t>
  </si>
  <si>
    <t>Tanya Mishra</t>
  </si>
  <si>
    <t>C184</t>
  </si>
  <si>
    <t>Pooja Malhotra</t>
  </si>
  <si>
    <t>C185</t>
  </si>
  <si>
    <t>Riya Kapoor</t>
  </si>
  <si>
    <t>C186</t>
  </si>
  <si>
    <t>Tanvi Sethi</t>
  </si>
  <si>
    <t>C187</t>
  </si>
  <si>
    <t>C188</t>
  </si>
  <si>
    <t>Abhishek Joshi</t>
  </si>
  <si>
    <t>C189</t>
  </si>
  <si>
    <t>Kavya Gupta</t>
  </si>
  <si>
    <t>C190</t>
  </si>
  <si>
    <t>Amit Rao</t>
  </si>
  <si>
    <t>C191</t>
  </si>
  <si>
    <t>Amit Mehta</t>
  </si>
  <si>
    <t>C192</t>
  </si>
  <si>
    <t>Harsh Mishra</t>
  </si>
  <si>
    <t>C193</t>
  </si>
  <si>
    <t>C194</t>
  </si>
  <si>
    <t>Vikram Rao</t>
  </si>
  <si>
    <t>C195</t>
  </si>
  <si>
    <t>Aditi Kapoor</t>
  </si>
  <si>
    <t>C196</t>
  </si>
  <si>
    <t>Meera Malhotra</t>
  </si>
  <si>
    <t>C197</t>
  </si>
  <si>
    <t>C198</t>
  </si>
  <si>
    <t>Sneha Chopra</t>
  </si>
  <si>
    <t>C199</t>
  </si>
  <si>
    <t>Meera Patel</t>
  </si>
  <si>
    <t>C200</t>
  </si>
  <si>
    <t>Ananya Joshi</t>
  </si>
  <si>
    <t>E001</t>
  </si>
  <si>
    <t>Varun Joshi</t>
  </si>
  <si>
    <t>Sales Manager</t>
  </si>
  <si>
    <t>E002</t>
  </si>
  <si>
    <t>Saurabh Mehta</t>
  </si>
  <si>
    <t>E003</t>
  </si>
  <si>
    <t>E004</t>
  </si>
  <si>
    <t>Abhishek Shah</t>
  </si>
  <si>
    <t>Sales Executive</t>
  </si>
  <si>
    <t>E005</t>
  </si>
  <si>
    <t>Priya Kumar</t>
  </si>
  <si>
    <t>Senior Sales Executive</t>
  </si>
  <si>
    <t>E006</t>
  </si>
  <si>
    <t>Abhishek Sharma</t>
  </si>
  <si>
    <t>E007</t>
  </si>
  <si>
    <t>Isha Mishra</t>
  </si>
  <si>
    <t>E008</t>
  </si>
  <si>
    <t>Tanvi Chopra</t>
  </si>
  <si>
    <t>E009</t>
  </si>
  <si>
    <t xml:space="preserve"> Meera Singh</t>
  </si>
  <si>
    <t>E010</t>
  </si>
  <si>
    <t>E011</t>
  </si>
  <si>
    <t>Sakshi Verma</t>
  </si>
  <si>
    <t>E012</t>
  </si>
  <si>
    <t>Akash Agarwal</t>
  </si>
  <si>
    <t>E013</t>
  </si>
  <si>
    <t>Manish Bansal</t>
  </si>
  <si>
    <t>E014</t>
  </si>
  <si>
    <t>Varun Kapoor</t>
  </si>
  <si>
    <t>E015</t>
  </si>
  <si>
    <t>Amit Bansal</t>
  </si>
  <si>
    <t>E016</t>
  </si>
  <si>
    <t>E017</t>
  </si>
  <si>
    <t>Aditya Sethi</t>
  </si>
  <si>
    <t>E018</t>
  </si>
  <si>
    <t>Mansi Sharma</t>
  </si>
  <si>
    <t>E019</t>
  </si>
  <si>
    <t>Divya Verma</t>
  </si>
  <si>
    <t>E020</t>
  </si>
  <si>
    <t>Varun Kumar</t>
  </si>
  <si>
    <t>E021</t>
  </si>
  <si>
    <t>Tanya Patel</t>
  </si>
  <si>
    <t>E022</t>
  </si>
  <si>
    <t>Aarav Arora</t>
  </si>
  <si>
    <t>E023</t>
  </si>
  <si>
    <t>E024</t>
  </si>
  <si>
    <t>Neha Gupta</t>
  </si>
  <si>
    <t>E025</t>
  </si>
  <si>
    <t>Tanvi Agarwal</t>
  </si>
  <si>
    <t>E026</t>
  </si>
  <si>
    <t>Swati Mishra</t>
  </si>
  <si>
    <t>E027</t>
  </si>
  <si>
    <t>Ravi Sharma</t>
  </si>
  <si>
    <t>south</t>
  </si>
  <si>
    <t>E028</t>
  </si>
  <si>
    <t>E029</t>
  </si>
  <si>
    <t>Mansi Malhotra</t>
  </si>
  <si>
    <t>E030</t>
  </si>
  <si>
    <t>Aditya Chopra</t>
  </si>
  <si>
    <t>E031</t>
  </si>
  <si>
    <t>Sakshi Kapoor</t>
  </si>
  <si>
    <t>E032</t>
  </si>
  <si>
    <t>Priya Joshi</t>
  </si>
  <si>
    <t>E033</t>
  </si>
  <si>
    <t>E034</t>
  </si>
  <si>
    <t>Shreya Arora</t>
  </si>
  <si>
    <t>E035</t>
  </si>
  <si>
    <t>Manish Verma</t>
  </si>
  <si>
    <t>E036</t>
  </si>
  <si>
    <t>Nikhil Kapoor</t>
  </si>
  <si>
    <t>E037</t>
  </si>
  <si>
    <t>Divya Kapoor</t>
  </si>
  <si>
    <t>E038</t>
  </si>
  <si>
    <t>Pooja Mishra</t>
  </si>
  <si>
    <t>E039</t>
  </si>
  <si>
    <t>Aditya Patel</t>
  </si>
  <si>
    <t>E040</t>
  </si>
  <si>
    <t>Meera Khanna</t>
  </si>
  <si>
    <t>P001</t>
  </si>
  <si>
    <t>Logitech Wireless Mouse</t>
  </si>
  <si>
    <t>Electronics</t>
  </si>
  <si>
    <t>Accessories</t>
  </si>
  <si>
    <t>P002</t>
  </si>
  <si>
    <t>HP Wireless Keyboard</t>
  </si>
  <si>
    <t>P003</t>
  </si>
  <si>
    <t>Office Chair Pro</t>
  </si>
  <si>
    <t>Furniture</t>
  </si>
  <si>
    <t>Chairs</t>
  </si>
  <si>
    <t>P004</t>
  </si>
  <si>
    <t>Executive Office Desk</t>
  </si>
  <si>
    <t>Desks</t>
  </si>
  <si>
    <t>P005</t>
  </si>
  <si>
    <t>Dell 24-inch Monitor</t>
  </si>
  <si>
    <t>Monitors</t>
  </si>
  <si>
    <t>P006</t>
  </si>
  <si>
    <t>Lenovo Business Laptop</t>
  </si>
  <si>
    <t>Laptops</t>
  </si>
  <si>
    <t>P007</t>
  </si>
  <si>
    <t>HP Laser Printer</t>
  </si>
  <si>
    <t>Printers</t>
  </si>
  <si>
    <t>P008</t>
  </si>
  <si>
    <t>A4 Copier Paper Pack</t>
  </si>
  <si>
    <t>Office Supplies</t>
  </si>
  <si>
    <t>Paper</t>
  </si>
  <si>
    <t>P009</t>
  </si>
  <si>
    <t>Premium Notebook</t>
  </si>
  <si>
    <t>Notebooks</t>
  </si>
  <si>
    <t>P010</t>
  </si>
  <si>
    <t>Ball Pen Pack</t>
  </si>
  <si>
    <t>Writing</t>
  </si>
  <si>
    <t>P011</t>
  </si>
  <si>
    <t>P012</t>
  </si>
  <si>
    <t>Webcam Full HD</t>
  </si>
  <si>
    <t>P013</t>
  </si>
  <si>
    <t>Filing Cabinet</t>
  </si>
  <si>
    <t>Storage</t>
  </si>
  <si>
    <t>P014</t>
  </si>
  <si>
    <t>Visitor Chair</t>
  </si>
  <si>
    <t>P015</t>
  </si>
  <si>
    <t>Bookshelf</t>
  </si>
  <si>
    <t>P016</t>
  </si>
  <si>
    <t>Desk Organizer</t>
  </si>
  <si>
    <t>Desk Accessories</t>
  </si>
  <si>
    <t>P017</t>
  </si>
  <si>
    <t>Wireless Headset</t>
  </si>
  <si>
    <t>Audio</t>
  </si>
  <si>
    <t>P018</t>
  </si>
  <si>
    <t>External SSD 1TB</t>
  </si>
  <si>
    <t>P019</t>
  </si>
  <si>
    <t>Standing Desk</t>
  </si>
  <si>
    <t>P020</t>
  </si>
  <si>
    <t>Whiteboard 4x3</t>
  </si>
  <si>
    <t>Presentation</t>
  </si>
  <si>
    <t>P021</t>
  </si>
  <si>
    <t>Mechanical Keyboard</t>
  </si>
  <si>
    <t>P022</t>
  </si>
  <si>
    <t>Portable Projector</t>
  </si>
  <si>
    <t>Projectors</t>
  </si>
  <si>
    <t>P023</t>
  </si>
  <si>
    <t>Ergonomic Footrest</t>
  </si>
  <si>
    <t>Office Accessories</t>
  </si>
  <si>
    <t>P024</t>
  </si>
  <si>
    <t>Stapler Heavy Duty</t>
  </si>
  <si>
    <t>P025</t>
  </si>
  <si>
    <t>Office Backpack</t>
  </si>
  <si>
    <t>Bags</t>
  </si>
  <si>
    <t>P026</t>
  </si>
  <si>
    <t>Noise Cancelling Headphones</t>
  </si>
  <si>
    <t>P027</t>
  </si>
  <si>
    <t>Smart LED Desk Lamp</t>
  </si>
  <si>
    <t>Lighting</t>
  </si>
  <si>
    <t>P028</t>
  </si>
  <si>
    <t>Conference Table</t>
  </si>
  <si>
    <t>Tables</t>
  </si>
  <si>
    <t>P029</t>
  </si>
  <si>
    <t>Paper Shredder</t>
  </si>
  <si>
    <t>Office Machines</t>
  </si>
  <si>
    <t>P030</t>
  </si>
  <si>
    <t>Calculator</t>
  </si>
  <si>
    <t>Calculators</t>
  </si>
  <si>
    <t>O00001</t>
  </si>
  <si>
    <t>O00002</t>
  </si>
  <si>
    <t>O00003</t>
  </si>
  <si>
    <t>O00004</t>
  </si>
  <si>
    <t>O00005</t>
  </si>
  <si>
    <t>O00006</t>
  </si>
  <si>
    <t>O00007</t>
  </si>
  <si>
    <t>O00008</t>
  </si>
  <si>
    <t>O00009</t>
  </si>
  <si>
    <t>O00010</t>
  </si>
  <si>
    <t>O00011</t>
  </si>
  <si>
    <t>O00012</t>
  </si>
  <si>
    <t>O00013</t>
  </si>
  <si>
    <t>O00014</t>
  </si>
  <si>
    <t>O00015</t>
  </si>
  <si>
    <t>O00016</t>
  </si>
  <si>
    <t>O00017</t>
  </si>
  <si>
    <t>O00018</t>
  </si>
  <si>
    <t>O00019</t>
  </si>
  <si>
    <t>O00020</t>
  </si>
  <si>
    <t>O00021</t>
  </si>
  <si>
    <t>O00022</t>
  </si>
  <si>
    <t>O00023</t>
  </si>
  <si>
    <t>O00024</t>
  </si>
  <si>
    <t>O00025</t>
  </si>
  <si>
    <t>O00026</t>
  </si>
  <si>
    <t>O00027</t>
  </si>
  <si>
    <t>O00028</t>
  </si>
  <si>
    <t>O00029</t>
  </si>
  <si>
    <t>O00030</t>
  </si>
  <si>
    <t>O00031</t>
  </si>
  <si>
    <t>O00032</t>
  </si>
  <si>
    <t>O00033</t>
  </si>
  <si>
    <t>O00034</t>
  </si>
  <si>
    <t>O00035</t>
  </si>
  <si>
    <t>O00036</t>
  </si>
  <si>
    <t>O00037</t>
  </si>
  <si>
    <t>O00038</t>
  </si>
  <si>
    <t>O00039</t>
  </si>
  <si>
    <t>O00040</t>
  </si>
  <si>
    <t>O00041</t>
  </si>
  <si>
    <t>O00042</t>
  </si>
  <si>
    <t>O00043</t>
  </si>
  <si>
    <t>O00044</t>
  </si>
  <si>
    <t>O00045</t>
  </si>
  <si>
    <t>O00046</t>
  </si>
  <si>
    <t>O00047</t>
  </si>
  <si>
    <t>O00048</t>
  </si>
  <si>
    <t>O00049</t>
  </si>
  <si>
    <t>O00050</t>
  </si>
  <si>
    <t>O00051</t>
  </si>
  <si>
    <t>O00052</t>
  </si>
  <si>
    <t>O00053</t>
  </si>
  <si>
    <t>O00054</t>
  </si>
  <si>
    <t>O00055</t>
  </si>
  <si>
    <t>O00056</t>
  </si>
  <si>
    <t>O00057</t>
  </si>
  <si>
    <t>O00058</t>
  </si>
  <si>
    <t>O00059</t>
  </si>
  <si>
    <t>O00060</t>
  </si>
  <si>
    <t>O00061</t>
  </si>
  <si>
    <t>O00062</t>
  </si>
  <si>
    <t>O00063</t>
  </si>
  <si>
    <t>O00064</t>
  </si>
  <si>
    <t>O00065</t>
  </si>
  <si>
    <t>O00066</t>
  </si>
  <si>
    <t>O00067</t>
  </si>
  <si>
    <t>O00068</t>
  </si>
  <si>
    <t>O00069</t>
  </si>
  <si>
    <t>O00070</t>
  </si>
  <si>
    <t>O00071</t>
  </si>
  <si>
    <t>O00072</t>
  </si>
  <si>
    <t>O00073</t>
  </si>
  <si>
    <t>O00074</t>
  </si>
  <si>
    <t>O00075</t>
  </si>
  <si>
    <t>O00076</t>
  </si>
  <si>
    <t>O00077</t>
  </si>
  <si>
    <t>O00078</t>
  </si>
  <si>
    <t>O00079</t>
  </si>
  <si>
    <t>O00080</t>
  </si>
  <si>
    <t>O00081</t>
  </si>
  <si>
    <t>O00082</t>
  </si>
  <si>
    <t>O00083</t>
  </si>
  <si>
    <t>O00084</t>
  </si>
  <si>
    <t>O00085</t>
  </si>
  <si>
    <t>O00086</t>
  </si>
  <si>
    <t>O00087</t>
  </si>
  <si>
    <t>O00088</t>
  </si>
  <si>
    <t>O00089</t>
  </si>
  <si>
    <t>O00090</t>
  </si>
  <si>
    <t>O00091</t>
  </si>
  <si>
    <t>O00092</t>
  </si>
  <si>
    <t>O00093</t>
  </si>
  <si>
    <t>O00094</t>
  </si>
  <si>
    <t>O00095</t>
  </si>
  <si>
    <t>O00096</t>
  </si>
  <si>
    <t>O00097</t>
  </si>
  <si>
    <t>O00098</t>
  </si>
  <si>
    <t>O00099</t>
  </si>
  <si>
    <t>O00100</t>
  </si>
  <si>
    <t>O00101</t>
  </si>
  <si>
    <t>O00102</t>
  </si>
  <si>
    <t>O00103</t>
  </si>
  <si>
    <t>O00104</t>
  </si>
  <si>
    <t>O00105</t>
  </si>
  <si>
    <t>O00106</t>
  </si>
  <si>
    <t>O00107</t>
  </si>
  <si>
    <t>O00108</t>
  </si>
  <si>
    <t>O00109</t>
  </si>
  <si>
    <t>O00110</t>
  </si>
  <si>
    <t>O00111</t>
  </si>
  <si>
    <t>O00112</t>
  </si>
  <si>
    <t>O00113</t>
  </si>
  <si>
    <t>O00114</t>
  </si>
  <si>
    <t>O00115</t>
  </si>
  <si>
    <t>O00116</t>
  </si>
  <si>
    <t>O00117</t>
  </si>
  <si>
    <t>O00118</t>
  </si>
  <si>
    <t>O00119</t>
  </si>
  <si>
    <t>O00120</t>
  </si>
  <si>
    <t>O00121</t>
  </si>
  <si>
    <t>O00122</t>
  </si>
  <si>
    <t>O00123</t>
  </si>
  <si>
    <t>O00124</t>
  </si>
  <si>
    <t>O00125</t>
  </si>
  <si>
    <t>O00126</t>
  </si>
  <si>
    <t>O00127</t>
  </si>
  <si>
    <t>O00128</t>
  </si>
  <si>
    <t>O00129</t>
  </si>
  <si>
    <t>O00130</t>
  </si>
  <si>
    <t>O00131</t>
  </si>
  <si>
    <t>O00132</t>
  </si>
  <si>
    <t>O00133</t>
  </si>
  <si>
    <t>O00134</t>
  </si>
  <si>
    <t>O00135</t>
  </si>
  <si>
    <t>O00136</t>
  </si>
  <si>
    <t>O00137</t>
  </si>
  <si>
    <t>O00138</t>
  </si>
  <si>
    <t>O00139</t>
  </si>
  <si>
    <t>O00140</t>
  </si>
  <si>
    <t>O00141</t>
  </si>
  <si>
    <t>O00142</t>
  </si>
  <si>
    <t>O00143</t>
  </si>
  <si>
    <t>O00144</t>
  </si>
  <si>
    <t>O00145</t>
  </si>
  <si>
    <t>O00146</t>
  </si>
  <si>
    <t>O00147</t>
  </si>
  <si>
    <t>O00148</t>
  </si>
  <si>
    <t>O00149</t>
  </si>
  <si>
    <t>O00150</t>
  </si>
  <si>
    <t>O00151</t>
  </si>
  <si>
    <t>O00152</t>
  </si>
  <si>
    <t>O00153</t>
  </si>
  <si>
    <t>O00154</t>
  </si>
  <si>
    <t>O00155</t>
  </si>
  <si>
    <t>O00156</t>
  </si>
  <si>
    <t>O00157</t>
  </si>
  <si>
    <t>O00158</t>
  </si>
  <si>
    <t>O00159</t>
  </si>
  <si>
    <t>O00160</t>
  </si>
  <si>
    <t>O00161</t>
  </si>
  <si>
    <t>O00162</t>
  </si>
  <si>
    <t>O00163</t>
  </si>
  <si>
    <t>O00164</t>
  </si>
  <si>
    <t>O00165</t>
  </si>
  <si>
    <t>O00166</t>
  </si>
  <si>
    <t>O00167</t>
  </si>
  <si>
    <t>O00168</t>
  </si>
  <si>
    <t>O00169</t>
  </si>
  <si>
    <t>O00170</t>
  </si>
  <si>
    <t>O00171</t>
  </si>
  <si>
    <t>O00172</t>
  </si>
  <si>
    <t>O00173</t>
  </si>
  <si>
    <t>O00174</t>
  </si>
  <si>
    <t>O00175</t>
  </si>
  <si>
    <t>O00176</t>
  </si>
  <si>
    <t>O00177</t>
  </si>
  <si>
    <t>O00178</t>
  </si>
  <si>
    <t>O00179</t>
  </si>
  <si>
    <t>O00180</t>
  </si>
  <si>
    <t>O00181</t>
  </si>
  <si>
    <t>O00182</t>
  </si>
  <si>
    <t>O00183</t>
  </si>
  <si>
    <t>O00184</t>
  </si>
  <si>
    <t>O00185</t>
  </si>
  <si>
    <t>O00186</t>
  </si>
  <si>
    <t>O00187</t>
  </si>
  <si>
    <t>O00188</t>
  </si>
  <si>
    <t>O00189</t>
  </si>
  <si>
    <t>O00190</t>
  </si>
  <si>
    <t>O00191</t>
  </si>
  <si>
    <t>O00192</t>
  </si>
  <si>
    <t>O00193</t>
  </si>
  <si>
    <t>O00194</t>
  </si>
  <si>
    <t>O00195</t>
  </si>
  <si>
    <t>O00196</t>
  </si>
  <si>
    <t>O00197</t>
  </si>
  <si>
    <t>O00198</t>
  </si>
  <si>
    <t>O00199</t>
  </si>
  <si>
    <t>O00200</t>
  </si>
  <si>
    <t>O00201</t>
  </si>
  <si>
    <t>O00202</t>
  </si>
  <si>
    <t>O00203</t>
  </si>
  <si>
    <t>O00204</t>
  </si>
  <si>
    <t>O00205</t>
  </si>
  <si>
    <t>O00206</t>
  </si>
  <si>
    <t>O00207</t>
  </si>
  <si>
    <t>O00208</t>
  </si>
  <si>
    <t>O00209</t>
  </si>
  <si>
    <t>O00210</t>
  </si>
  <si>
    <t>O00211</t>
  </si>
  <si>
    <t>O00212</t>
  </si>
  <si>
    <t>O00213</t>
  </si>
  <si>
    <t>O00214</t>
  </si>
  <si>
    <t>O00215</t>
  </si>
  <si>
    <t>O00216</t>
  </si>
  <si>
    <t>O00217</t>
  </si>
  <si>
    <t>O00218</t>
  </si>
  <si>
    <t>O00219</t>
  </si>
  <si>
    <t>O00220</t>
  </si>
  <si>
    <t>O00221</t>
  </si>
  <si>
    <t>O00222</t>
  </si>
  <si>
    <t>O00223</t>
  </si>
  <si>
    <t>O00224</t>
  </si>
  <si>
    <t>O00225</t>
  </si>
  <si>
    <t>O00226</t>
  </si>
  <si>
    <t>O00227</t>
  </si>
  <si>
    <t>O00228</t>
  </si>
  <si>
    <t>O00229</t>
  </si>
  <si>
    <t>O00230</t>
  </si>
  <si>
    <t>O00231</t>
  </si>
  <si>
    <t>O00232</t>
  </si>
  <si>
    <t>O00233</t>
  </si>
  <si>
    <t>O00234</t>
  </si>
  <si>
    <t>O00235</t>
  </si>
  <si>
    <t>O00236</t>
  </si>
  <si>
    <t>O00237</t>
  </si>
  <si>
    <t>O00238</t>
  </si>
  <si>
    <t>O00239</t>
  </si>
  <si>
    <t>O00240</t>
  </si>
  <si>
    <t>O00241</t>
  </si>
  <si>
    <t>O00242</t>
  </si>
  <si>
    <t>O00243</t>
  </si>
  <si>
    <t>O00244</t>
  </si>
  <si>
    <t>O00245</t>
  </si>
  <si>
    <t>O00246</t>
  </si>
  <si>
    <t>O00247</t>
  </si>
  <si>
    <t>O00248</t>
  </si>
  <si>
    <t>O00249</t>
  </si>
  <si>
    <t>O00250</t>
  </si>
  <si>
    <t>O00251</t>
  </si>
  <si>
    <t>O00252</t>
  </si>
  <si>
    <t>O00253</t>
  </si>
  <si>
    <t>O00254</t>
  </si>
  <si>
    <t>O00255</t>
  </si>
  <si>
    <t>O00256</t>
  </si>
  <si>
    <t>O00257</t>
  </si>
  <si>
    <t>O00258</t>
  </si>
  <si>
    <t>O00259</t>
  </si>
  <si>
    <t>O00260</t>
  </si>
  <si>
    <t>O00261</t>
  </si>
  <si>
    <t>O00262</t>
  </si>
  <si>
    <t>O00263</t>
  </si>
  <si>
    <t>O00264</t>
  </si>
  <si>
    <t>O00265</t>
  </si>
  <si>
    <t>O00266</t>
  </si>
  <si>
    <t>O00267</t>
  </si>
  <si>
    <t>O00268</t>
  </si>
  <si>
    <t>O00269</t>
  </si>
  <si>
    <t>O00270</t>
  </si>
  <si>
    <t>O00271</t>
  </si>
  <si>
    <t>O00272</t>
  </si>
  <si>
    <t>O00273</t>
  </si>
  <si>
    <t>O00274</t>
  </si>
  <si>
    <t>O00275</t>
  </si>
  <si>
    <t>O00276</t>
  </si>
  <si>
    <t>O00277</t>
  </si>
  <si>
    <t>O00278</t>
  </si>
  <si>
    <t>O00279</t>
  </si>
  <si>
    <t>O00280</t>
  </si>
  <si>
    <t>O00281</t>
  </si>
  <si>
    <t>O00282</t>
  </si>
  <si>
    <t>O00283</t>
  </si>
  <si>
    <t>O00284</t>
  </si>
  <si>
    <t>O00285</t>
  </si>
  <si>
    <t>O00286</t>
  </si>
  <si>
    <t>O00287</t>
  </si>
  <si>
    <t>O00288</t>
  </si>
  <si>
    <t>O00289</t>
  </si>
  <si>
    <t>O00290</t>
  </si>
  <si>
    <t>O00291</t>
  </si>
  <si>
    <t>O00292</t>
  </si>
  <si>
    <t>O00293</t>
  </si>
  <si>
    <t>O00294</t>
  </si>
  <si>
    <t>O00295</t>
  </si>
  <si>
    <t>O00296</t>
  </si>
  <si>
    <t>O00297</t>
  </si>
  <si>
    <t>O00298</t>
  </si>
  <si>
    <t>O00299</t>
  </si>
  <si>
    <t>O00300</t>
  </si>
  <si>
    <t>O00301</t>
  </si>
  <si>
    <t>O00302</t>
  </si>
  <si>
    <t>O00303</t>
  </si>
  <si>
    <t>O00304</t>
  </si>
  <si>
    <t>O00305</t>
  </si>
  <si>
    <t>O00306</t>
  </si>
  <si>
    <t>O00307</t>
  </si>
  <si>
    <t>O00308</t>
  </si>
  <si>
    <t>O00309</t>
  </si>
  <si>
    <t>O00310</t>
  </si>
  <si>
    <t>O00311</t>
  </si>
  <si>
    <t>O00312</t>
  </si>
  <si>
    <t>O00313</t>
  </si>
  <si>
    <t>O00314</t>
  </si>
  <si>
    <t>O00315</t>
  </si>
  <si>
    <t>O00316</t>
  </si>
  <si>
    <t>O00317</t>
  </si>
  <si>
    <t>O00318</t>
  </si>
  <si>
    <t>O00319</t>
  </si>
  <si>
    <t>O00320</t>
  </si>
  <si>
    <t>O00321</t>
  </si>
  <si>
    <t>O00322</t>
  </si>
  <si>
    <t>O00323</t>
  </si>
  <si>
    <t>O00324</t>
  </si>
  <si>
    <t>O00325</t>
  </si>
  <si>
    <t>O00326</t>
  </si>
  <si>
    <t>O00327</t>
  </si>
  <si>
    <t>O00328</t>
  </si>
  <si>
    <t>O00329</t>
  </si>
  <si>
    <t>O00330</t>
  </si>
  <si>
    <t>O00331</t>
  </si>
  <si>
    <t>O00332</t>
  </si>
  <si>
    <t>O00333</t>
  </si>
  <si>
    <t>O00334</t>
  </si>
  <si>
    <t>O00335</t>
  </si>
  <si>
    <t>O00336</t>
  </si>
  <si>
    <t>O00337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</si>
  <si>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</si>
  <si>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</si>
  <si>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</si>
  <si>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</si>
  <si>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</si>
  <si>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</si>
  <si>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</si>
  <si>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</si>
  <si>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</si>
  <si>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</si>
  <si>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</si>
  <si>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</si>
  <si>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</si>
  <si>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</si>
  <si>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</si>
  <si>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</si>
  <si>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</si>
  <si>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</si>
  <si>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</si>
  <si>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</si>
  <si>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</si>
  <si>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</si>
  <si>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</si>
  <si>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O00361</t>
  </si>
  <si>
    <t>O00362</t>
  </si>
  <si>
    <t>O00363</t>
  </si>
  <si>
    <t>O00364</t>
  </si>
  <si>
    <t>O00365</t>
  </si>
  <si>
    <t>O00366</t>
  </si>
  <si>
    <t>O00367</t>
  </si>
  <si>
    <t>O00368</t>
  </si>
  <si>
    <t>O00369</t>
  </si>
  <si>
    <t>O00370</t>
  </si>
  <si>
    <t>O00371</t>
  </si>
  <si>
    <t>O00372</t>
  </si>
  <si>
    <t>O00373</t>
  </si>
  <si>
    <t>O00374</t>
  </si>
  <si>
    <t>O00375</t>
  </si>
  <si>
    <t>O00376</t>
  </si>
  <si>
    <t>O00377</t>
  </si>
  <si>
    <t>O00378</t>
  </si>
  <si>
    <t>O00379</t>
  </si>
  <si>
    <t>O00380</t>
  </si>
  <si>
    <t>O00381</t>
  </si>
  <si>
    <t>O00382</t>
  </si>
  <si>
    <t>O00383</t>
  </si>
  <si>
    <t>O00384</t>
  </si>
  <si>
    <t>O00385</t>
  </si>
  <si>
    <t>O00386</t>
  </si>
  <si>
    <t>O00387</t>
  </si>
  <si>
    <t>O00388</t>
  </si>
  <si>
    <t>O00389</t>
  </si>
  <si>
    <t>O00390</t>
  </si>
  <si>
    <t>O00391</t>
  </si>
  <si>
    <t>O00392</t>
  </si>
  <si>
    <t>O00393</t>
  </si>
  <si>
    <t>O00394</t>
  </si>
  <si>
    <t>O00395</t>
  </si>
  <si>
    <t>O00396</t>
  </si>
  <si>
    <t>O00397</t>
  </si>
  <si>
    <t>O00398</t>
  </si>
  <si>
    <t>O00399</t>
  </si>
  <si>
    <t>O00400</t>
  </si>
  <si>
    <t>O00401</t>
  </si>
  <si>
    <t>O00402</t>
  </si>
  <si>
    <t>O00403</t>
  </si>
  <si>
    <t>O00404</t>
  </si>
  <si>
    <t>O00405</t>
  </si>
  <si>
    <t>O00406</t>
  </si>
  <si>
    <t>O00407</t>
  </si>
  <si>
    <t>O00408</t>
  </si>
  <si>
    <t>O00409</t>
  </si>
  <si>
    <t>O00410</t>
  </si>
  <si>
    <t>O00411</t>
  </si>
  <si>
    <t>O00412</t>
  </si>
  <si>
    <t>O00413</t>
  </si>
  <si>
    <t>O00414</t>
  </si>
  <si>
    <t>O00415</t>
  </si>
  <si>
    <t>O00416</t>
  </si>
  <si>
    <t>O00417</t>
  </si>
  <si>
    <t>O00418</t>
  </si>
  <si>
    <t>O00419</t>
  </si>
  <si>
    <t>O00420</t>
  </si>
  <si>
    <t>O00421</t>
  </si>
  <si>
    <t>O00422</t>
  </si>
  <si>
    <t>O00423</t>
  </si>
  <si>
    <t>O00424</t>
  </si>
  <si>
    <t>O00425</t>
  </si>
  <si>
    <t>O00426</t>
  </si>
  <si>
    <t>O00427</t>
  </si>
  <si>
    <t>O00428</t>
  </si>
  <si>
    <t>O00429</t>
  </si>
  <si>
    <t>O00430</t>
  </si>
  <si>
    <t>O00431</t>
  </si>
  <si>
    <t>O00432</t>
  </si>
  <si>
    <t>O00433</t>
  </si>
  <si>
    <t>O00434</t>
  </si>
  <si>
    <t>O00435</t>
  </si>
  <si>
    <t>O00436</t>
  </si>
  <si>
    <t>O00437</t>
  </si>
  <si>
    <t>O00438</t>
  </si>
  <si>
    <t>O00439</t>
  </si>
  <si>
    <t>O00440</t>
  </si>
  <si>
    <t>O00441</t>
  </si>
  <si>
    <t>O00442</t>
  </si>
  <si>
    <t>O00443</t>
  </si>
  <si>
    <t>O00444</t>
  </si>
  <si>
    <t>O00445</t>
  </si>
  <si>
    <t>O00446</t>
  </si>
  <si>
    <t>O00447</t>
  </si>
  <si>
    <t>O00448</t>
  </si>
  <si>
    <t>O00449</t>
  </si>
  <si>
    <t>O00450</t>
  </si>
  <si>
    <t>O00451</t>
  </si>
  <si>
    <t>O00452</t>
  </si>
  <si>
    <t>O00453</t>
  </si>
  <si>
    <t>O00454</t>
  </si>
  <si>
    <t>O00455</t>
  </si>
  <si>
    <t>O00456</t>
  </si>
  <si>
    <t>O00457</t>
  </si>
  <si>
    <t>O00458</t>
  </si>
  <si>
    <t>O00459</t>
  </si>
  <si>
    <t>O00460</t>
  </si>
  <si>
    <t>O00461</t>
  </si>
  <si>
    <t>O00462</t>
  </si>
  <si>
    <t>O00463</t>
  </si>
  <si>
    <t>O00464</t>
  </si>
  <si>
    <t>O00465</t>
  </si>
  <si>
    <t>O00466</t>
  </si>
  <si>
    <t>O00467</t>
  </si>
  <si>
    <t>O00468</t>
  </si>
  <si>
    <t>O00469</t>
  </si>
  <si>
    <t>O00470</t>
  </si>
  <si>
    <t>O00471</t>
  </si>
  <si>
    <t>O00472</t>
  </si>
  <si>
    <t>O00473</t>
  </si>
  <si>
    <t>O00474</t>
  </si>
  <si>
    <t>O00475</t>
  </si>
  <si>
    <t>O00476</t>
  </si>
  <si>
    <t>O00477</t>
  </si>
  <si>
    <t>O00478</t>
  </si>
  <si>
    <t>O00479</t>
  </si>
  <si>
    <t>O00480</t>
  </si>
  <si>
    <t>O00481</t>
  </si>
  <si>
    <t>O00482</t>
  </si>
  <si>
    <t>O00483</t>
  </si>
  <si>
    <t>O00484</t>
  </si>
  <si>
    <t>O00485</t>
  </si>
  <si>
    <t>O00486</t>
  </si>
  <si>
    <t>O00487</t>
  </si>
  <si>
    <t>O00488</t>
  </si>
  <si>
    <t>O00489</t>
  </si>
  <si>
    <t>O00490</t>
  </si>
  <si>
    <t>O00491</t>
  </si>
  <si>
    <t>O00492</t>
  </si>
  <si>
    <t>O00493</t>
  </si>
  <si>
    <t>O00494</t>
  </si>
  <si>
    <t>O00495</t>
  </si>
  <si>
    <t>O00496</t>
  </si>
  <si>
    <t>O00497</t>
  </si>
  <si>
    <t>O00498</t>
  </si>
  <si>
    <t>O00499</t>
  </si>
  <si>
    <t>O00500</t>
  </si>
  <si>
    <t>O00501</t>
  </si>
  <si>
    <t>O00502</t>
  </si>
  <si>
    <t>O00503</t>
  </si>
  <si>
    <t>O00504</t>
  </si>
  <si>
    <t>O00505</t>
  </si>
  <si>
    <t>O00506</t>
  </si>
  <si>
    <t>O00507</t>
  </si>
  <si>
    <t>O00508</t>
  </si>
  <si>
    <t>O00509</t>
  </si>
  <si>
    <t>O00510</t>
  </si>
  <si>
    <t>O00511</t>
  </si>
  <si>
    <t>O00512</t>
  </si>
  <si>
    <t>O00513</t>
  </si>
  <si>
    <t>O00514</t>
  </si>
  <si>
    <t>O00515</t>
  </si>
  <si>
    <t>O00516</t>
  </si>
  <si>
    <t>O00517</t>
  </si>
  <si>
    <t>O00518</t>
  </si>
  <si>
    <t>O00519</t>
  </si>
  <si>
    <t>O00520</t>
  </si>
  <si>
    <t>O00521</t>
  </si>
  <si>
    <t>O00522</t>
  </si>
  <si>
    <t>O00523</t>
  </si>
  <si>
    <t>O00524</t>
  </si>
  <si>
    <t>O00525</t>
  </si>
  <si>
    <t>O00526</t>
  </si>
  <si>
    <t>O00527</t>
  </si>
  <si>
    <t>O00528</t>
  </si>
  <si>
    <t>O00529</t>
  </si>
  <si>
    <t>O00530</t>
  </si>
  <si>
    <t>O00531</t>
  </si>
  <si>
    <t>O00532</t>
  </si>
  <si>
    <t>O00533</t>
  </si>
  <si>
    <t>O00534</t>
  </si>
  <si>
    <t>O00535</t>
  </si>
  <si>
    <t>O00536</t>
  </si>
  <si>
    <t>O00537</t>
  </si>
  <si>
    <t>O00538</t>
  </si>
  <si>
    <t>O00539</t>
  </si>
  <si>
    <t>O00540</t>
  </si>
  <si>
    <t>O00541</t>
  </si>
  <si>
    <t>O00542</t>
  </si>
  <si>
    <t>O00543</t>
  </si>
  <si>
    <t>O00544</t>
  </si>
  <si>
    <t>O00545</t>
  </si>
  <si>
    <t>O00546</t>
  </si>
  <si>
    <t>O00547</t>
  </si>
  <si>
    <t>O00548</t>
  </si>
  <si>
    <t>O00549</t>
  </si>
  <si>
    <t>O00550</t>
  </si>
  <si>
    <t>O00551</t>
  </si>
  <si>
    <t>O00552</t>
  </si>
  <si>
    <t>O00553</t>
  </si>
  <si>
    <t>O00554</t>
  </si>
  <si>
    <t>O00555</t>
  </si>
  <si>
    <t>O00556</t>
  </si>
  <si>
    <t>O00557</t>
  </si>
  <si>
    <t>O00558</t>
  </si>
  <si>
    <t>O00559</t>
  </si>
  <si>
    <t>O00560</t>
  </si>
  <si>
    <t>O00561</t>
  </si>
  <si>
    <t>O00562</t>
  </si>
  <si>
    <t>O00563</t>
  </si>
  <si>
    <t>O00564</t>
  </si>
  <si>
    <t>O00565</t>
  </si>
  <si>
    <t>O00566</t>
  </si>
  <si>
    <t>O00567</t>
  </si>
  <si>
    <t>O00568</t>
  </si>
  <si>
    <t>O00569</t>
  </si>
  <si>
    <t>O00570</t>
  </si>
  <si>
    <t>O00571</t>
  </si>
  <si>
    <t>O00572</t>
  </si>
  <si>
    <t>O00573</t>
  </si>
  <si>
    <t>O00574</t>
  </si>
  <si>
    <t>O00575</t>
  </si>
  <si>
    <t>O00576</t>
  </si>
  <si>
    <t>O00577</t>
  </si>
  <si>
    <t>O00578</t>
  </si>
  <si>
    <t>O00579</t>
  </si>
  <si>
    <t>O00580</t>
  </si>
  <si>
    <t>O00581</t>
  </si>
  <si>
    <t>O00582</t>
  </si>
  <si>
    <t>O00583</t>
  </si>
  <si>
    <t>O00584</t>
  </si>
  <si>
    <t>O00585</t>
  </si>
  <si>
    <t>O00586</t>
  </si>
  <si>
    <t>O00587</t>
  </si>
  <si>
    <t>O00588</t>
  </si>
  <si>
    <t>O00589</t>
  </si>
  <si>
    <t>O00590</t>
  </si>
  <si>
    <t>O00591</t>
  </si>
  <si>
    <t>O00592</t>
  </si>
  <si>
    <t>O00593</t>
  </si>
  <si>
    <t>O00594</t>
  </si>
  <si>
    <t>O00595</t>
  </si>
  <si>
    <t>O00596</t>
  </si>
  <si>
    <t>O00597</t>
  </si>
  <si>
    <t>O00598</t>
  </si>
  <si>
    <t>O00599</t>
  </si>
  <si>
    <t>O00600</t>
  </si>
  <si>
    <t>O00601</t>
  </si>
  <si>
    <t>O00602</t>
  </si>
  <si>
    <t>O00603</t>
  </si>
  <si>
    <t>O00604</t>
  </si>
  <si>
    <t>O00605</t>
  </si>
  <si>
    <t>O00606</t>
  </si>
  <si>
    <t>O00607</t>
  </si>
  <si>
    <t>O00608</t>
  </si>
  <si>
    <t>O00609</t>
  </si>
  <si>
    <t>O00610</t>
  </si>
  <si>
    <t>O00611</t>
  </si>
  <si>
    <t>O00612</t>
  </si>
  <si>
    <t>O00613</t>
  </si>
  <si>
    <t>O00614</t>
  </si>
  <si>
    <t>O00615</t>
  </si>
  <si>
    <t>O00616</t>
  </si>
  <si>
    <t>O00617</t>
  </si>
  <si>
    <t>O00618</t>
  </si>
  <si>
    <t>O00619</t>
  </si>
  <si>
    <t>O00620</t>
  </si>
  <si>
    <t>O00621</t>
  </si>
  <si>
    <t>O00622</t>
  </si>
  <si>
    <t>O00623</t>
  </si>
  <si>
    <t>O00624</t>
  </si>
  <si>
    <t>O00625</t>
  </si>
  <si>
    <t>O00626</t>
  </si>
  <si>
    <t>O00627</t>
  </si>
  <si>
    <t>O00628</t>
  </si>
  <si>
    <t>O00629</t>
  </si>
  <si>
    <t>O00630</t>
  </si>
  <si>
    <t>O00631</t>
  </si>
  <si>
    <t>O00632</t>
  </si>
  <si>
    <t>O00633</t>
  </si>
  <si>
    <t>O00634</t>
  </si>
  <si>
    <t>O00635</t>
  </si>
  <si>
    <t>O00636</t>
  </si>
  <si>
    <t>O00637</t>
  </si>
  <si>
    <t>O00638</t>
  </si>
  <si>
    <t>O00639</t>
  </si>
  <si>
    <t>O00640</t>
  </si>
  <si>
    <t>O00641</t>
  </si>
  <si>
    <t>O00642</t>
  </si>
  <si>
    <t>O00643</t>
  </si>
  <si>
    <t>O00644</t>
  </si>
  <si>
    <t>O00645</t>
  </si>
  <si>
    <t>O00646</t>
  </si>
  <si>
    <t>O00647</t>
  </si>
  <si>
    <t>O00648</t>
  </si>
  <si>
    <t>O00649</t>
  </si>
  <si>
    <t>O00650</t>
  </si>
  <si>
    <t>O00651</t>
  </si>
  <si>
    <t>O00652</t>
  </si>
  <si>
    <t>O00653</t>
  </si>
  <si>
    <t>O00654</t>
  </si>
  <si>
    <t>O00655</t>
  </si>
  <si>
    <t>O00656</t>
  </si>
  <si>
    <t>O00657</t>
  </si>
  <si>
    <t>O00658</t>
  </si>
  <si>
    <t>O00659</t>
  </si>
  <si>
    <t>O00660</t>
  </si>
  <si>
    <t>O00661</t>
  </si>
  <si>
    <t>O00662</t>
  </si>
  <si>
    <t>O00663</t>
  </si>
  <si>
    <t>O00664</t>
  </si>
  <si>
    <t>O00665</t>
  </si>
  <si>
    <t>O00666</t>
  </si>
  <si>
    <t>O00667</t>
  </si>
  <si>
    <t>O00668</t>
  </si>
  <si>
    <t>O00669</t>
  </si>
  <si>
    <t>O00670</t>
  </si>
  <si>
    <t>O00671</t>
  </si>
  <si>
    <t>O00672</t>
  </si>
  <si>
    <t>O00673</t>
  </si>
  <si>
    <t>O00674</t>
  </si>
  <si>
    <t>O00675</t>
  </si>
  <si>
    <t>O00676</t>
  </si>
  <si>
    <t>O00677</t>
  </si>
  <si>
    <t>O00678</t>
  </si>
  <si>
    <t>O00679</t>
  </si>
  <si>
    <t>O00680</t>
  </si>
  <si>
    <t>O00681</t>
  </si>
  <si>
    <t>O00682</t>
  </si>
  <si>
    <t>O00683</t>
  </si>
  <si>
    <t>O00684</t>
  </si>
  <si>
    <t>O00685</t>
  </si>
  <si>
    <t>O00686</t>
  </si>
  <si>
    <t>O00687</t>
  </si>
  <si>
    <t>O00688</t>
  </si>
  <si>
    <t>O00689</t>
  </si>
  <si>
    <t>O00690</t>
  </si>
  <si>
    <t>O00691</t>
  </si>
  <si>
    <t>O00692</t>
  </si>
  <si>
    <t>O00693</t>
  </si>
  <si>
    <t>O00694</t>
  </si>
  <si>
    <t>O00695</t>
  </si>
  <si>
    <t>O00696</t>
  </si>
  <si>
    <t>O00697</t>
  </si>
  <si>
    <t>O00698</t>
  </si>
  <si>
    <t>O00699</t>
  </si>
  <si>
    <t>O00700</t>
  </si>
  <si>
    <t>O00701</t>
  </si>
  <si>
    <t>O00702</t>
  </si>
  <si>
    <t>O00703</t>
  </si>
  <si>
    <t>O00704</t>
  </si>
  <si>
    <t>O00705</t>
  </si>
  <si>
    <t>O00706</t>
  </si>
  <si>
    <t>O00707</t>
  </si>
  <si>
    <t>O00708</t>
  </si>
  <si>
    <t>O00709</t>
  </si>
  <si>
    <t>O00710</t>
  </si>
  <si>
    <t>O00711</t>
  </si>
  <si>
    <t>O00712</t>
  </si>
  <si>
    <t>O00713</t>
  </si>
  <si>
    <t>O00714</t>
  </si>
  <si>
    <t>O00715</t>
  </si>
  <si>
    <t>O00716</t>
  </si>
  <si>
    <t>O00717</t>
  </si>
  <si>
    <t>O00718</t>
  </si>
  <si>
    <t>O00719</t>
  </si>
  <si>
    <t>O00720</t>
  </si>
  <si>
    <t>O00721</t>
  </si>
  <si>
    <t>O00722</t>
  </si>
  <si>
    <t>O00723</t>
  </si>
  <si>
    <t>O00724</t>
  </si>
  <si>
    <t>O00725</t>
  </si>
  <si>
    <t>O00726</t>
  </si>
  <si>
    <t>O00727</t>
  </si>
  <si>
    <t>O00728</t>
  </si>
  <si>
    <t>O00729</t>
  </si>
  <si>
    <t>O00730</t>
  </si>
  <si>
    <t>O00731</t>
  </si>
  <si>
    <t>O00732</t>
  </si>
  <si>
    <t>O00733</t>
  </si>
  <si>
    <t>O00734</t>
  </si>
  <si>
    <t>O00735</t>
  </si>
  <si>
    <t>O00736</t>
  </si>
  <si>
    <t>O00737</t>
  </si>
  <si>
    <t>O00738</t>
  </si>
  <si>
    <t>O00739</t>
  </si>
  <si>
    <t>O00740</t>
  </si>
  <si>
    <t>O00741</t>
  </si>
  <si>
    <t>O00742</t>
  </si>
  <si>
    <t>O00743</t>
  </si>
  <si>
    <t>O00744</t>
  </si>
  <si>
    <t>O00745</t>
  </si>
  <si>
    <t>O00746</t>
  </si>
  <si>
    <t>O00747</t>
  </si>
  <si>
    <t>O00748</t>
  </si>
  <si>
    <t>O00749</t>
  </si>
  <si>
    <t>O00750</t>
  </si>
  <si>
    <t>O00751</t>
  </si>
  <si>
    <t>O00752</t>
  </si>
  <si>
    <t>O00753</t>
  </si>
  <si>
    <t>O00754</t>
  </si>
  <si>
    <t>O00755</t>
  </si>
  <si>
    <t>O00756</t>
  </si>
  <si>
    <t>O00757</t>
  </si>
  <si>
    <t>O00758</t>
  </si>
  <si>
    <t>O00759</t>
  </si>
  <si>
    <t>O00760</t>
  </si>
  <si>
    <t>O00761</t>
  </si>
  <si>
    <t>O00762</t>
  </si>
  <si>
    <t>O00763</t>
  </si>
  <si>
    <t>O00764</t>
  </si>
  <si>
    <t>O00765</t>
  </si>
  <si>
    <t>O00766</t>
  </si>
  <si>
    <t>O00767</t>
  </si>
  <si>
    <t>O00768</t>
  </si>
  <si>
    <t>O00769</t>
  </si>
  <si>
    <t>O00770</t>
  </si>
  <si>
    <t>O00771</t>
  </si>
  <si>
    <t>O00772</t>
  </si>
  <si>
    <t>O00773</t>
  </si>
  <si>
    <t>O00774</t>
  </si>
  <si>
    <t>O00775</t>
  </si>
  <si>
    <t>O00776</t>
  </si>
  <si>
    <t>O00777</t>
  </si>
  <si>
    <t>O00778</t>
  </si>
  <si>
    <t>O00779</t>
  </si>
  <si>
    <t>O00780</t>
  </si>
  <si>
    <t>O00781</t>
  </si>
  <si>
    <t>O00782</t>
  </si>
  <si>
    <t>O00783</t>
  </si>
  <si>
    <t>O00784</t>
  </si>
  <si>
    <t>O00785</t>
  </si>
  <si>
    <t>O00786</t>
  </si>
  <si>
    <t>O00787</t>
  </si>
  <si>
    <t>O00788</t>
  </si>
  <si>
    <t>O00789</t>
  </si>
  <si>
    <t>O00790</t>
  </si>
  <si>
    <t>O00791</t>
  </si>
  <si>
    <t>O00792</t>
  </si>
  <si>
    <t>O00793</t>
  </si>
  <si>
    <t>O00794</t>
  </si>
  <si>
    <t>O00795</t>
  </si>
  <si>
    <t>O00796</t>
  </si>
  <si>
    <t>O00797</t>
  </si>
  <si>
    <t>O00798</t>
  </si>
  <si>
    <t>O00799</t>
  </si>
  <si>
    <t>O00800</t>
  </si>
  <si>
    <t>O00801</t>
  </si>
  <si>
    <t>O00802</t>
  </si>
  <si>
    <t>O00803</t>
  </si>
  <si>
    <t>O00804</t>
  </si>
  <si>
    <t>O00805</t>
  </si>
  <si>
    <t>O00806</t>
  </si>
  <si>
    <t>O00807</t>
  </si>
  <si>
    <t>O00808</t>
  </si>
  <si>
    <t>O00809</t>
  </si>
  <si>
    <t>O00810</t>
  </si>
  <si>
    <t>O00811</t>
  </si>
  <si>
    <t>O00812</t>
  </si>
  <si>
    <t>O00813</t>
  </si>
  <si>
    <t>O00814</t>
  </si>
  <si>
    <t>O00815</t>
  </si>
  <si>
    <t>O00816</t>
  </si>
  <si>
    <t>O00817</t>
  </si>
  <si>
    <t>O00818</t>
  </si>
  <si>
    <t>O00819</t>
  </si>
  <si>
    <t>O00820</t>
  </si>
  <si>
    <t>O00821</t>
  </si>
  <si>
    <t>O00822</t>
  </si>
  <si>
    <t>O00823</t>
  </si>
  <si>
    <t>O00824</t>
  </si>
  <si>
    <t>O00825</t>
  </si>
  <si>
    <t>O00826</t>
  </si>
  <si>
    <t>O00827</t>
  </si>
  <si>
    <t>O00828</t>
  </si>
  <si>
    <t>O00829</t>
  </si>
  <si>
    <t>O00830</t>
  </si>
  <si>
    <t>O00831</t>
  </si>
  <si>
    <t>O00832</t>
  </si>
  <si>
    <t>O00833</t>
  </si>
  <si>
    <t>O00834</t>
  </si>
  <si>
    <t>O00835</t>
  </si>
  <si>
    <t>O00836</t>
  </si>
  <si>
    <t>O00837</t>
  </si>
  <si>
    <t>O00838</t>
  </si>
  <si>
    <t>O00839</t>
  </si>
  <si>
    <t>O00840</t>
  </si>
  <si>
    <t>O00841</t>
  </si>
  <si>
    <t>O00842</t>
  </si>
  <si>
    <t>O00843</t>
  </si>
  <si>
    <t>O00844</t>
  </si>
  <si>
    <t>O00845</t>
  </si>
  <si>
    <t>O00846</t>
  </si>
  <si>
    <t>O00847</t>
  </si>
  <si>
    <t>O00848</t>
  </si>
  <si>
    <t>O00849</t>
  </si>
  <si>
    <t>O00850</t>
  </si>
  <si>
    <t>O00851</t>
  </si>
  <si>
    <t>O00852</t>
  </si>
  <si>
    <t>O00853</t>
  </si>
  <si>
    <t>O00854</t>
  </si>
  <si>
    <t>O00855</t>
  </si>
  <si>
    <t>O00856</t>
  </si>
  <si>
    <t>O00857</t>
  </si>
  <si>
    <t>O00858</t>
  </si>
  <si>
    <t>O00859</t>
  </si>
  <si>
    <t>O00860</t>
  </si>
  <si>
    <t>O00861</t>
  </si>
  <si>
    <t>O00862</t>
  </si>
  <si>
    <t>O00863</t>
  </si>
  <si>
    <t>O00864</t>
  </si>
  <si>
    <t>O00865</t>
  </si>
  <si>
    <t>O00866</t>
  </si>
  <si>
    <t>O00867</t>
  </si>
  <si>
    <t>O00868</t>
  </si>
  <si>
    <t>O00869</t>
  </si>
  <si>
    <t>O00870</t>
  </si>
  <si>
    <t>O00871</t>
  </si>
  <si>
    <t>O00872</t>
  </si>
  <si>
    <t>O00873</t>
  </si>
  <si>
    <t>O00874</t>
  </si>
  <si>
    <t>O00875</t>
  </si>
  <si>
    <t>O00876</t>
  </si>
  <si>
    <t>O00877</t>
  </si>
  <si>
    <t>O00878</t>
  </si>
  <si>
    <t>O00879</t>
  </si>
  <si>
    <t>O00880</t>
  </si>
  <si>
    <t>O00881</t>
  </si>
  <si>
    <t>O00882</t>
  </si>
  <si>
    <t>O00883</t>
  </si>
  <si>
    <t>O00884</t>
  </si>
  <si>
    <t>O00885</t>
  </si>
  <si>
    <t>O00886</t>
  </si>
  <si>
    <t>O00887</t>
  </si>
  <si>
    <t>O00888</t>
  </si>
  <si>
    <t>O00889</t>
  </si>
  <si>
    <t>O00890</t>
  </si>
  <si>
    <t>O00891</t>
  </si>
  <si>
    <t>O00892</t>
  </si>
  <si>
    <t>O00893</t>
  </si>
  <si>
    <t>O00894</t>
  </si>
  <si>
    <t>O00895</t>
  </si>
  <si>
    <t>O00896</t>
  </si>
  <si>
    <t>O00897</t>
  </si>
  <si>
    <t>O00898</t>
  </si>
  <si>
    <t>O00899</t>
  </si>
  <si>
    <t>O00900</t>
  </si>
  <si>
    <t>O00901</t>
  </si>
  <si>
    <t>O00902</t>
  </si>
  <si>
    <t>O00903</t>
  </si>
  <si>
    <t>O00904</t>
  </si>
  <si>
    <t>O00905</t>
  </si>
  <si>
    <t>O00906</t>
  </si>
  <si>
    <t>O00907</t>
  </si>
  <si>
    <t>O00908</t>
  </si>
  <si>
    <t>O00909</t>
  </si>
  <si>
    <t>O00910</t>
  </si>
  <si>
    <t>O00911</t>
  </si>
  <si>
    <t>O00912</t>
  </si>
  <si>
    <t>O00913</t>
  </si>
  <si>
    <t>O00914</t>
  </si>
  <si>
    <t>O00915</t>
  </si>
  <si>
    <t>O00916</t>
  </si>
  <si>
    <t>O00917</t>
  </si>
  <si>
    <t>O00918</t>
  </si>
  <si>
    <t>O00919</t>
  </si>
  <si>
    <t>O00920</t>
  </si>
  <si>
    <t>O00921</t>
  </si>
  <si>
    <t>O00922</t>
  </si>
  <si>
    <t>O00923</t>
  </si>
  <si>
    <t>O00924</t>
  </si>
  <si>
    <t>O00925</t>
  </si>
  <si>
    <t>O00926</t>
  </si>
  <si>
    <t>O00927</t>
  </si>
  <si>
    <t>O00928</t>
  </si>
  <si>
    <t>O00929</t>
  </si>
  <si>
    <t>O00930</t>
  </si>
  <si>
    <t>O00931</t>
  </si>
  <si>
    <t>O00932</t>
  </si>
  <si>
    <t>O00933</t>
  </si>
  <si>
    <t>O00934</t>
  </si>
  <si>
    <t>O00935</t>
  </si>
  <si>
    <t>O00936</t>
  </si>
  <si>
    <t>O00937</t>
  </si>
  <si>
    <t>O00938</t>
  </si>
  <si>
    <t>O00939</t>
  </si>
  <si>
    <t>O00940</t>
  </si>
  <si>
    <t>O00941</t>
  </si>
  <si>
    <t>O00942</t>
  </si>
  <si>
    <t>O00943</t>
  </si>
  <si>
    <t>O00944</t>
  </si>
  <si>
    <t>O00945</t>
  </si>
  <si>
    <t>O00946</t>
  </si>
  <si>
    <t>O00947</t>
  </si>
  <si>
    <t>O00948</t>
  </si>
  <si>
    <t>O00949</t>
  </si>
  <si>
    <t>O00950</t>
  </si>
  <si>
    <t>O00951</t>
  </si>
  <si>
    <t>O00952</t>
  </si>
  <si>
    <t>O00953</t>
  </si>
  <si>
    <t>O00954</t>
  </si>
  <si>
    <t>O00955</t>
  </si>
  <si>
    <t>O00956</t>
  </si>
  <si>
    <t>O00957</t>
  </si>
  <si>
    <t>O00958</t>
  </si>
  <si>
    <t>O00959</t>
  </si>
  <si>
    <t>O00960</t>
  </si>
  <si>
    <t>O00961</t>
  </si>
  <si>
    <t>O00962</t>
  </si>
  <si>
    <t>O00963</t>
  </si>
  <si>
    <t>O00964</t>
  </si>
  <si>
    <t>O00965</t>
  </si>
  <si>
    <t>O00966</t>
  </si>
  <si>
    <t>O00967</t>
  </si>
  <si>
    <t>O00968</t>
  </si>
  <si>
    <t>O00969</t>
  </si>
  <si>
    <t>O00970</t>
  </si>
  <si>
    <t>O00971</t>
  </si>
  <si>
    <t>O00972</t>
  </si>
  <si>
    <t>O00973</t>
  </si>
  <si>
    <t>O00974</t>
  </si>
  <si>
    <t>O00975</t>
  </si>
  <si>
    <t>O00976</t>
  </si>
  <si>
    <t>O00977</t>
  </si>
  <si>
    <t>O00978</t>
  </si>
  <si>
    <t>O00979</t>
  </si>
  <si>
    <t>O00980</t>
  </si>
  <si>
    <t>O00981</t>
  </si>
  <si>
    <t>O00982</t>
  </si>
  <si>
    <t>O00983</t>
  </si>
  <si>
    <t>O00984</t>
  </si>
  <si>
    <t>O00985</t>
  </si>
  <si>
    <t>O00986</t>
  </si>
  <si>
    <t>O00987</t>
  </si>
  <si>
    <t>O00988</t>
  </si>
  <si>
    <t>O00989</t>
  </si>
  <si>
    <t>O00990</t>
  </si>
  <si>
    <t>O00991</t>
  </si>
  <si>
    <t>O00992</t>
  </si>
  <si>
    <t>O00993</t>
  </si>
  <si>
    <t>O00994</t>
  </si>
  <si>
    <t>O00995</t>
  </si>
  <si>
    <t>O00996</t>
  </si>
  <si>
    <t>O00997</t>
  </si>
  <si>
    <t>O00998</t>
  </si>
  <si>
    <t>O00999</t>
  </si>
  <si>
    <t>O01000</t>
  </si>
  <si>
    <t>O01001</t>
  </si>
  <si>
    <t>O01002</t>
  </si>
  <si>
    <t>O01003</t>
  </si>
  <si>
    <t>O01004</t>
  </si>
  <si>
    <t>O01005</t>
  </si>
  <si>
    <t>O01006</t>
  </si>
  <si>
    <t>O01007</t>
  </si>
  <si>
    <t>O01008</t>
  </si>
  <si>
    <t>O01009</t>
  </si>
  <si>
    <t>O01010</t>
  </si>
  <si>
    <t>O01011</t>
  </si>
  <si>
    <t>O01012</t>
  </si>
  <si>
    <t>O01013</t>
  </si>
  <si>
    <t>O01014</t>
  </si>
  <si>
    <t>O01015</t>
  </si>
  <si>
    <t>O01016</t>
  </si>
  <si>
    <t>O01017</t>
  </si>
  <si>
    <t>O01018</t>
  </si>
  <si>
    <t>O01019</t>
  </si>
  <si>
    <t>O01020</t>
  </si>
  <si>
    <t>O01021</t>
  </si>
  <si>
    <t>O01022</t>
  </si>
  <si>
    <t>O01023</t>
  </si>
  <si>
    <t>O01024</t>
  </si>
  <si>
    <t>O01025</t>
  </si>
  <si>
    <t>O01026</t>
  </si>
  <si>
    <t>O01027</t>
  </si>
  <si>
    <t>O01028</t>
  </si>
  <si>
    <t>O01029</t>
  </si>
  <si>
    <t>O01030</t>
  </si>
  <si>
    <t>O01031</t>
  </si>
  <si>
    <t>O01032</t>
  </si>
  <si>
    <t>O01033</t>
  </si>
  <si>
    <t>O01034</t>
  </si>
  <si>
    <t>O01035</t>
  </si>
  <si>
    <t>O01036</t>
  </si>
  <si>
    <t>O01037</t>
  </si>
  <si>
    <t>O01038</t>
  </si>
  <si>
    <t>O01039</t>
  </si>
  <si>
    <t>O01040</t>
  </si>
  <si>
    <t>O01041</t>
  </si>
  <si>
    <t>O01042</t>
  </si>
  <si>
    <t>O01043</t>
  </si>
  <si>
    <t>O01044</t>
  </si>
  <si>
    <t>O01045</t>
  </si>
  <si>
    <t>O01046</t>
  </si>
  <si>
    <t>O01047</t>
  </si>
  <si>
    <t>O01048</t>
  </si>
  <si>
    <t>O01049</t>
  </si>
  <si>
    <t>O01050</t>
  </si>
  <si>
    <t>O01051</t>
  </si>
  <si>
    <t>O01052</t>
  </si>
  <si>
    <t>O01053</t>
  </si>
  <si>
    <t>O01054</t>
  </si>
  <si>
    <t>O01055</t>
  </si>
  <si>
    <t>O01056</t>
  </si>
  <si>
    <t>O01057</t>
  </si>
  <si>
    <t>O01058</t>
  </si>
  <si>
    <t>O01059</t>
  </si>
  <si>
    <t>O01060</t>
  </si>
  <si>
    <t>O01061</t>
  </si>
  <si>
    <t>O01062</t>
  </si>
  <si>
    <t>O01063</t>
  </si>
  <si>
    <t>O01064</t>
  </si>
  <si>
    <t>O01065</t>
  </si>
  <si>
    <t>O01066</t>
  </si>
  <si>
    <t>O01067</t>
  </si>
  <si>
    <t>O01068</t>
  </si>
  <si>
    <t>O01069</t>
  </si>
  <si>
    <t>O01070</t>
  </si>
  <si>
    <t>O01071</t>
  </si>
  <si>
    <t>O01072</t>
  </si>
  <si>
    <t>O01073</t>
  </si>
  <si>
    <t>O01074</t>
  </si>
  <si>
    <t>O01075</t>
  </si>
  <si>
    <t>O01076</t>
  </si>
  <si>
    <t>O01077</t>
  </si>
  <si>
    <t>O01078</t>
  </si>
  <si>
    <t>O01079</t>
  </si>
  <si>
    <t>O01080</t>
  </si>
  <si>
    <t>O01081</t>
  </si>
  <si>
    <t>O01082</t>
  </si>
  <si>
    <t>O01083</t>
  </si>
  <si>
    <t>O01084</t>
  </si>
  <si>
    <t>O01085</t>
  </si>
  <si>
    <t>O01086</t>
  </si>
  <si>
    <t>O01087</t>
  </si>
  <si>
    <t>O01088</t>
  </si>
  <si>
    <t>O01089</t>
  </si>
  <si>
    <t>O01090</t>
  </si>
  <si>
    <t>O01091</t>
  </si>
  <si>
    <t>O01092</t>
  </si>
  <si>
    <t>O01093</t>
  </si>
  <si>
    <t>O01094</t>
  </si>
  <si>
    <t>O01095</t>
  </si>
  <si>
    <t>O01096</t>
  </si>
  <si>
    <t>O01097</t>
  </si>
  <si>
    <t>O01098</t>
  </si>
  <si>
    <t>O01099</t>
  </si>
  <si>
    <t>O01100</t>
  </si>
  <si>
    <t>O01101</t>
  </si>
  <si>
    <t>O01102</t>
  </si>
  <si>
    <t>O01103</t>
  </si>
  <si>
    <t>O01104</t>
  </si>
  <si>
    <t>O01105</t>
  </si>
  <si>
    <t>O01106</t>
  </si>
  <si>
    <t>O01107</t>
  </si>
  <si>
    <t>O01108</t>
  </si>
  <si>
    <t>O01109</t>
  </si>
  <si>
    <t>O01110</t>
  </si>
  <si>
    <t>O01111</t>
  </si>
  <si>
    <t>O01112</t>
  </si>
  <si>
    <t>O01113</t>
  </si>
  <si>
    <t>O01114</t>
  </si>
  <si>
    <t>O01115</t>
  </si>
  <si>
    <t>O01116</t>
  </si>
  <si>
    <t>O01117</t>
  </si>
  <si>
    <t>O01118</t>
  </si>
  <si>
    <t>O01119</t>
  </si>
  <si>
    <t>O01120</t>
  </si>
  <si>
    <t>O01121</t>
  </si>
  <si>
    <t>O01122</t>
  </si>
  <si>
    <t>O01123</t>
  </si>
  <si>
    <t>O01124</t>
  </si>
  <si>
    <t>O01125</t>
  </si>
  <si>
    <t>O01126</t>
  </si>
  <si>
    <t>O01127</t>
  </si>
  <si>
    <t>O01128</t>
  </si>
  <si>
    <t>O01129</t>
  </si>
  <si>
    <t>O01130</t>
  </si>
  <si>
    <t>O01131</t>
  </si>
  <si>
    <t>O01132</t>
  </si>
  <si>
    <t>O01133</t>
  </si>
  <si>
    <t>O01134</t>
  </si>
  <si>
    <t>O01135</t>
  </si>
  <si>
    <t>O01136</t>
  </si>
  <si>
    <t>O01137</t>
  </si>
  <si>
    <t>O01138</t>
  </si>
  <si>
    <t>O01139</t>
  </si>
  <si>
    <t>O01140</t>
  </si>
  <si>
    <t>O01141</t>
  </si>
  <si>
    <t>O01142</t>
  </si>
  <si>
    <t>O01143</t>
  </si>
  <si>
    <t>O01144</t>
  </si>
  <si>
    <t>O01145</t>
  </si>
  <si>
    <t>O01146</t>
  </si>
  <si>
    <t>O01147</t>
  </si>
  <si>
    <t>O01148</t>
  </si>
  <si>
    <t>O01149</t>
  </si>
  <si>
    <t>O01150</t>
  </si>
  <si>
    <t>O01151</t>
  </si>
  <si>
    <t>O01152</t>
  </si>
  <si>
    <t>O01153</t>
  </si>
  <si>
    <t>O01154</t>
  </si>
  <si>
    <t>O01155</t>
  </si>
  <si>
    <t>O01156</t>
  </si>
  <si>
    <t>O01157</t>
  </si>
  <si>
    <t>O01158</t>
  </si>
  <si>
    <t>O01159</t>
  </si>
  <si>
    <t>O01160</t>
  </si>
  <si>
    <t>O01161</t>
  </si>
  <si>
    <t>O01162</t>
  </si>
  <si>
    <t>O01163</t>
  </si>
  <si>
    <t>O01164</t>
  </si>
  <si>
    <t>O01165</t>
  </si>
  <si>
    <t>O01166</t>
  </si>
  <si>
    <t>O01167</t>
  </si>
  <si>
    <t>O01168</t>
  </si>
  <si>
    <t>O01169</t>
  </si>
  <si>
    <t>O01170</t>
  </si>
  <si>
    <t>O01171</t>
  </si>
  <si>
    <t>O01172</t>
  </si>
  <si>
    <t>O01173</t>
  </si>
  <si>
    <t>O01174</t>
  </si>
  <si>
    <t>O01175</t>
  </si>
  <si>
    <t>O01176</t>
  </si>
  <si>
    <t>O01177</t>
  </si>
  <si>
    <t>O01178</t>
  </si>
  <si>
    <t>O01179</t>
  </si>
  <si>
    <t>O01180</t>
  </si>
  <si>
    <t>O01181</t>
  </si>
  <si>
    <t>O01182</t>
  </si>
  <si>
    <t>O01183</t>
  </si>
  <si>
    <t>O01184</t>
  </si>
  <si>
    <t>O01185</t>
  </si>
  <si>
    <t>O01186</t>
  </si>
  <si>
    <t>O01187</t>
  </si>
  <si>
    <t>O01188</t>
  </si>
  <si>
    <t>O01189</t>
  </si>
  <si>
    <t>O01190</t>
  </si>
  <si>
    <t>O01191</t>
  </si>
  <si>
    <t>O01192</t>
  </si>
  <si>
    <t>O01193</t>
  </si>
  <si>
    <t>O01194</t>
  </si>
  <si>
    <t>O01195</t>
  </si>
  <si>
    <t>O01196</t>
  </si>
  <si>
    <t>O01197</t>
  </si>
  <si>
    <t>O01198</t>
  </si>
  <si>
    <t>O01199</t>
  </si>
  <si>
    <t>O01200</t>
  </si>
  <si>
    <t>O01201</t>
  </si>
  <si>
    <t>O01202</t>
  </si>
  <si>
    <t>O01203</t>
  </si>
  <si>
    <t>O01204</t>
  </si>
  <si>
    <t>O01205</t>
  </si>
  <si>
    <t>O01206</t>
  </si>
  <si>
    <t>O01207</t>
  </si>
  <si>
    <t>O01208</t>
  </si>
  <si>
    <t>O01209</t>
  </si>
  <si>
    <t>O01210</t>
  </si>
  <si>
    <t>O01211</t>
  </si>
  <si>
    <t>O01212</t>
  </si>
  <si>
    <t>O01213</t>
  </si>
  <si>
    <t>O01214</t>
  </si>
  <si>
    <t>O01215</t>
  </si>
  <si>
    <t>O01216</t>
  </si>
  <si>
    <t>O01217</t>
  </si>
  <si>
    <t>O01218</t>
  </si>
  <si>
    <t>O01219</t>
  </si>
  <si>
    <t>O01220</t>
  </si>
  <si>
    <t>O01221</t>
  </si>
  <si>
    <t>O01222</t>
  </si>
  <si>
    <t>O01223</t>
  </si>
  <si>
    <t>O01224</t>
  </si>
  <si>
    <t>O01225</t>
  </si>
  <si>
    <t>O01226</t>
  </si>
  <si>
    <t>O01227</t>
  </si>
  <si>
    <t>O01228</t>
  </si>
  <si>
    <t>O01229</t>
  </si>
  <si>
    <t>O01230</t>
  </si>
  <si>
    <t>O01231</t>
  </si>
  <si>
    <t>O01232</t>
  </si>
  <si>
    <t>O01233</t>
  </si>
  <si>
    <t>O01234</t>
  </si>
  <si>
    <t>O01235</t>
  </si>
  <si>
    <t>O01236</t>
  </si>
  <si>
    <t>O01237</t>
  </si>
  <si>
    <t>O01238</t>
  </si>
  <si>
    <t>O01239</t>
  </si>
  <si>
    <t>O01240</t>
  </si>
  <si>
    <t>O01241</t>
  </si>
  <si>
    <t>O01242</t>
  </si>
  <si>
    <t>O01243</t>
  </si>
  <si>
    <t>O01244</t>
  </si>
  <si>
    <t>O01245</t>
  </si>
  <si>
    <t>O01246</t>
  </si>
  <si>
    <t>O01247</t>
  </si>
  <si>
    <t>O01248</t>
  </si>
  <si>
    <t>O01249</t>
  </si>
  <si>
    <t>O01250</t>
  </si>
  <si>
    <t>O01251</t>
  </si>
  <si>
    <t>O01252</t>
  </si>
  <si>
    <t>O01253</t>
  </si>
  <si>
    <t>O01254</t>
  </si>
  <si>
    <t>O01255</t>
  </si>
  <si>
    <t>O01256</t>
  </si>
  <si>
    <t>O01257</t>
  </si>
  <si>
    <t>O01258</t>
  </si>
  <si>
    <t>O01259</t>
  </si>
  <si>
    <t>O01260</t>
  </si>
  <si>
    <t>O01261</t>
  </si>
  <si>
    <t>O01262</t>
  </si>
  <si>
    <t>O01263</t>
  </si>
  <si>
    <t>O01264</t>
  </si>
  <si>
    <t>O01265</t>
  </si>
  <si>
    <t>O01266</t>
  </si>
  <si>
    <t>O01267</t>
  </si>
  <si>
    <t>O01268</t>
  </si>
  <si>
    <t>O01269</t>
  </si>
  <si>
    <t>O01270</t>
  </si>
  <si>
    <t>O01271</t>
  </si>
  <si>
    <t>O01272</t>
  </si>
  <si>
    <t>O01273</t>
  </si>
  <si>
    <t>O01274</t>
  </si>
  <si>
    <t>O01275</t>
  </si>
  <si>
    <t>O01276</t>
  </si>
  <si>
    <t>O01277</t>
  </si>
  <si>
    <t>O01278</t>
  </si>
  <si>
    <t>O01279</t>
  </si>
  <si>
    <t>O01280</t>
  </si>
  <si>
    <t>O01281</t>
  </si>
  <si>
    <t>O01282</t>
  </si>
  <si>
    <t>O01283</t>
  </si>
  <si>
    <t>O01284</t>
  </si>
  <si>
    <t>O01285</t>
  </si>
  <si>
    <t>O01286</t>
  </si>
  <si>
    <t>O01287</t>
  </si>
  <si>
    <t>O01288</t>
  </si>
  <si>
    <t>O01289</t>
  </si>
  <si>
    <t>O01290</t>
  </si>
  <si>
    <t>O01291</t>
  </si>
  <si>
    <t>O01292</t>
  </si>
  <si>
    <t>O01293</t>
  </si>
  <si>
    <t>O01294</t>
  </si>
  <si>
    <t>O01295</t>
  </si>
  <si>
    <t>O01296</t>
  </si>
  <si>
    <t>O01297</t>
  </si>
  <si>
    <t>O01298</t>
  </si>
  <si>
    <t>O01299</t>
  </si>
  <si>
    <t>O01300</t>
  </si>
  <si>
    <t>O01301</t>
  </si>
  <si>
    <t>O01302</t>
  </si>
  <si>
    <t>O01303</t>
  </si>
  <si>
    <t>O01304</t>
  </si>
  <si>
    <t>O01305</t>
  </si>
  <si>
    <t>O01306</t>
  </si>
  <si>
    <t>O01307</t>
  </si>
  <si>
    <t>O01308</t>
  </si>
  <si>
    <t>O01309</t>
  </si>
  <si>
    <t>O01310</t>
  </si>
  <si>
    <t>O01311</t>
  </si>
  <si>
    <t>O01312</t>
  </si>
  <si>
    <t>O01313</t>
  </si>
  <si>
    <t>O01314</t>
  </si>
  <si>
    <t>O01315</t>
  </si>
  <si>
    <t>O01316</t>
  </si>
  <si>
    <t>O01317</t>
  </si>
  <si>
    <t>O01318</t>
  </si>
  <si>
    <t>O01319</t>
  </si>
  <si>
    <t>O01320</t>
  </si>
  <si>
    <t>O01321</t>
  </si>
  <si>
    <t>O01322</t>
  </si>
  <si>
    <t>O01323</t>
  </si>
  <si>
    <t>O01324</t>
  </si>
  <si>
    <t>O01325</t>
  </si>
  <si>
    <t>O01326</t>
  </si>
  <si>
    <t>O01327</t>
  </si>
  <si>
    <t>O01328</t>
  </si>
  <si>
    <t>O01329</t>
  </si>
  <si>
    <t>O01330</t>
  </si>
  <si>
    <t>O01331</t>
  </si>
  <si>
    <t>O01332</t>
  </si>
  <si>
    <t>O01333</t>
  </si>
  <si>
    <t>O01334</t>
  </si>
  <si>
    <t>O01335</t>
  </si>
  <si>
    <t>O01336</t>
  </si>
  <si>
    <t>O01337</t>
  </si>
  <si>
    <t>O01338</t>
  </si>
  <si>
    <t>O01339</t>
  </si>
  <si>
    <t>O01340</t>
  </si>
  <si>
    <t>O01341</t>
  </si>
  <si>
    <t>O01342</t>
  </si>
  <si>
    <t>O01343</t>
  </si>
  <si>
    <t>O01344</t>
  </si>
  <si>
    <t>O01345</t>
  </si>
  <si>
    <t>O01346</t>
  </si>
  <si>
    <t>O01347</t>
  </si>
  <si>
    <t>O01348</t>
  </si>
  <si>
    <t>O01349</t>
  </si>
  <si>
    <t>O01350</t>
  </si>
  <si>
    <t>O01351</t>
  </si>
  <si>
    <t>O01352</t>
  </si>
  <si>
    <t>O01353</t>
  </si>
  <si>
    <t>O01354</t>
  </si>
  <si>
    <t>O01355</t>
  </si>
  <si>
    <t>O01356</t>
  </si>
  <si>
    <t>O01357</t>
  </si>
  <si>
    <t>O01358</t>
  </si>
  <si>
    <t>O01359</t>
  </si>
  <si>
    <t>O01360</t>
  </si>
  <si>
    <t>O01361</t>
  </si>
  <si>
    <t>O01362</t>
  </si>
  <si>
    <t>O01363</t>
  </si>
  <si>
    <t>O01364</t>
  </si>
  <si>
    <t>O01365</t>
  </si>
  <si>
    <t>O01366</t>
  </si>
  <si>
    <t>O01367</t>
  </si>
  <si>
    <t>O01368</t>
  </si>
  <si>
    <t>O01369</t>
  </si>
  <si>
    <t>O01370</t>
  </si>
  <si>
    <t>O01371</t>
  </si>
  <si>
    <t>O01372</t>
  </si>
  <si>
    <t>O01373</t>
  </si>
  <si>
    <t>O01374</t>
  </si>
  <si>
    <t>O01375</t>
  </si>
  <si>
    <t>O01376</t>
  </si>
  <si>
    <t>O01377</t>
  </si>
  <si>
    <t>O01378</t>
  </si>
  <si>
    <t>O01379</t>
  </si>
  <si>
    <t>O01380</t>
  </si>
  <si>
    <t>O01381</t>
  </si>
  <si>
    <t>O01382</t>
  </si>
  <si>
    <t>O01383</t>
  </si>
  <si>
    <t>O01384</t>
  </si>
  <si>
    <t>O01385</t>
  </si>
  <si>
    <t>O01386</t>
  </si>
  <si>
    <t>O01387</t>
  </si>
  <si>
    <t>O01388</t>
  </si>
  <si>
    <t>O01389</t>
  </si>
  <si>
    <t>O01390</t>
  </si>
  <si>
    <t>O01391</t>
  </si>
  <si>
    <t>O01392</t>
  </si>
  <si>
    <t>O01393</t>
  </si>
  <si>
    <t>O01394</t>
  </si>
  <si>
    <t>O01395</t>
  </si>
  <si>
    <t>O01396</t>
  </si>
  <si>
    <t>O01397</t>
  </si>
  <si>
    <t>O01398</t>
  </si>
  <si>
    <t>O01399</t>
  </si>
  <si>
    <t>O01400</t>
  </si>
  <si>
    <t>O01401</t>
  </si>
  <si>
    <t>O01402</t>
  </si>
  <si>
    <t>O01403</t>
  </si>
  <si>
    <t>O01404</t>
  </si>
  <si>
    <t>O01405</t>
  </si>
  <si>
    <t>O01406</t>
  </si>
  <si>
    <t>O01407</t>
  </si>
  <si>
    <t>O01408</t>
  </si>
  <si>
    <t>O01409</t>
  </si>
  <si>
    <t>O01410</t>
  </si>
  <si>
    <t>O01411</t>
  </si>
  <si>
    <t>O01412</t>
  </si>
  <si>
    <t>O01413</t>
  </si>
  <si>
    <t>O01414</t>
  </si>
  <si>
    <t>O01415</t>
  </si>
  <si>
    <t>O01416</t>
  </si>
  <si>
    <t>O01417</t>
  </si>
  <si>
    <t>O01418</t>
  </si>
  <si>
    <t>O01419</t>
  </si>
  <si>
    <t>O01420</t>
  </si>
  <si>
    <t>O01421</t>
  </si>
  <si>
    <t>O01422</t>
  </si>
  <si>
    <t>O01423</t>
  </si>
  <si>
    <t>O01424</t>
  </si>
  <si>
    <t>O01425</t>
  </si>
  <si>
    <t>O01426</t>
  </si>
  <si>
    <t>O01427</t>
  </si>
  <si>
    <t>O01428</t>
  </si>
  <si>
    <t>O01429</t>
  </si>
  <si>
    <t>O01430</t>
  </si>
  <si>
    <t>O01431</t>
  </si>
  <si>
    <t>O01432</t>
  </si>
  <si>
    <t>O01433</t>
  </si>
  <si>
    <t>O01434</t>
  </si>
  <si>
    <t>O01435</t>
  </si>
  <si>
    <t>O01436</t>
  </si>
  <si>
    <t>O01437</t>
  </si>
  <si>
    <t>O01438</t>
  </si>
  <si>
    <t>O01439</t>
  </si>
  <si>
    <t>O01440</t>
  </si>
  <si>
    <t>O01441</t>
  </si>
  <si>
    <t>O01442</t>
  </si>
  <si>
    <t>O01443</t>
  </si>
  <si>
    <t>O01444</t>
  </si>
  <si>
    <t>O01445</t>
  </si>
  <si>
    <t>O01446</t>
  </si>
  <si>
    <t>O01447</t>
  </si>
  <si>
    <t>O01448</t>
  </si>
  <si>
    <t>O01449</t>
  </si>
  <si>
    <t>O01450</t>
  </si>
  <si>
    <t>O01451</t>
  </si>
  <si>
    <t>O01452</t>
  </si>
  <si>
    <t>O01453</t>
  </si>
  <si>
    <t>O01454</t>
  </si>
  <si>
    <t>O01455</t>
  </si>
  <si>
    <t>O01456</t>
  </si>
  <si>
    <t>O01457</t>
  </si>
  <si>
    <t>O01458</t>
  </si>
  <si>
    <t>O01459</t>
  </si>
  <si>
    <t>O01460</t>
  </si>
  <si>
    <t>O01461</t>
  </si>
  <si>
    <t>O01462</t>
  </si>
  <si>
    <t>O01463</t>
  </si>
  <si>
    <t>O01464</t>
  </si>
  <si>
    <t>O01465</t>
  </si>
  <si>
    <t>O01466</t>
  </si>
  <si>
    <t>O01467</t>
  </si>
  <si>
    <t>O01468</t>
  </si>
  <si>
    <t>O01469</t>
  </si>
  <si>
    <t>O01470</t>
  </si>
  <si>
    <t>O01471</t>
  </si>
  <si>
    <t>O01472</t>
  </si>
  <si>
    <t>O01473</t>
  </si>
  <si>
    <t>O01474</t>
  </si>
  <si>
    <t>O01475</t>
  </si>
  <si>
    <t>O01476</t>
  </si>
  <si>
    <t>O01477</t>
  </si>
  <si>
    <t>O01478</t>
  </si>
  <si>
    <t>O01479</t>
  </si>
  <si>
    <t>O01480</t>
  </si>
  <si>
    <t>O01481</t>
  </si>
  <si>
    <t>O01482</t>
  </si>
  <si>
    <t>O01483</t>
  </si>
  <si>
    <t>O01484</t>
  </si>
  <si>
    <t>O01485</t>
  </si>
  <si>
    <t>O01486</t>
  </si>
  <si>
    <t>O01487</t>
  </si>
  <si>
    <t>O01488</t>
  </si>
  <si>
    <t>O01489</t>
  </si>
  <si>
    <t>O01490</t>
  </si>
  <si>
    <t>O01491</t>
  </si>
  <si>
    <t>O01492</t>
  </si>
  <si>
    <t>O01493</t>
  </si>
  <si>
    <t>O01494</t>
  </si>
  <si>
    <t>O01495</t>
  </si>
  <si>
    <t>O01496</t>
  </si>
  <si>
    <t>O01497</t>
  </si>
  <si>
    <t>O01498</t>
  </si>
  <si>
    <t>O01499</t>
  </si>
  <si>
    <t>O01500</t>
  </si>
  <si>
    <t>O01501</t>
  </si>
  <si>
    <t>O01502</t>
  </si>
  <si>
    <t>O01503</t>
  </si>
  <si>
    <t>O01504</t>
  </si>
  <si>
    <t>O01505</t>
  </si>
  <si>
    <t>O01506</t>
  </si>
  <si>
    <t>O01507</t>
  </si>
  <si>
    <t>O01508</t>
  </si>
  <si>
    <t>O01509</t>
  </si>
  <si>
    <t>O01510</t>
  </si>
  <si>
    <t>O01511</t>
  </si>
  <si>
    <t>O01512</t>
  </si>
  <si>
    <t>O01513</t>
  </si>
  <si>
    <t>O01514</t>
  </si>
  <si>
    <t>O01515</t>
  </si>
  <si>
    <t>O01516</t>
  </si>
  <si>
    <t>O01517</t>
  </si>
  <si>
    <t>O01518</t>
  </si>
  <si>
    <t>O01519</t>
  </si>
  <si>
    <t>O01520</t>
  </si>
  <si>
    <t>O01521</t>
  </si>
  <si>
    <t>O01522</t>
  </si>
  <si>
    <t>O01523</t>
  </si>
  <si>
    <t>O01524</t>
  </si>
  <si>
    <t>O01525</t>
  </si>
  <si>
    <t>O01526</t>
  </si>
  <si>
    <t>O01527</t>
  </si>
  <si>
    <t>O01528</t>
  </si>
  <si>
    <t>O01529</t>
  </si>
  <si>
    <t>O01530</t>
  </si>
  <si>
    <t>O01531</t>
  </si>
  <si>
    <t>O01532</t>
  </si>
  <si>
    <t>O01533</t>
  </si>
  <si>
    <t>O01534</t>
  </si>
  <si>
    <t>O01535</t>
  </si>
  <si>
    <t>O01536</t>
  </si>
  <si>
    <t>O01537</t>
  </si>
  <si>
    <t>O01538</t>
  </si>
  <si>
    <t>O01539</t>
  </si>
  <si>
    <t>O01540</t>
  </si>
  <si>
    <t>O01541</t>
  </si>
  <si>
    <t>O01542</t>
  </si>
  <si>
    <t>O01543</t>
  </si>
  <si>
    <t>O01544</t>
  </si>
  <si>
    <t>O01545</t>
  </si>
  <si>
    <t>O01546</t>
  </si>
  <si>
    <t>O01547</t>
  </si>
  <si>
    <t>O01548</t>
  </si>
  <si>
    <t>O01549</t>
  </si>
  <si>
    <t>O01550</t>
  </si>
  <si>
    <t>O01551</t>
  </si>
  <si>
    <t>O01552</t>
  </si>
  <si>
    <t>O01553</t>
  </si>
  <si>
    <t>O01554</t>
  </si>
  <si>
    <t>O01555</t>
  </si>
  <si>
    <t>O01556</t>
  </si>
  <si>
    <t>O01557</t>
  </si>
  <si>
    <t>O01558</t>
  </si>
  <si>
    <t>O01559</t>
  </si>
  <si>
    <t>O01560</t>
  </si>
  <si>
    <t>O01561</t>
  </si>
  <si>
    <t>O01562</t>
  </si>
  <si>
    <t>O01563</t>
  </si>
  <si>
    <t>O01564</t>
  </si>
  <si>
    <t>O01565</t>
  </si>
  <si>
    <t>O01566</t>
  </si>
  <si>
    <t>O01567</t>
  </si>
  <si>
    <t>O01568</t>
  </si>
  <si>
    <t>O01569</t>
  </si>
  <si>
    <t>O01570</t>
  </si>
  <si>
    <t>O01571</t>
  </si>
  <si>
    <t>O01572</t>
  </si>
  <si>
    <t>O01573</t>
  </si>
  <si>
    <t>O01574</t>
  </si>
  <si>
    <t>O01575</t>
  </si>
  <si>
    <t>O01576</t>
  </si>
  <si>
    <t>O01577</t>
  </si>
  <si>
    <t>O01578</t>
  </si>
  <si>
    <t>O01579</t>
  </si>
  <si>
    <t>O01580</t>
  </si>
  <si>
    <t>O01581</t>
  </si>
  <si>
    <t>O01582</t>
  </si>
  <si>
    <t>O01583</t>
  </si>
  <si>
    <t>O01584</t>
  </si>
  <si>
    <t>O01585</t>
  </si>
  <si>
    <t>O01586</t>
  </si>
  <si>
    <t>O01587</t>
  </si>
  <si>
    <t>O01588</t>
  </si>
  <si>
    <t>O01589</t>
  </si>
  <si>
    <t>O01590</t>
  </si>
  <si>
    <t>O01591</t>
  </si>
  <si>
    <t>O01592</t>
  </si>
  <si>
    <t>O01593</t>
  </si>
  <si>
    <t>O01594</t>
  </si>
  <si>
    <t>O01595</t>
  </si>
  <si>
    <t>O01596</t>
  </si>
  <si>
    <t>O01597</t>
  </si>
  <si>
    <t>O01598</t>
  </si>
  <si>
    <t>O01599</t>
  </si>
  <si>
    <t>O01600</t>
  </si>
  <si>
    <t>O01601</t>
  </si>
  <si>
    <t>O01602</t>
  </si>
  <si>
    <t>O01603</t>
  </si>
  <si>
    <t>O01604</t>
  </si>
  <si>
    <t>O01605</t>
  </si>
  <si>
    <t>O01606</t>
  </si>
  <si>
    <t>O01607</t>
  </si>
  <si>
    <t>O01608</t>
  </si>
  <si>
    <t>O01609</t>
  </si>
  <si>
    <t>O01610</t>
  </si>
  <si>
    <t>O01611</t>
  </si>
  <si>
    <t>O01612</t>
  </si>
  <si>
    <t>O01613</t>
  </si>
  <si>
    <t>O01614</t>
  </si>
  <si>
    <t>O01615</t>
  </si>
  <si>
    <t>O01616</t>
  </si>
  <si>
    <t>O01617</t>
  </si>
  <si>
    <t>O01618</t>
  </si>
  <si>
    <t>O01619</t>
  </si>
  <si>
    <t>O01620</t>
  </si>
  <si>
    <t>O01621</t>
  </si>
  <si>
    <t>O01622</t>
  </si>
  <si>
    <t>O01623</t>
  </si>
  <si>
    <t>O01624</t>
  </si>
  <si>
    <t>O01625</t>
  </si>
  <si>
    <t>O01626</t>
  </si>
  <si>
    <t>O01627</t>
  </si>
  <si>
    <t>O01628</t>
  </si>
  <si>
    <t>O01629</t>
  </si>
  <si>
    <t>O01630</t>
  </si>
  <si>
    <t>O01631</t>
  </si>
  <si>
    <t>O01632</t>
  </si>
  <si>
    <t>O01633</t>
  </si>
  <si>
    <t>O01634</t>
  </si>
  <si>
    <t>O01635</t>
  </si>
  <si>
    <t>O01636</t>
  </si>
  <si>
    <t>O01637</t>
  </si>
  <si>
    <t>O01638</t>
  </si>
  <si>
    <t>O01639</t>
  </si>
  <si>
    <t>O01640</t>
  </si>
  <si>
    <t>O01641</t>
  </si>
  <si>
    <t>O01642</t>
  </si>
  <si>
    <t>O01643</t>
  </si>
  <si>
    <t>O01644</t>
  </si>
  <si>
    <t>O01645</t>
  </si>
  <si>
    <t>O01646</t>
  </si>
  <si>
    <t>O01647</t>
  </si>
  <si>
    <t>O01648</t>
  </si>
  <si>
    <t>O01649</t>
  </si>
  <si>
    <t>O01650</t>
  </si>
  <si>
    <t>O01651</t>
  </si>
  <si>
    <t>O01652</t>
  </si>
  <si>
    <t>O01653</t>
  </si>
  <si>
    <t>O01654</t>
  </si>
  <si>
    <t>O01655</t>
  </si>
  <si>
    <t>O01656</t>
  </si>
  <si>
    <t>O01657</t>
  </si>
  <si>
    <t>O01658</t>
  </si>
  <si>
    <t>O01659</t>
  </si>
  <si>
    <t>O01660</t>
  </si>
  <si>
    <t>O01661</t>
  </si>
  <si>
    <t>O01662</t>
  </si>
  <si>
    <t>O01663</t>
  </si>
  <si>
    <t>O01664</t>
  </si>
  <si>
    <t>O01665</t>
  </si>
  <si>
    <t>O01666</t>
  </si>
  <si>
    <t>O01667</t>
  </si>
  <si>
    <t>O01668</t>
  </si>
  <si>
    <t>O01669</t>
  </si>
  <si>
    <t>O01670</t>
  </si>
  <si>
    <t>O01671</t>
  </si>
  <si>
    <t>O01672</t>
  </si>
  <si>
    <t>O01673</t>
  </si>
  <si>
    <t>O01674</t>
  </si>
  <si>
    <t>O01675</t>
  </si>
  <si>
    <t>O01676</t>
  </si>
  <si>
    <t>O01677</t>
  </si>
  <si>
    <t>O01678</t>
  </si>
  <si>
    <t>O01679</t>
  </si>
  <si>
    <t>O01680</t>
  </si>
  <si>
    <t>O01681</t>
  </si>
  <si>
    <t>O01682</t>
  </si>
  <si>
    <t>O01683</t>
  </si>
  <si>
    <t>O01684</t>
  </si>
  <si>
    <t>O01685</t>
  </si>
  <si>
    <t>O01686</t>
  </si>
  <si>
    <t>O01687</t>
  </si>
  <si>
    <t>O01688</t>
  </si>
  <si>
    <t>O01689</t>
  </si>
  <si>
    <t>O01690</t>
  </si>
  <si>
    <t>O01691</t>
  </si>
  <si>
    <t>O01692</t>
  </si>
  <si>
    <t>O01693</t>
  </si>
  <si>
    <t>O01694</t>
  </si>
  <si>
    <t>O01695</t>
  </si>
  <si>
    <t>O01696</t>
  </si>
  <si>
    <t>O01697</t>
  </si>
  <si>
    <t>O01698</t>
  </si>
  <si>
    <t>O01699</t>
  </si>
  <si>
    <t>O01700</t>
  </si>
  <si>
    <t>O01701</t>
  </si>
  <si>
    <t>O01702</t>
  </si>
  <si>
    <t>O01703</t>
  </si>
  <si>
    <t>O01704</t>
  </si>
  <si>
    <t>O01705</t>
  </si>
  <si>
    <t>O01706</t>
  </si>
  <si>
    <t>O01707</t>
  </si>
  <si>
    <t>O01708</t>
  </si>
  <si>
    <t>O01709</t>
  </si>
  <si>
    <t>O01710</t>
  </si>
  <si>
    <t>O01711</t>
  </si>
  <si>
    <t>O01712</t>
  </si>
  <si>
    <t>O01713</t>
  </si>
  <si>
    <t>O01714</t>
  </si>
  <si>
    <t>O01715</t>
  </si>
  <si>
    <t>O01716</t>
  </si>
  <si>
    <t>O01717</t>
  </si>
  <si>
    <t>O01718</t>
  </si>
  <si>
    <t>O01719</t>
  </si>
  <si>
    <t>O01720</t>
  </si>
  <si>
    <t>O01721</t>
  </si>
  <si>
    <t>O01722</t>
  </si>
  <si>
    <t>O01723</t>
  </si>
  <si>
    <t>O01724</t>
  </si>
  <si>
    <t>O01725</t>
  </si>
  <si>
    <t>O01726</t>
  </si>
  <si>
    <t>O01727</t>
  </si>
  <si>
    <t>O01728</t>
  </si>
  <si>
    <t>O01729</t>
  </si>
  <si>
    <t>O01730</t>
  </si>
  <si>
    <t>O01731</t>
  </si>
  <si>
    <t>O01732</t>
  </si>
  <si>
    <t>O01733</t>
  </si>
  <si>
    <t>O01734</t>
  </si>
  <si>
    <t>O01735</t>
  </si>
  <si>
    <t>O01736</t>
  </si>
  <si>
    <t>O01737</t>
  </si>
  <si>
    <t>O01738</t>
  </si>
  <si>
    <t>O01739</t>
  </si>
  <si>
    <t>O01740</t>
  </si>
  <si>
    <t>O01741</t>
  </si>
  <si>
    <t>O01742</t>
  </si>
  <si>
    <t>O01743</t>
  </si>
  <si>
    <t>O01744</t>
  </si>
  <si>
    <t>O01745</t>
  </si>
  <si>
    <t>O01746</t>
  </si>
  <si>
    <t>O01747</t>
  </si>
  <si>
    <t>O01748</t>
  </si>
  <si>
    <t>O01749</t>
  </si>
  <si>
    <t>O01750</t>
  </si>
  <si>
    <t>O01751</t>
  </si>
  <si>
    <t>O01752</t>
  </si>
  <si>
    <t>O01753</t>
  </si>
  <si>
    <t>O01754</t>
  </si>
  <si>
    <t>O01755</t>
  </si>
  <si>
    <t>O01756</t>
  </si>
  <si>
    <t>O01757</t>
  </si>
  <si>
    <t>O01758</t>
  </si>
  <si>
    <t>O01759</t>
  </si>
  <si>
    <t>O01760</t>
  </si>
  <si>
    <t>O01761</t>
  </si>
  <si>
    <t>O01762</t>
  </si>
  <si>
    <t>O01763</t>
  </si>
  <si>
    <t>O01764</t>
  </si>
  <si>
    <t>O01765</t>
  </si>
  <si>
    <t>O01766</t>
  </si>
  <si>
    <t>O01767</t>
  </si>
  <si>
    <t>O01768</t>
  </si>
  <si>
    <t>O01769</t>
  </si>
  <si>
    <t>O01770</t>
  </si>
  <si>
    <t>O01771</t>
  </si>
  <si>
    <t>O01772</t>
  </si>
  <si>
    <t>O01773</t>
  </si>
  <si>
    <t>O01774</t>
  </si>
  <si>
    <t>O01775</t>
  </si>
  <si>
    <t>O01776</t>
  </si>
  <si>
    <t>O01777</t>
  </si>
  <si>
    <t>O01778</t>
  </si>
  <si>
    <t>O01779</t>
  </si>
  <si>
    <t>O01780</t>
  </si>
  <si>
    <t>O01781</t>
  </si>
  <si>
    <t>O01782</t>
  </si>
  <si>
    <t>O01783</t>
  </si>
  <si>
    <t>O01784</t>
  </si>
  <si>
    <t>O01785</t>
  </si>
  <si>
    <t>O01786</t>
  </si>
  <si>
    <t>O01787</t>
  </si>
  <si>
    <t>O01788</t>
  </si>
  <si>
    <t>O01789</t>
  </si>
  <si>
    <t>O01790</t>
  </si>
  <si>
    <t>O01791</t>
  </si>
  <si>
    <t>O01792</t>
  </si>
  <si>
    <t>O01793</t>
  </si>
  <si>
    <t>O01794</t>
  </si>
  <si>
    <t>O01795</t>
  </si>
  <si>
    <t>O01796</t>
  </si>
  <si>
    <t>O01797</t>
  </si>
  <si>
    <t>O01798</t>
  </si>
  <si>
    <t>O01799</t>
  </si>
  <si>
    <t>O01800</t>
  </si>
  <si>
    <t>O01801</t>
  </si>
  <si>
    <t>O01802</t>
  </si>
  <si>
    <t>O01803</t>
  </si>
  <si>
    <t>O01804</t>
  </si>
  <si>
    <t>O01805</t>
  </si>
  <si>
    <t>O01806</t>
  </si>
  <si>
    <t>O01807</t>
  </si>
  <si>
    <t>O01808</t>
  </si>
  <si>
    <t>O01809</t>
  </si>
  <si>
    <t>O01810</t>
  </si>
  <si>
    <t>O01811</t>
  </si>
  <si>
    <t>O01812</t>
  </si>
  <si>
    <t>O01813</t>
  </si>
  <si>
    <t>O01814</t>
  </si>
  <si>
    <t>O01815</t>
  </si>
  <si>
    <t>O01816</t>
  </si>
  <si>
    <t>O01817</t>
  </si>
  <si>
    <t>O01818</t>
  </si>
  <si>
    <t>O01819</t>
  </si>
  <si>
    <t>O01820</t>
  </si>
  <si>
    <t>O01821</t>
  </si>
  <si>
    <t>O01822</t>
  </si>
  <si>
    <t>O01823</t>
  </si>
  <si>
    <t>O01824</t>
  </si>
  <si>
    <t>O01825</t>
  </si>
  <si>
    <t>O01826</t>
  </si>
  <si>
    <t>O01827</t>
  </si>
  <si>
    <t>O01828</t>
  </si>
  <si>
    <t>O01829</t>
  </si>
  <si>
    <t>O01830</t>
  </si>
  <si>
    <t>O01831</t>
  </si>
  <si>
    <t>O01832</t>
  </si>
  <si>
    <t>O01833</t>
  </si>
  <si>
    <t>O01834</t>
  </si>
  <si>
    <t>O01835</t>
  </si>
  <si>
    <t>O01836</t>
  </si>
  <si>
    <t>O01837</t>
  </si>
  <si>
    <t>O01838</t>
  </si>
  <si>
    <t>O01839</t>
  </si>
  <si>
    <t>O01840</t>
  </si>
  <si>
    <t>O01841</t>
  </si>
  <si>
    <t>O01842</t>
  </si>
  <si>
    <t>O01843</t>
  </si>
  <si>
    <t>O01844</t>
  </si>
  <si>
    <t>O01845</t>
  </si>
  <si>
    <t>O01846</t>
  </si>
  <si>
    <t>O01847</t>
  </si>
  <si>
    <t>O01848</t>
  </si>
  <si>
    <t>O01849</t>
  </si>
  <si>
    <t>O01850</t>
  </si>
  <si>
    <t>O01851</t>
  </si>
  <si>
    <t>O01852</t>
  </si>
  <si>
    <t>O01853</t>
  </si>
  <si>
    <t>O01854</t>
  </si>
  <si>
    <t>O01855</t>
  </si>
  <si>
    <t>O01856</t>
  </si>
  <si>
    <t>O01857</t>
  </si>
  <si>
    <t>O01858</t>
  </si>
  <si>
    <t>O01859</t>
  </si>
  <si>
    <t>O01860</t>
  </si>
  <si>
    <t>O01861</t>
  </si>
  <si>
    <t>O01862</t>
  </si>
  <si>
    <t>O01863</t>
  </si>
  <si>
    <t>O01864</t>
  </si>
  <si>
    <t>O01865</t>
  </si>
  <si>
    <t>O01866</t>
  </si>
  <si>
    <t>O01867</t>
  </si>
  <si>
    <t>O01868</t>
  </si>
  <si>
    <t>O01869</t>
  </si>
  <si>
    <t>O01870</t>
  </si>
  <si>
    <t>O01871</t>
  </si>
  <si>
    <t>O01872</t>
  </si>
  <si>
    <t>O01873</t>
  </si>
  <si>
    <t>O01874</t>
  </si>
  <si>
    <t>O01875</t>
  </si>
  <si>
    <t>O01876</t>
  </si>
  <si>
    <t>O01877</t>
  </si>
  <si>
    <t>O01878</t>
  </si>
  <si>
    <t>O01879</t>
  </si>
  <si>
    <t>O01880</t>
  </si>
  <si>
    <t>O01881</t>
  </si>
  <si>
    <t>O01882</t>
  </si>
  <si>
    <t>O01883</t>
  </si>
  <si>
    <t>O01884</t>
  </si>
  <si>
    <t>O01885</t>
  </si>
  <si>
    <t>O01886</t>
  </si>
  <si>
    <t>O01887</t>
  </si>
  <si>
    <t>O01888</t>
  </si>
  <si>
    <t>O01889</t>
  </si>
  <si>
    <t>O01890</t>
  </si>
  <si>
    <t>O01891</t>
  </si>
  <si>
    <t>O01892</t>
  </si>
  <si>
    <t>O01893</t>
  </si>
  <si>
    <t>O01894</t>
  </si>
  <si>
    <t>O01895</t>
  </si>
  <si>
    <t>O01896</t>
  </si>
  <si>
    <t>O01897</t>
  </si>
  <si>
    <t>O01898</t>
  </si>
  <si>
    <t>O01899</t>
  </si>
  <si>
    <t>O01900</t>
  </si>
  <si>
    <t>O01901</t>
  </si>
  <si>
    <t>O01902</t>
  </si>
  <si>
    <t>O01903</t>
  </si>
  <si>
    <t>O01904</t>
  </si>
  <si>
    <t>O01905</t>
  </si>
  <si>
    <t>O01906</t>
  </si>
  <si>
    <t>O01907</t>
  </si>
  <si>
    <t>O01908</t>
  </si>
  <si>
    <t>O01909</t>
  </si>
  <si>
    <t>O01910</t>
  </si>
  <si>
    <t>O01911</t>
  </si>
  <si>
    <t>O01912</t>
  </si>
  <si>
    <t>O01913</t>
  </si>
  <si>
    <t>O01914</t>
  </si>
  <si>
    <t>O01915</t>
  </si>
  <si>
    <t>O01916</t>
  </si>
  <si>
    <t>O01917</t>
  </si>
  <si>
    <t>O01918</t>
  </si>
  <si>
    <t>O01919</t>
  </si>
  <si>
    <t>O01920</t>
  </si>
  <si>
    <t>O01921</t>
  </si>
  <si>
    <t>O01922</t>
  </si>
  <si>
    <t>O01923</t>
  </si>
  <si>
    <t>O01924</t>
  </si>
  <si>
    <t>O01925</t>
  </si>
  <si>
    <t>O01926</t>
  </si>
  <si>
    <t>O01927</t>
  </si>
  <si>
    <t>O01928</t>
  </si>
  <si>
    <t>O01929</t>
  </si>
  <si>
    <t>O01930</t>
  </si>
  <si>
    <t>O01931</t>
  </si>
  <si>
    <t>O01932</t>
  </si>
  <si>
    <t>O01933</t>
  </si>
  <si>
    <t>O01934</t>
  </si>
  <si>
    <t>O01935</t>
  </si>
  <si>
    <t>O01936</t>
  </si>
  <si>
    <t>O01937</t>
  </si>
  <si>
    <t>O01938</t>
  </si>
  <si>
    <t>O01939</t>
  </si>
  <si>
    <t>O01940</t>
  </si>
  <si>
    <t>O01941</t>
  </si>
  <si>
    <t>O01942</t>
  </si>
  <si>
    <t>O01943</t>
  </si>
  <si>
    <t>O01944</t>
  </si>
  <si>
    <t>O01945</t>
  </si>
  <si>
    <t>O01946</t>
  </si>
  <si>
    <t>O01947</t>
  </si>
  <si>
    <t>O01948</t>
  </si>
  <si>
    <t>O01949</t>
  </si>
  <si>
    <t>O01950</t>
  </si>
  <si>
    <t>O01951</t>
  </si>
  <si>
    <t>O01952</t>
  </si>
  <si>
    <t>O01953</t>
  </si>
  <si>
    <t>O01954</t>
  </si>
  <si>
    <t>O01955</t>
  </si>
  <si>
    <t>O01956</t>
  </si>
  <si>
    <t>O01957</t>
  </si>
  <si>
    <t>O01958</t>
  </si>
  <si>
    <t>O01959</t>
  </si>
  <si>
    <t>O01960</t>
  </si>
  <si>
    <t>O01961</t>
  </si>
  <si>
    <t>O01962</t>
  </si>
  <si>
    <t>O01963</t>
  </si>
  <si>
    <t>O01964</t>
  </si>
  <si>
    <t>O01965</t>
  </si>
  <si>
    <t>O01966</t>
  </si>
  <si>
    <t>O01967</t>
  </si>
  <si>
    <t>O01968</t>
  </si>
  <si>
    <t>O01969</t>
  </si>
  <si>
    <t>O01970</t>
  </si>
  <si>
    <t>O01971</t>
  </si>
  <si>
    <t>O01972</t>
  </si>
  <si>
    <t>O01973</t>
  </si>
  <si>
    <t>O01974</t>
  </si>
  <si>
    <t>O01975</t>
  </si>
  <si>
    <t>O01976</t>
  </si>
  <si>
    <t>O01977</t>
  </si>
  <si>
    <t>O01978</t>
  </si>
  <si>
    <t>O01979</t>
  </si>
  <si>
    <t>O01980</t>
  </si>
  <si>
    <t>O01981</t>
  </si>
  <si>
    <t>O01982</t>
  </si>
  <si>
    <t>O01983</t>
  </si>
  <si>
    <t>O01984</t>
  </si>
  <si>
    <t>O01985</t>
  </si>
  <si>
    <t>O01986</t>
  </si>
  <si>
    <t>O01987</t>
  </si>
  <si>
    <t>O01988</t>
  </si>
  <si>
    <t>O01989</t>
  </si>
  <si>
    <t>O01990</t>
  </si>
  <si>
    <t>O01991</t>
  </si>
  <si>
    <t>O01992</t>
  </si>
  <si>
    <t>O01993</t>
  </si>
  <si>
    <t>O01994</t>
  </si>
  <si>
    <t>O01995</t>
  </si>
  <si>
    <t>O01996</t>
  </si>
  <si>
    <t>O01997</t>
  </si>
  <si>
    <t>O01998</t>
  </si>
  <si>
    <t>O01999</t>
  </si>
  <si>
    <t>O02000</t>
  </si>
  <si>
    <t>PAY00001</t>
  </si>
  <si>
    <t>Credit Card</t>
  </si>
  <si>
    <t>Completed</t>
  </si>
  <si>
    <t>PAY00002</t>
  </si>
  <si>
    <t>Cash</t>
  </si>
  <si>
    <t>PAY00003</t>
  </si>
  <si>
    <t>Debit Card</t>
  </si>
  <si>
    <t>PAY00004</t>
  </si>
  <si>
    <t>PAY00005</t>
  </si>
  <si>
    <t>PAY00006</t>
  </si>
  <si>
    <t>UPI</t>
  </si>
  <si>
    <t>PAY00007</t>
  </si>
  <si>
    <t>Pending</t>
  </si>
  <si>
    <t>PAY00008</t>
  </si>
  <si>
    <t>PAY00009</t>
  </si>
  <si>
    <t>PAY00010</t>
  </si>
  <si>
    <t>Net Banking</t>
  </si>
  <si>
    <t>Failed</t>
  </si>
  <si>
    <t>PAY00011</t>
  </si>
  <si>
    <t>PAY00012</t>
  </si>
  <si>
    <t>PAY00013</t>
  </si>
  <si>
    <t>PAY00014</t>
  </si>
  <si>
    <t>PAY00015</t>
  </si>
  <si>
    <t>PAY00016</t>
  </si>
  <si>
    <t>PAY00017</t>
  </si>
  <si>
    <t>PAY00018</t>
  </si>
  <si>
    <t>PAY00019</t>
  </si>
  <si>
    <t>PAY00020</t>
  </si>
  <si>
    <t>PAY00021</t>
  </si>
  <si>
    <t>PAY00022</t>
  </si>
  <si>
    <t>PAY00023</t>
  </si>
  <si>
    <t>PAY00024</t>
  </si>
  <si>
    <t>PAY00025</t>
  </si>
  <si>
    <t>PAY00026</t>
  </si>
  <si>
    <t>PAY00027</t>
  </si>
  <si>
    <t>PAY00028</t>
  </si>
  <si>
    <t>PAY00029</t>
  </si>
  <si>
    <t>PAY00030</t>
  </si>
  <si>
    <t>PAY00031</t>
  </si>
  <si>
    <t>PAY00032</t>
  </si>
  <si>
    <t>PAY00033</t>
  </si>
  <si>
    <t>PAY00034</t>
  </si>
  <si>
    <t>PAY00035</t>
  </si>
  <si>
    <t>PAY00036</t>
  </si>
  <si>
    <t>PAY00037</t>
  </si>
  <si>
    <t>PAY00038</t>
  </si>
  <si>
    <t>PAY00039</t>
  </si>
  <si>
    <t>PAY00040</t>
  </si>
  <si>
    <t>PAY00041</t>
  </si>
  <si>
    <t>PAY00042</t>
  </si>
  <si>
    <t>PAY00043</t>
  </si>
  <si>
    <t>PAY00044</t>
  </si>
  <si>
    <t>PAY00045</t>
  </si>
  <si>
    <t>PAY00046</t>
  </si>
  <si>
    <t>PAY00047</t>
  </si>
  <si>
    <t>PAY00048</t>
  </si>
  <si>
    <t>PAY00049</t>
  </si>
  <si>
    <t>PAY00050</t>
  </si>
  <si>
    <t>PAY00051</t>
  </si>
  <si>
    <t>PAY00052</t>
  </si>
  <si>
    <t>PAY00053</t>
  </si>
  <si>
    <t>PAY00054</t>
  </si>
  <si>
    <t>PAY00055</t>
  </si>
  <si>
    <t>PAY00056</t>
  </si>
  <si>
    <t>PAY00057</t>
  </si>
  <si>
    <t>PAY00058</t>
  </si>
  <si>
    <t>PAY00059</t>
  </si>
  <si>
    <t>PAY00060</t>
  </si>
  <si>
    <t>PAY00061</t>
  </si>
  <si>
    <t>PAY00062</t>
  </si>
  <si>
    <t>PAY00063</t>
  </si>
  <si>
    <t>PAY00064</t>
  </si>
  <si>
    <t>PAY00065</t>
  </si>
  <si>
    <t>PAY00066</t>
  </si>
  <si>
    <t>PAY00067</t>
  </si>
  <si>
    <t>PAY00068</t>
  </si>
  <si>
    <t>PAY00069</t>
  </si>
  <si>
    <t>PAY00070</t>
  </si>
  <si>
    <t>PAY00071</t>
  </si>
  <si>
    <t>PAY00072</t>
  </si>
  <si>
    <t>PAY00073</t>
  </si>
  <si>
    <t>PAY00074</t>
  </si>
  <si>
    <t>PAY00075</t>
  </si>
  <si>
    <t>PAY00076</t>
  </si>
  <si>
    <t>PAY00077</t>
  </si>
  <si>
    <t>PAY00078</t>
  </si>
  <si>
    <t>PAY00079</t>
  </si>
  <si>
    <t>PAY00080</t>
  </si>
  <si>
    <t>PAY00081</t>
  </si>
  <si>
    <t>PAY00082</t>
  </si>
  <si>
    <t>PAY00083</t>
  </si>
  <si>
    <t>PAY00084</t>
  </si>
  <si>
    <t>PAY00085</t>
  </si>
  <si>
    <t>PAY00086</t>
  </si>
  <si>
    <t>PAY00087</t>
  </si>
  <si>
    <t>PAY00088</t>
  </si>
  <si>
    <t>PAY00089</t>
  </si>
  <si>
    <t>PAY00090</t>
  </si>
  <si>
    <t>PAY00091</t>
  </si>
  <si>
    <t>PAY00092</t>
  </si>
  <si>
    <t>PAY00093</t>
  </si>
  <si>
    <t>PAY00094</t>
  </si>
  <si>
    <t>PAY00095</t>
  </si>
  <si>
    <t>PAY00096</t>
  </si>
  <si>
    <t>PAY00097</t>
  </si>
  <si>
    <t>PAY00098</t>
  </si>
  <si>
    <t>PAY00099</t>
  </si>
  <si>
    <t>PAY00100</t>
  </si>
  <si>
    <t>PAY00101</t>
  </si>
  <si>
    <t>PAY00102</t>
  </si>
  <si>
    <t>PAY00103</t>
  </si>
  <si>
    <t>PAY00104</t>
  </si>
  <si>
    <t>PAY00105</t>
  </si>
  <si>
    <t>PAY00106</t>
  </si>
  <si>
    <t>PAY00107</t>
  </si>
  <si>
    <t>PAY00108</t>
  </si>
  <si>
    <t>PAY00109</t>
  </si>
  <si>
    <t>PAY00110</t>
  </si>
  <si>
    <t>PAY00111</t>
  </si>
  <si>
    <t>PAY00112</t>
  </si>
  <si>
    <t>PAY00113</t>
  </si>
  <si>
    <t>PAY00114</t>
  </si>
  <si>
    <t>PAY00115</t>
  </si>
  <si>
    <t>PAY00116</t>
  </si>
  <si>
    <t>PAY00117</t>
  </si>
  <si>
    <t>PAY00118</t>
  </si>
  <si>
    <t>PAY00119</t>
  </si>
  <si>
    <t>PAY00120</t>
  </si>
  <si>
    <t>PAY00121</t>
  </si>
  <si>
    <t>PAY00122</t>
  </si>
  <si>
    <t>PAY00123</t>
  </si>
  <si>
    <t>PAY00124</t>
  </si>
  <si>
    <t>PAY00125</t>
  </si>
  <si>
    <t>PAY00126</t>
  </si>
  <si>
    <t>PAY00127</t>
  </si>
  <si>
    <t>PAY00128</t>
  </si>
  <si>
    <t>PAY00129</t>
  </si>
  <si>
    <t>PAY00130</t>
  </si>
  <si>
    <t>PAY00131</t>
  </si>
  <si>
    <t>PAY00132</t>
  </si>
  <si>
    <t>PAY00133</t>
  </si>
  <si>
    <t>PAY00134</t>
  </si>
  <si>
    <t>PAY00135</t>
  </si>
  <si>
    <t>PAY00136</t>
  </si>
  <si>
    <t>PAY00137</t>
  </si>
  <si>
    <t>PAY00138</t>
  </si>
  <si>
    <t>PAY00139</t>
  </si>
  <si>
    <t>PAY00140</t>
  </si>
  <si>
    <t>PAY00141</t>
  </si>
  <si>
    <t>PAY00142</t>
  </si>
  <si>
    <t>PAY00143</t>
  </si>
  <si>
    <t>PAY00144</t>
  </si>
  <si>
    <t>PAY00145</t>
  </si>
  <si>
    <t>PAY00146</t>
  </si>
  <si>
    <t>PAY00147</t>
  </si>
  <si>
    <t>PAY00148</t>
  </si>
  <si>
    <t>PAY00149</t>
  </si>
  <si>
    <t>PAY00150</t>
  </si>
  <si>
    <t>PAY00151</t>
  </si>
  <si>
    <t>PAY00152</t>
  </si>
  <si>
    <t>PAY00153</t>
  </si>
  <si>
    <t>PAY00154</t>
  </si>
  <si>
    <t>PAY00155</t>
  </si>
  <si>
    <t>PAY00156</t>
  </si>
  <si>
    <t>PAY00157</t>
  </si>
  <si>
    <t>PAY00158</t>
  </si>
  <si>
    <t>PAY00159</t>
  </si>
  <si>
    <t>PAY00160</t>
  </si>
  <si>
    <t>PAY00161</t>
  </si>
  <si>
    <t>PAY00162</t>
  </si>
  <si>
    <t>PAY00163</t>
  </si>
  <si>
    <t>PAY00164</t>
  </si>
  <si>
    <t>PAY00165</t>
  </si>
  <si>
    <t>PAY00166</t>
  </si>
  <si>
    <t>PAY00167</t>
  </si>
  <si>
    <t>PAY00168</t>
  </si>
  <si>
    <t>PAY00169</t>
  </si>
  <si>
    <t>PAY00170</t>
  </si>
  <si>
    <t>PAY00171</t>
  </si>
  <si>
    <t>PAY00172</t>
  </si>
  <si>
    <t>PAY00173</t>
  </si>
  <si>
    <t>PAY00174</t>
  </si>
  <si>
    <t>PAY00175</t>
  </si>
  <si>
    <t>PAY00176</t>
  </si>
  <si>
    <t>PAY00177</t>
  </si>
  <si>
    <t>PAY00178</t>
  </si>
  <si>
    <t>PAY00179</t>
  </si>
  <si>
    <t>PAY00180</t>
  </si>
  <si>
    <t>PAY00181</t>
  </si>
  <si>
    <t>PAY00182</t>
  </si>
  <si>
    <t>PAY00183</t>
  </si>
  <si>
    <t>PAY00184</t>
  </si>
  <si>
    <t>PAY00185</t>
  </si>
  <si>
    <t>PAY00186</t>
  </si>
  <si>
    <t>PAY00187</t>
  </si>
  <si>
    <t>PAY00188</t>
  </si>
  <si>
    <t>PAY00189</t>
  </si>
  <si>
    <t>PAY00190</t>
  </si>
  <si>
    <t>PAY00191</t>
  </si>
  <si>
    <t>PAY00192</t>
  </si>
  <si>
    <t>PAY00193</t>
  </si>
  <si>
    <t>PAY00194</t>
  </si>
  <si>
    <t>PAY00195</t>
  </si>
  <si>
    <t>PAY00196</t>
  </si>
  <si>
    <t>PAY00197</t>
  </si>
  <si>
    <t>PAY00198</t>
  </si>
  <si>
    <t>PAY00199</t>
  </si>
  <si>
    <t>PAY00200</t>
  </si>
  <si>
    <t>PAY00201</t>
  </si>
  <si>
    <t>PAY00202</t>
  </si>
  <si>
    <t>PAY00203</t>
  </si>
  <si>
    <t>PAY00204</t>
  </si>
  <si>
    <t>PAY00205</t>
  </si>
  <si>
    <t>PAY00206</t>
  </si>
  <si>
    <t>PAY00207</t>
  </si>
  <si>
    <t>PAY00208</t>
  </si>
  <si>
    <t>PAY00209</t>
  </si>
  <si>
    <t>PAY00210</t>
  </si>
  <si>
    <t>PAY00211</t>
  </si>
  <si>
    <t>PAY00212</t>
  </si>
  <si>
    <t>PAY00213</t>
  </si>
  <si>
    <t>PAY00214</t>
  </si>
  <si>
    <t>PAY00215</t>
  </si>
  <si>
    <t>PAY00216</t>
  </si>
  <si>
    <t>PAY00217</t>
  </si>
  <si>
    <t>PAY00218</t>
  </si>
  <si>
    <t>PAY00219</t>
  </si>
  <si>
    <t>PAY00220</t>
  </si>
  <si>
    <t>PAY00221</t>
  </si>
  <si>
    <t>PAY00222</t>
  </si>
  <si>
    <t>PAY00223</t>
  </si>
  <si>
    <t>PAY00224</t>
  </si>
  <si>
    <t>PAY00225</t>
  </si>
  <si>
    <t>PAY00226</t>
  </si>
  <si>
    <t>PAY00227</t>
  </si>
  <si>
    <t>PAY00228</t>
  </si>
  <si>
    <t>PAY00229</t>
  </si>
  <si>
    <t>PAY00230</t>
  </si>
  <si>
    <t>PAY00231</t>
  </si>
  <si>
    <t>PAY00232</t>
  </si>
  <si>
    <t>PAY00233</t>
  </si>
  <si>
    <t>PAY00234</t>
  </si>
  <si>
    <t>PAY00235</t>
  </si>
  <si>
    <t>PAY00236</t>
  </si>
  <si>
    <t>PAY00237</t>
  </si>
  <si>
    <t>PAY00238</t>
  </si>
  <si>
    <t>PAY00239</t>
  </si>
  <si>
    <t>PAY00240</t>
  </si>
  <si>
    <t>PAY00241</t>
  </si>
  <si>
    <t>PAY00242</t>
  </si>
  <si>
    <t>PAY00243</t>
  </si>
  <si>
    <t>PAY00244</t>
  </si>
  <si>
    <t>PAY00245</t>
  </si>
  <si>
    <t>PAY00246</t>
  </si>
  <si>
    <t>PAY00247</t>
  </si>
  <si>
    <t>PAY00248</t>
  </si>
  <si>
    <t>PAY00249</t>
  </si>
  <si>
    <t>PAY00250</t>
  </si>
  <si>
    <t>PAY00251</t>
  </si>
  <si>
    <t>PAY00252</t>
  </si>
  <si>
    <t>PAY00253</t>
  </si>
  <si>
    <t>PAY00254</t>
  </si>
  <si>
    <t>PAY00255</t>
  </si>
  <si>
    <t>PAY00256</t>
  </si>
  <si>
    <t>PAY00257</t>
  </si>
  <si>
    <t>PAY00258</t>
  </si>
  <si>
    <t>PAY00259</t>
  </si>
  <si>
    <t>PAY00260</t>
  </si>
  <si>
    <t>PAY00261</t>
  </si>
  <si>
    <t>PAY00262</t>
  </si>
  <si>
    <t>PAY00263</t>
  </si>
  <si>
    <t>PAY00264</t>
  </si>
  <si>
    <t>PAY00265</t>
  </si>
  <si>
    <t>PAY00266</t>
  </si>
  <si>
    <t>PAY00267</t>
  </si>
  <si>
    <t>PAY00268</t>
  </si>
  <si>
    <t>PAY00269</t>
  </si>
  <si>
    <t>PAY00270</t>
  </si>
  <si>
    <t>PAY00271</t>
  </si>
  <si>
    <t>PAY00272</t>
  </si>
  <si>
    <t>PAY00273</t>
  </si>
  <si>
    <t>PAY00274</t>
  </si>
  <si>
    <t>PAY00275</t>
  </si>
  <si>
    <t>PAY00276</t>
  </si>
  <si>
    <t>PAY00277</t>
  </si>
  <si>
    <t>PAY00278</t>
  </si>
  <si>
    <t>PAY00279</t>
  </si>
  <si>
    <t>PAY00280</t>
  </si>
  <si>
    <t>PAY00281</t>
  </si>
  <si>
    <t>PAY00282</t>
  </si>
  <si>
    <t>PAY00283</t>
  </si>
  <si>
    <t>PAY00284</t>
  </si>
  <si>
    <t>PAY00285</t>
  </si>
  <si>
    <t>PAY00286</t>
  </si>
  <si>
    <t>PAY00287</t>
  </si>
  <si>
    <t>PAY00288</t>
  </si>
  <si>
    <t>PAY00289</t>
  </si>
  <si>
    <t>PAY00290</t>
  </si>
  <si>
    <t>PAY00291</t>
  </si>
  <si>
    <t>PAY00292</t>
  </si>
  <si>
    <t>PAY00293</t>
  </si>
  <si>
    <t>PAY00294</t>
  </si>
  <si>
    <t>PAY00295</t>
  </si>
  <si>
    <t>PAY00296</t>
  </si>
  <si>
    <t>PAY00297</t>
  </si>
  <si>
    <t>PAY00298</t>
  </si>
  <si>
    <t>PAY00299</t>
  </si>
  <si>
    <t>PAY00300</t>
  </si>
  <si>
    <t>PAY00301</t>
  </si>
  <si>
    <t>PAY00302</t>
  </si>
  <si>
    <t>PAY00303</t>
  </si>
  <si>
    <t>PAY00304</t>
  </si>
  <si>
    <t>PAY00305</t>
  </si>
  <si>
    <t>PAY00306</t>
  </si>
  <si>
    <t>PAY00307</t>
  </si>
  <si>
    <t>PAY00308</t>
  </si>
  <si>
    <t>PAY00309</t>
  </si>
  <si>
    <t>PAY00310</t>
  </si>
  <si>
    <t>PAY00311</t>
  </si>
  <si>
    <t>PAY00312</t>
  </si>
  <si>
    <t>PAY00313</t>
  </si>
  <si>
    <t>PAY00314</t>
  </si>
  <si>
    <t>PAY00315</t>
  </si>
  <si>
    <t>PAY00316</t>
  </si>
  <si>
    <t>PAY00317</t>
  </si>
  <si>
    <t>PAY00318</t>
  </si>
  <si>
    <t>PAY00319</t>
  </si>
  <si>
    <t>PAY00320</t>
  </si>
  <si>
    <t>PAY00321</t>
  </si>
  <si>
    <t>PAY00322</t>
  </si>
  <si>
    <t>PAY00323</t>
  </si>
  <si>
    <t>PAY00324</t>
  </si>
  <si>
    <t>PAY00325</t>
  </si>
  <si>
    <t>PAY00326</t>
  </si>
  <si>
    <t>PAY00327</t>
  </si>
  <si>
    <t>PAY00328</t>
  </si>
  <si>
    <t>PAY00329</t>
  </si>
  <si>
    <t>PAY00330</t>
  </si>
  <si>
    <t>PAY00331</t>
  </si>
  <si>
    <t>PAY00332</t>
  </si>
  <si>
    <t>PAY00333</t>
  </si>
  <si>
    <t>PAY00334</t>
  </si>
  <si>
    <t>PAY00335</t>
  </si>
  <si>
    <t>PAY00336</t>
  </si>
  <si>
    <t>PAY00337</t>
  </si>
  <si>
    <t>PAY00338</t>
  </si>
  <si>
    <t>PAY00339</t>
  </si>
  <si>
    <t>PAY00340</t>
  </si>
  <si>
    <t>PAY00341</t>
  </si>
  <si>
    <t>PAY00342</t>
  </si>
  <si>
    <t>PAY00343</t>
  </si>
  <si>
    <t>PAY00344</t>
  </si>
  <si>
    <t>PAY00345</t>
  </si>
  <si>
    <t>PAY00346</t>
  </si>
  <si>
    <t>PAY00347</t>
  </si>
  <si>
    <t>PAY00348</t>
  </si>
  <si>
    <t>PAY00349</t>
  </si>
  <si>
    <t>PAY00350</t>
  </si>
  <si>
    <t>PAY00351</t>
  </si>
  <si>
    <t>PAY00352</t>
  </si>
  <si>
    <t>PAY00353</t>
  </si>
  <si>
    <t>PAY00354</t>
  </si>
  <si>
    <t>PAY00355</t>
  </si>
  <si>
    <t>PAY00356</t>
  </si>
  <si>
    <t>PAY00357</t>
  </si>
  <si>
    <t>PAY00358</t>
  </si>
  <si>
    <t>PAY00359</t>
  </si>
  <si>
    <t>PAY00360</t>
  </si>
  <si>
    <t>PAY00361</t>
  </si>
  <si>
    <t>PAY00362</t>
  </si>
  <si>
    <t>PAY00363</t>
  </si>
  <si>
    <t>PAY00364</t>
  </si>
  <si>
    <t>PAY00365</t>
  </si>
  <si>
    <t>PAY00366</t>
  </si>
  <si>
    <t>PAY00367</t>
  </si>
  <si>
    <t>PAY00368</t>
  </si>
  <si>
    <t>PAY00369</t>
  </si>
  <si>
    <t>PAY00370</t>
  </si>
  <si>
    <t>PAY00371</t>
  </si>
  <si>
    <t>PAY00372</t>
  </si>
  <si>
    <t>PAY00373</t>
  </si>
  <si>
    <t>PAY00374</t>
  </si>
  <si>
    <t>PAY00375</t>
  </si>
  <si>
    <t>PAY00376</t>
  </si>
  <si>
    <t>PAY00377</t>
  </si>
  <si>
    <t>PAY00378</t>
  </si>
  <si>
    <t>PAY00379</t>
  </si>
  <si>
    <t>PAY00380</t>
  </si>
  <si>
    <t>PAY00381</t>
  </si>
  <si>
    <t>PAY00382</t>
  </si>
  <si>
    <t>PAY00383</t>
  </si>
  <si>
    <t>PAY00384</t>
  </si>
  <si>
    <t>PAY00385</t>
  </si>
  <si>
    <t>PAY00386</t>
  </si>
  <si>
    <t>PAY00387</t>
  </si>
  <si>
    <t>PAY00388</t>
  </si>
  <si>
    <t>PAY00389</t>
  </si>
  <si>
    <t>PAY00390</t>
  </si>
  <si>
    <t>PAY00391</t>
  </si>
  <si>
    <t>PAY00392</t>
  </si>
  <si>
    <t>PAY00393</t>
  </si>
  <si>
    <t>PAY00394</t>
  </si>
  <si>
    <t>PAY00395</t>
  </si>
  <si>
    <t>PAY00396</t>
  </si>
  <si>
    <t>PAY00397</t>
  </si>
  <si>
    <t>PAY00398</t>
  </si>
  <si>
    <t>PAY00399</t>
  </si>
  <si>
    <t>PAY00400</t>
  </si>
  <si>
    <t>PAY00401</t>
  </si>
  <si>
    <t>PAY00402</t>
  </si>
  <si>
    <t>PAY00403</t>
  </si>
  <si>
    <t>PAY00404</t>
  </si>
  <si>
    <t>PAY00405</t>
  </si>
  <si>
    <t>PAY00406</t>
  </si>
  <si>
    <t>PAY00407</t>
  </si>
  <si>
    <t>PAY00408</t>
  </si>
  <si>
    <t>PAY00409</t>
  </si>
  <si>
    <t>PAY00410</t>
  </si>
  <si>
    <t>PAY00411</t>
  </si>
  <si>
    <t>PAY00412</t>
  </si>
  <si>
    <t>PAY00413</t>
  </si>
  <si>
    <t>PAY00414</t>
  </si>
  <si>
    <t>PAY00415</t>
  </si>
  <si>
    <t>PAY00416</t>
  </si>
  <si>
    <t>PAY00417</t>
  </si>
  <si>
    <t>PAY00418</t>
  </si>
  <si>
    <t>PAY00419</t>
  </si>
  <si>
    <t>PAY00420</t>
  </si>
  <si>
    <t>PAY00421</t>
  </si>
  <si>
    <t>PAY00422</t>
  </si>
  <si>
    <t>PAY00423</t>
  </si>
  <si>
    <t>PAY00424</t>
  </si>
  <si>
    <t>PAY00425</t>
  </si>
  <si>
    <t>PAY00426</t>
  </si>
  <si>
    <t>PAY00427</t>
  </si>
  <si>
    <t>PAY00428</t>
  </si>
  <si>
    <t>PAY00429</t>
  </si>
  <si>
    <t>PAY00430</t>
  </si>
  <si>
    <t>PAY00431</t>
  </si>
  <si>
    <t>PAY00432</t>
  </si>
  <si>
    <t>PAY00433</t>
  </si>
  <si>
    <t>PAY00434</t>
  </si>
  <si>
    <t>PAY00435</t>
  </si>
  <si>
    <t>PAY00436</t>
  </si>
  <si>
    <t>PAY00437</t>
  </si>
  <si>
    <t>PAY00438</t>
  </si>
  <si>
    <t>PAY00439</t>
  </si>
  <si>
    <t>PAY00440</t>
  </si>
  <si>
    <t>PAY00441</t>
  </si>
  <si>
    <t>PAY00442</t>
  </si>
  <si>
    <t>PAY00443</t>
  </si>
  <si>
    <t>PAY00444</t>
  </si>
  <si>
    <t>PAY00445</t>
  </si>
  <si>
    <t>PAY00446</t>
  </si>
  <si>
    <t>PAY00447</t>
  </si>
  <si>
    <t>PAY00448</t>
  </si>
  <si>
    <t>PAY00449</t>
  </si>
  <si>
    <t>PAY00450</t>
  </si>
  <si>
    <t>PAY00451</t>
  </si>
  <si>
    <t>PAY00452</t>
  </si>
  <si>
    <t>PAY00453</t>
  </si>
  <si>
    <t>PAY00454</t>
  </si>
  <si>
    <t>PAY00455</t>
  </si>
  <si>
    <t>PAY00456</t>
  </si>
  <si>
    <t>PAY00457</t>
  </si>
  <si>
    <t>PAY00458</t>
  </si>
  <si>
    <t>PAY00459</t>
  </si>
  <si>
    <t>PAY00460</t>
  </si>
  <si>
    <t>PAY00461</t>
  </si>
  <si>
    <t>PAY00462</t>
  </si>
  <si>
    <t>PAY00463</t>
  </si>
  <si>
    <t>PAY00464</t>
  </si>
  <si>
    <t>PAY00465</t>
  </si>
  <si>
    <t>PAY00466</t>
  </si>
  <si>
    <t>PAY00467</t>
  </si>
  <si>
    <t>PAY00468</t>
  </si>
  <si>
    <t>PAY00469</t>
  </si>
  <si>
    <t>PAY00470</t>
  </si>
  <si>
    <t>PAY00471</t>
  </si>
  <si>
    <t>PAY00472</t>
  </si>
  <si>
    <t>PAY00473</t>
  </si>
  <si>
    <t>PAY00474</t>
  </si>
  <si>
    <t>PAY00475</t>
  </si>
  <si>
    <t>PAY00476</t>
  </si>
  <si>
    <t>PAY00477</t>
  </si>
  <si>
    <t>PAY00478</t>
  </si>
  <si>
    <t>PAY00479</t>
  </si>
  <si>
    <t>PAY00480</t>
  </si>
  <si>
    <t>PAY00481</t>
  </si>
  <si>
    <t>PAY00482</t>
  </si>
  <si>
    <t>PAY00483</t>
  </si>
  <si>
    <t>PAY00484</t>
  </si>
  <si>
    <t>PAY00485</t>
  </si>
  <si>
    <t>PAY00486</t>
  </si>
  <si>
    <t>PAY00487</t>
  </si>
  <si>
    <t>PAY00488</t>
  </si>
  <si>
    <t>PAY00489</t>
  </si>
  <si>
    <t>PAY00490</t>
  </si>
  <si>
    <t>PAY00491</t>
  </si>
  <si>
    <t>PAY00492</t>
  </si>
  <si>
    <t>PAY00493</t>
  </si>
  <si>
    <t>PAY00494</t>
  </si>
  <si>
    <t>PAY00495</t>
  </si>
  <si>
    <t>PAY00496</t>
  </si>
  <si>
    <t>PAY00497</t>
  </si>
  <si>
    <t>PAY00498</t>
  </si>
  <si>
    <t>PAY00499</t>
  </si>
  <si>
    <t>PAY00500</t>
  </si>
  <si>
    <t>PAY00501</t>
  </si>
  <si>
    <t>PAY00502</t>
  </si>
  <si>
    <t>PAY00503</t>
  </si>
  <si>
    <t>PAY00504</t>
  </si>
  <si>
    <t>PAY00505</t>
  </si>
  <si>
    <t>PAY00506</t>
  </si>
  <si>
    <t>PAY00507</t>
  </si>
  <si>
    <t>PAY00508</t>
  </si>
  <si>
    <t>PAY00509</t>
  </si>
  <si>
    <t>PAY00510</t>
  </si>
  <si>
    <t>PAY00511</t>
  </si>
  <si>
    <t>PAY00512</t>
  </si>
  <si>
    <t>PAY00513</t>
  </si>
  <si>
    <t>PAY00514</t>
  </si>
  <si>
    <t>PAY00515</t>
  </si>
  <si>
    <t>PAY00516</t>
  </si>
  <si>
    <t>PAY00517</t>
  </si>
  <si>
    <t>PAY00518</t>
  </si>
  <si>
    <t>PAY00519</t>
  </si>
  <si>
    <t>PAY00520</t>
  </si>
  <si>
    <t>PAY00521</t>
  </si>
  <si>
    <t>PAY00522</t>
  </si>
  <si>
    <t>PAY00523</t>
  </si>
  <si>
    <t>PAY00524</t>
  </si>
  <si>
    <t>PAY00525</t>
  </si>
  <si>
    <t>PAY00526</t>
  </si>
  <si>
    <t>PAY00527</t>
  </si>
  <si>
    <t>PAY00528</t>
  </si>
  <si>
    <t>PAY00529</t>
  </si>
  <si>
    <t>PAY00530</t>
  </si>
  <si>
    <t>PAY00531</t>
  </si>
  <si>
    <t>PAY00532</t>
  </si>
  <si>
    <t>PAY00533</t>
  </si>
  <si>
    <t>PAY00534</t>
  </si>
  <si>
    <t>PAY00535</t>
  </si>
  <si>
    <t>PAY00536</t>
  </si>
  <si>
    <t>PAY00537</t>
  </si>
  <si>
    <t>PAY00538</t>
  </si>
  <si>
    <t>PAY00539</t>
  </si>
  <si>
    <t>PAY00540</t>
  </si>
  <si>
    <t>PAY00541</t>
  </si>
  <si>
    <t>PAY00542</t>
  </si>
  <si>
    <t>PAY00543</t>
  </si>
  <si>
    <t>PAY00544</t>
  </si>
  <si>
    <t>PAY00545</t>
  </si>
  <si>
    <t>PAY00546</t>
  </si>
  <si>
    <t>PAY00547</t>
  </si>
  <si>
    <t>PAY00548</t>
  </si>
  <si>
    <t>PAY00549</t>
  </si>
  <si>
    <t>PAY00550</t>
  </si>
  <si>
    <t>PAY00551</t>
  </si>
  <si>
    <t>PAY00552</t>
  </si>
  <si>
    <t>PAY00553</t>
  </si>
  <si>
    <t>PAY00554</t>
  </si>
  <si>
    <t>PAY00555</t>
  </si>
  <si>
    <t>PAY00556</t>
  </si>
  <si>
    <t>PAY00557</t>
  </si>
  <si>
    <t>PAY00558</t>
  </si>
  <si>
    <t>PAY00559</t>
  </si>
  <si>
    <t>PAY00560</t>
  </si>
  <si>
    <t>PAY00561</t>
  </si>
  <si>
    <t>PAY00562</t>
  </si>
  <si>
    <t>PAY00563</t>
  </si>
  <si>
    <t>PAY00564</t>
  </si>
  <si>
    <t>PAY00565</t>
  </si>
  <si>
    <t>PAY00566</t>
  </si>
  <si>
    <t>PAY00567</t>
  </si>
  <si>
    <t>PAY00568</t>
  </si>
  <si>
    <t>PAY00569</t>
  </si>
  <si>
    <t>PAY00570</t>
  </si>
  <si>
    <t>PAY00571</t>
  </si>
  <si>
    <t>PAY00572</t>
  </si>
  <si>
    <t>PAY00573</t>
  </si>
  <si>
    <t>PAY00574</t>
  </si>
  <si>
    <t>PAY00575</t>
  </si>
  <si>
    <t>PAY00576</t>
  </si>
  <si>
    <t>PAY00577</t>
  </si>
  <si>
    <t>PAY00578</t>
  </si>
  <si>
    <t>PAY00579</t>
  </si>
  <si>
    <t>PAY00580</t>
  </si>
  <si>
    <t>PAY00581</t>
  </si>
  <si>
    <t>PAY00582</t>
  </si>
  <si>
    <t>PAY00583</t>
  </si>
  <si>
    <t>PAY00584</t>
  </si>
  <si>
    <t>PAY00585</t>
  </si>
  <si>
    <t>PAY00586</t>
  </si>
  <si>
    <t>PAY00587</t>
  </si>
  <si>
    <t>PAY00588</t>
  </si>
  <si>
    <t>PAY00589</t>
  </si>
  <si>
    <t>PAY00590</t>
  </si>
  <si>
    <t>PAY00591</t>
  </si>
  <si>
    <t>PAY00592</t>
  </si>
  <si>
    <t>PAY00593</t>
  </si>
  <si>
    <t>PAY00594</t>
  </si>
  <si>
    <t>PAY00595</t>
  </si>
  <si>
    <t>PAY00596</t>
  </si>
  <si>
    <t>PAY00597</t>
  </si>
  <si>
    <t>PAY00598</t>
  </si>
  <si>
    <t>PAY00599</t>
  </si>
  <si>
    <t>PAY00600</t>
  </si>
  <si>
    <t>PAY00601</t>
  </si>
  <si>
    <t>PAY00602</t>
  </si>
  <si>
    <t>PAY00603</t>
  </si>
  <si>
    <t>PAY00604</t>
  </si>
  <si>
    <t>PAY00605</t>
  </si>
  <si>
    <t>PAY00606</t>
  </si>
  <si>
    <t>PAY00607</t>
  </si>
  <si>
    <t>PAY00608</t>
  </si>
  <si>
    <t>PAY00609</t>
  </si>
  <si>
    <t>PAY00610</t>
  </si>
  <si>
    <t>PAY00611</t>
  </si>
  <si>
    <t>PAY00612</t>
  </si>
  <si>
    <t>PAY00613</t>
  </si>
  <si>
    <t>PAY00614</t>
  </si>
  <si>
    <t>PAY00615</t>
  </si>
  <si>
    <t>PAY00616</t>
  </si>
  <si>
    <t>PAY00617</t>
  </si>
  <si>
    <t>PAY00618</t>
  </si>
  <si>
    <t>PAY00619</t>
  </si>
  <si>
    <t>PAY00620</t>
  </si>
  <si>
    <t>PAY00621</t>
  </si>
  <si>
    <t>PAY00622</t>
  </si>
  <si>
    <t>PAY00623</t>
  </si>
  <si>
    <t>PAY00624</t>
  </si>
  <si>
    <t>PAY00625</t>
  </si>
  <si>
    <t>PAY00626</t>
  </si>
  <si>
    <t>PAY00627</t>
  </si>
  <si>
    <t>PAY00628</t>
  </si>
  <si>
    <t>PAY00629</t>
  </si>
  <si>
    <t>PAY00630</t>
  </si>
  <si>
    <t>PAY00631</t>
  </si>
  <si>
    <t>PAY00632</t>
  </si>
  <si>
    <t>PAY00633</t>
  </si>
  <si>
    <t>PAY00634</t>
  </si>
  <si>
    <t>PAY00635</t>
  </si>
  <si>
    <t>PAY00636</t>
  </si>
  <si>
    <t>PAY00637</t>
  </si>
  <si>
    <t>PAY00638</t>
  </si>
  <si>
    <t>PAY00639</t>
  </si>
  <si>
    <t>PAY00640</t>
  </si>
  <si>
    <t>PAY00641</t>
  </si>
  <si>
    <t>PAY00642</t>
  </si>
  <si>
    <t>PAY00643</t>
  </si>
  <si>
    <t>PAY00644</t>
  </si>
  <si>
    <t>PAY00645</t>
  </si>
  <si>
    <t>PAY00646</t>
  </si>
  <si>
    <t>PAY00647</t>
  </si>
  <si>
    <t>PAY00648</t>
  </si>
  <si>
    <t>PAY00649</t>
  </si>
  <si>
    <t>PAY00650</t>
  </si>
  <si>
    <t>PAY00651</t>
  </si>
  <si>
    <t>PAY00652</t>
  </si>
  <si>
    <t>PAY00653</t>
  </si>
  <si>
    <t>PAY00654</t>
  </si>
  <si>
    <t>PAY00655</t>
  </si>
  <si>
    <t>PAY00656</t>
  </si>
  <si>
    <t>PAY00657</t>
  </si>
  <si>
    <t>PAY00658</t>
  </si>
  <si>
    <t>PAY00659</t>
  </si>
  <si>
    <t>PAY00660</t>
  </si>
  <si>
    <t>PAY00661</t>
  </si>
  <si>
    <t>PAY00662</t>
  </si>
  <si>
    <t>PAY00663</t>
  </si>
  <si>
    <t>PAY00664</t>
  </si>
  <si>
    <t>PAY00665</t>
  </si>
  <si>
    <t>PAY00666</t>
  </si>
  <si>
    <t>PAY00667</t>
  </si>
  <si>
    <t>PAY00668</t>
  </si>
  <si>
    <t>PAY00669</t>
  </si>
  <si>
    <t>PAY00670</t>
  </si>
  <si>
    <t>PAY00671</t>
  </si>
  <si>
    <t>PAY00672</t>
  </si>
  <si>
    <t>PAY00673</t>
  </si>
  <si>
    <t>PAY00674</t>
  </si>
  <si>
    <t>PAY00675</t>
  </si>
  <si>
    <t>PAY00676</t>
  </si>
  <si>
    <t>PAY00677</t>
  </si>
  <si>
    <t>PAY00678</t>
  </si>
  <si>
    <t>PAY00679</t>
  </si>
  <si>
    <t>PAY00680</t>
  </si>
  <si>
    <t>PAY00681</t>
  </si>
  <si>
    <t>PAY00682</t>
  </si>
  <si>
    <t>PAY00683</t>
  </si>
  <si>
    <t>PAY00684</t>
  </si>
  <si>
    <t>PAY00685</t>
  </si>
  <si>
    <t>PAY00686</t>
  </si>
  <si>
    <t>PAY00687</t>
  </si>
  <si>
    <t>PAY00688</t>
  </si>
  <si>
    <t>PAY00689</t>
  </si>
  <si>
    <t>PAY00690</t>
  </si>
  <si>
    <t>PAY00691</t>
  </si>
  <si>
    <t>PAY00692</t>
  </si>
  <si>
    <t>PAY00693</t>
  </si>
  <si>
    <t>PAY00694</t>
  </si>
  <si>
    <t>PAY00695</t>
  </si>
  <si>
    <t>PAY00696</t>
  </si>
  <si>
    <t>PAY00697</t>
  </si>
  <si>
    <t>PAY00698</t>
  </si>
  <si>
    <t>PAY00699</t>
  </si>
  <si>
    <t>PAY00700</t>
  </si>
  <si>
    <t>PAY00701</t>
  </si>
  <si>
    <t>PAY00702</t>
  </si>
  <si>
    <t>PAY00703</t>
  </si>
  <si>
    <t>PAY00704</t>
  </si>
  <si>
    <t>PAY00705</t>
  </si>
  <si>
    <t>PAY00706</t>
  </si>
  <si>
    <t>PAY00707</t>
  </si>
  <si>
    <t>PAY00708</t>
  </si>
  <si>
    <t>PAY00709</t>
  </si>
  <si>
    <t>PAY00710</t>
  </si>
  <si>
    <t>PAY00711</t>
  </si>
  <si>
    <t>PAY00712</t>
  </si>
  <si>
    <t>PAY00713</t>
  </si>
  <si>
    <t>PAY00714</t>
  </si>
  <si>
    <t>PAY00715</t>
  </si>
  <si>
    <t>PAY00716</t>
  </si>
  <si>
    <t>PAY00717</t>
  </si>
  <si>
    <t>PAY00718</t>
  </si>
  <si>
    <t>PAY00719</t>
  </si>
  <si>
    <t>PAY00720</t>
  </si>
  <si>
    <t>PAY00721</t>
  </si>
  <si>
    <t>PAY00722</t>
  </si>
  <si>
    <t>PAY00723</t>
  </si>
  <si>
    <t>PAY00724</t>
  </si>
  <si>
    <t>PAY00725</t>
  </si>
  <si>
    <t>PAY00726</t>
  </si>
  <si>
    <t>PAY00727</t>
  </si>
  <si>
    <t>PAY00728</t>
  </si>
  <si>
    <t>PAY00729</t>
  </si>
  <si>
    <t>PAY00730</t>
  </si>
  <si>
    <t>PAY00731</t>
  </si>
  <si>
    <t>PAY00732</t>
  </si>
  <si>
    <t>PAY00733</t>
  </si>
  <si>
    <t>PAY00734</t>
  </si>
  <si>
    <t>PAY00735</t>
  </si>
  <si>
    <t>PAY00736</t>
  </si>
  <si>
    <t>PAY00737</t>
  </si>
  <si>
    <t>PAY00738</t>
  </si>
  <si>
    <t>PAY00739</t>
  </si>
  <si>
    <t>PAY00740</t>
  </si>
  <si>
    <t>PAY00741</t>
  </si>
  <si>
    <t>PAY00742</t>
  </si>
  <si>
    <t>PAY00743</t>
  </si>
  <si>
    <t>PAY00744</t>
  </si>
  <si>
    <t>PAY00745</t>
  </si>
  <si>
    <t>PAY00746</t>
  </si>
  <si>
    <t>PAY00747</t>
  </si>
  <si>
    <t>PAY00748</t>
  </si>
  <si>
    <t>PAY00749</t>
  </si>
  <si>
    <t>PAY00750</t>
  </si>
  <si>
    <t>PAY00751</t>
  </si>
  <si>
    <t>PAY00752</t>
  </si>
  <si>
    <t>PAY00753</t>
  </si>
  <si>
    <t>PAY00754</t>
  </si>
  <si>
    <t>PAY00755</t>
  </si>
  <si>
    <t>PAY00756</t>
  </si>
  <si>
    <t>PAY00757</t>
  </si>
  <si>
    <t>PAY00758</t>
  </si>
  <si>
    <t>PAY00759</t>
  </si>
  <si>
    <t>PAY00760</t>
  </si>
  <si>
    <t>PAY00761</t>
  </si>
  <si>
    <t>PAY00762</t>
  </si>
  <si>
    <t>PAY00763</t>
  </si>
  <si>
    <t>PAY00764</t>
  </si>
  <si>
    <t>PAY00765</t>
  </si>
  <si>
    <t>PAY00766</t>
  </si>
  <si>
    <t>PAY00767</t>
  </si>
  <si>
    <t>PAY00768</t>
  </si>
  <si>
    <t>PAY00769</t>
  </si>
  <si>
    <t>PAY00770</t>
  </si>
  <si>
    <t>PAY00771</t>
  </si>
  <si>
    <t>PAY00772</t>
  </si>
  <si>
    <t>PAY00773</t>
  </si>
  <si>
    <t>PAY00774</t>
  </si>
  <si>
    <t>PAY00775</t>
  </si>
  <si>
    <t>PAY00776</t>
  </si>
  <si>
    <t>PAY00777</t>
  </si>
  <si>
    <t>PAY00778</t>
  </si>
  <si>
    <t>PAY00779</t>
  </si>
  <si>
    <t>PAY00780</t>
  </si>
  <si>
    <t>PAY00781</t>
  </si>
  <si>
    <t>PAY00782</t>
  </si>
  <si>
    <t>PAY00783</t>
  </si>
  <si>
    <t>PAY00784</t>
  </si>
  <si>
    <t>PAY00785</t>
  </si>
  <si>
    <t>PAY00786</t>
  </si>
  <si>
    <t>PAY00787</t>
  </si>
  <si>
    <t>PAY00788</t>
  </si>
  <si>
    <t>PAY00789</t>
  </si>
  <si>
    <t>PAY00790</t>
  </si>
  <si>
    <t>PAY00791</t>
  </si>
  <si>
    <t>PAY00792</t>
  </si>
  <si>
    <t>PAY00793</t>
  </si>
  <si>
    <t>PAY00794</t>
  </si>
  <si>
    <t>PAY00795</t>
  </si>
  <si>
    <t>PAY00796</t>
  </si>
  <si>
    <t>PAY00797</t>
  </si>
  <si>
    <t>PAY00798</t>
  </si>
  <si>
    <t>PAY00799</t>
  </si>
  <si>
    <t>PAY00800</t>
  </si>
  <si>
    <t>PAY00801</t>
  </si>
  <si>
    <t>PAY00802</t>
  </si>
  <si>
    <t>PAY00803</t>
  </si>
  <si>
    <t>PAY00804</t>
  </si>
  <si>
    <t>PAY00805</t>
  </si>
  <si>
    <t>PAY00806</t>
  </si>
  <si>
    <t>PAY00807</t>
  </si>
  <si>
    <t>PAY00808</t>
  </si>
  <si>
    <t>PAY00809</t>
  </si>
  <si>
    <t>PAY00810</t>
  </si>
  <si>
    <t>PAY00811</t>
  </si>
  <si>
    <t>PAY00812</t>
  </si>
  <si>
    <t>PAY00813</t>
  </si>
  <si>
    <t>PAY00814</t>
  </si>
  <si>
    <t>PAY00815</t>
  </si>
  <si>
    <t>PAY00816</t>
  </si>
  <si>
    <t>PAY00817</t>
  </si>
  <si>
    <t>PAY00818</t>
  </si>
  <si>
    <t>PAY00819</t>
  </si>
  <si>
    <t>PAY00820</t>
  </si>
  <si>
    <t>PAY00821</t>
  </si>
  <si>
    <t>PAY00822</t>
  </si>
  <si>
    <t>PAY00823</t>
  </si>
  <si>
    <t>PAY00824</t>
  </si>
  <si>
    <t>PAY00825</t>
  </si>
  <si>
    <t>PAY00826</t>
  </si>
  <si>
    <t>PAY00827</t>
  </si>
  <si>
    <t>PAY00828</t>
  </si>
  <si>
    <t>PAY00829</t>
  </si>
  <si>
    <t>PAY00830</t>
  </si>
  <si>
    <t>PAY00831</t>
  </si>
  <si>
    <t>PAY00832</t>
  </si>
  <si>
    <t>PAY00833</t>
  </si>
  <si>
    <t>PAY00834</t>
  </si>
  <si>
    <t>PAY00835</t>
  </si>
  <si>
    <t>PAY00836</t>
  </si>
  <si>
    <t>PAY00837</t>
  </si>
  <si>
    <t>PAY00838</t>
  </si>
  <si>
    <t>PAY00839</t>
  </si>
  <si>
    <t>PAY00840</t>
  </si>
  <si>
    <t>PAY00841</t>
  </si>
  <si>
    <t>PAY00842</t>
  </si>
  <si>
    <t>PAY00843</t>
  </si>
  <si>
    <t>PAY00844</t>
  </si>
  <si>
    <t>PAY00845</t>
  </si>
  <si>
    <t>PAY00846</t>
  </si>
  <si>
    <t>PAY00847</t>
  </si>
  <si>
    <t>PAY00848</t>
  </si>
  <si>
    <t>PAY00849</t>
  </si>
  <si>
    <t>PAY00850</t>
  </si>
  <si>
    <t>PAY00851</t>
  </si>
  <si>
    <t>PAY00852</t>
  </si>
  <si>
    <t>PAY00853</t>
  </si>
  <si>
    <t>PAY00854</t>
  </si>
  <si>
    <t>PAY00855</t>
  </si>
  <si>
    <t>PAY00856</t>
  </si>
  <si>
    <t>PAY00857</t>
  </si>
  <si>
    <t>PAY00858</t>
  </si>
  <si>
    <t>PAY00859</t>
  </si>
  <si>
    <t>PAY00860</t>
  </si>
  <si>
    <t>PAY00861</t>
  </si>
  <si>
    <t>PAY00862</t>
  </si>
  <si>
    <t>PAY00863</t>
  </si>
  <si>
    <t>PAY00864</t>
  </si>
  <si>
    <t>PAY00865</t>
  </si>
  <si>
    <t>PAY00866</t>
  </si>
  <si>
    <t>PAY00867</t>
  </si>
  <si>
    <t>PAY00868</t>
  </si>
  <si>
    <t>PAY00869</t>
  </si>
  <si>
    <t>PAY00870</t>
  </si>
  <si>
    <t>PAY00871</t>
  </si>
  <si>
    <t>PAY00872</t>
  </si>
  <si>
    <t>PAY00873</t>
  </si>
  <si>
    <t>PAY00874</t>
  </si>
  <si>
    <t>PAY00875</t>
  </si>
  <si>
    <t>PAY00876</t>
  </si>
  <si>
    <t>PAY00877</t>
  </si>
  <si>
    <t>PAY00878</t>
  </si>
  <si>
    <t>PAY00879</t>
  </si>
  <si>
    <t>PAY00880</t>
  </si>
  <si>
    <t>PAY00881</t>
  </si>
  <si>
    <t>PAY00882</t>
  </si>
  <si>
    <t>PAY00883</t>
  </si>
  <si>
    <t>PAY00884</t>
  </si>
  <si>
    <t>PAY00885</t>
  </si>
  <si>
    <t>PAY00886</t>
  </si>
  <si>
    <t>PAY00887</t>
  </si>
  <si>
    <t>PAY00888</t>
  </si>
  <si>
    <t>PAY00889</t>
  </si>
  <si>
    <t>PAY00890</t>
  </si>
  <si>
    <t>PAY00891</t>
  </si>
  <si>
    <t>PAY00892</t>
  </si>
  <si>
    <t>PAY00893</t>
  </si>
  <si>
    <t>PAY00894</t>
  </si>
  <si>
    <t>PAY00895</t>
  </si>
  <si>
    <t>PAY00896</t>
  </si>
  <si>
    <t>PAY00897</t>
  </si>
  <si>
    <t>PAY00898</t>
  </si>
  <si>
    <t>PAY00899</t>
  </si>
  <si>
    <t>PAY00900</t>
  </si>
  <si>
    <t>PAY00901</t>
  </si>
  <si>
    <t>PAY00902</t>
  </si>
  <si>
    <t>PAY00903</t>
  </si>
  <si>
    <t>PAY00904</t>
  </si>
  <si>
    <t>PAY00905</t>
  </si>
  <si>
    <t>PAY00906</t>
  </si>
  <si>
    <t>PAY00907</t>
  </si>
  <si>
    <t>PAY00908</t>
  </si>
  <si>
    <t>PAY00909</t>
  </si>
  <si>
    <t>PAY00910</t>
  </si>
  <si>
    <t>PAY00911</t>
  </si>
  <si>
    <t>PAY00912</t>
  </si>
  <si>
    <t>PAY00913</t>
  </si>
  <si>
    <t>PAY00914</t>
  </si>
  <si>
    <t>PAY00915</t>
  </si>
  <si>
    <t>PAY00916</t>
  </si>
  <si>
    <t>PAY00917</t>
  </si>
  <si>
    <t>PAY00918</t>
  </si>
  <si>
    <t>PAY00919</t>
  </si>
  <si>
    <t>PAY00920</t>
  </si>
  <si>
    <t>PAY00921</t>
  </si>
  <si>
    <t>PAY00922</t>
  </si>
  <si>
    <t>PAY00923</t>
  </si>
  <si>
    <t>PAY00924</t>
  </si>
  <si>
    <t>PAY00925</t>
  </si>
  <si>
    <t>PAY00926</t>
  </si>
  <si>
    <t>PAY00927</t>
  </si>
  <si>
    <t>PAY00928</t>
  </si>
  <si>
    <t>PAY00929</t>
  </si>
  <si>
    <t>PAY00930</t>
  </si>
  <si>
    <t>PAY00931</t>
  </si>
  <si>
    <t>PAY00932</t>
  </si>
  <si>
    <t>PAY00933</t>
  </si>
  <si>
    <t>PAY00934</t>
  </si>
  <si>
    <t>PAY00935</t>
  </si>
  <si>
    <t>PAY00936</t>
  </si>
  <si>
    <t>PAY00937</t>
  </si>
  <si>
    <t>PAY00938</t>
  </si>
  <si>
    <t>PAY00939</t>
  </si>
  <si>
    <t>PAY00940</t>
  </si>
  <si>
    <t>PAY00941</t>
  </si>
  <si>
    <t>PAY00942</t>
  </si>
  <si>
    <t>PAY00943</t>
  </si>
  <si>
    <t>PAY00944</t>
  </si>
  <si>
    <t>PAY00945</t>
  </si>
  <si>
    <t>PAY00946</t>
  </si>
  <si>
    <t>PAY00947</t>
  </si>
  <si>
    <t>PAY00948</t>
  </si>
  <si>
    <t>PAY00949</t>
  </si>
  <si>
    <t>PAY00950</t>
  </si>
  <si>
    <t>PAY00951</t>
  </si>
  <si>
    <t>PAY00952</t>
  </si>
  <si>
    <t>PAY00953</t>
  </si>
  <si>
    <t>PAY00954</t>
  </si>
  <si>
    <t>PAY00955</t>
  </si>
  <si>
    <t>PAY00956</t>
  </si>
  <si>
    <t>PAY00957</t>
  </si>
  <si>
    <t>PAY00958</t>
  </si>
  <si>
    <t>PAY00959</t>
  </si>
  <si>
    <t>PAY00960</t>
  </si>
  <si>
    <t>PAY00961</t>
  </si>
  <si>
    <t>PAY00962</t>
  </si>
  <si>
    <t>PAY00963</t>
  </si>
  <si>
    <t>PAY00964</t>
  </si>
  <si>
    <t>PAY00965</t>
  </si>
  <si>
    <t>PAY00966</t>
  </si>
  <si>
    <t>PAY00967</t>
  </si>
  <si>
    <t>PAY00968</t>
  </si>
  <si>
    <t>PAY00969</t>
  </si>
  <si>
    <t>PAY00970</t>
  </si>
  <si>
    <t>PAY00971</t>
  </si>
  <si>
    <t>PAY00972</t>
  </si>
  <si>
    <t>PAY00973</t>
  </si>
  <si>
    <t>PAY00974</t>
  </si>
  <si>
    <t>PAY00975</t>
  </si>
  <si>
    <t>PAY00976</t>
  </si>
  <si>
    <t>PAY00977</t>
  </si>
  <si>
    <t>PAY00978</t>
  </si>
  <si>
    <t>PAY00979</t>
  </si>
  <si>
    <t>PAY00980</t>
  </si>
  <si>
    <t>PAY00981</t>
  </si>
  <si>
    <t>PAY00982</t>
  </si>
  <si>
    <t>PAY00983</t>
  </si>
  <si>
    <t>PAY00984</t>
  </si>
  <si>
    <t>PAY00985</t>
  </si>
  <si>
    <t>PAY00986</t>
  </si>
  <si>
    <t>PAY00987</t>
  </si>
  <si>
    <t>PAY00988</t>
  </si>
  <si>
    <t>PAY00989</t>
  </si>
  <si>
    <t>PAY00990</t>
  </si>
  <si>
    <t>PAY00991</t>
  </si>
  <si>
    <t>PAY00992</t>
  </si>
  <si>
    <t>PAY00993</t>
  </si>
  <si>
    <t>PAY00994</t>
  </si>
  <si>
    <t>PAY00995</t>
  </si>
  <si>
    <t>PAY00996</t>
  </si>
  <si>
    <t>PAY00997</t>
  </si>
  <si>
    <t>PAY00998</t>
  </si>
  <si>
    <t>PAY00999</t>
  </si>
  <si>
    <t>PAY01000</t>
  </si>
  <si>
    <t>PAY01001</t>
  </si>
  <si>
    <t>PAY01002</t>
  </si>
  <si>
    <t>PAY01003</t>
  </si>
  <si>
    <t>PAY01004</t>
  </si>
  <si>
    <t>PAY01005</t>
  </si>
  <si>
    <t>PAY01006</t>
  </si>
  <si>
    <t>PAY01007</t>
  </si>
  <si>
    <t>PAY01008</t>
  </si>
  <si>
    <t>PAY01009</t>
  </si>
  <si>
    <t>PAY01010</t>
  </si>
  <si>
    <t>PAY01011</t>
  </si>
  <si>
    <t>PAY01012</t>
  </si>
  <si>
    <t>PAY01013</t>
  </si>
  <si>
    <t>PAY01014</t>
  </si>
  <si>
    <t>PAY01015</t>
  </si>
  <si>
    <t>PAY01016</t>
  </si>
  <si>
    <t>PAY01017</t>
  </si>
  <si>
    <t>PAY01018</t>
  </si>
  <si>
    <t>PAY01019</t>
  </si>
  <si>
    <t>PAY01020</t>
  </si>
  <si>
    <t>PAY01021</t>
  </si>
  <si>
    <t>PAY01022</t>
  </si>
  <si>
    <t>PAY01023</t>
  </si>
  <si>
    <t>PAY01024</t>
  </si>
  <si>
    <t>PAY01025</t>
  </si>
  <si>
    <t>PAY01026</t>
  </si>
  <si>
    <t>PAY01027</t>
  </si>
  <si>
    <t>PAY01028</t>
  </si>
  <si>
    <t>PAY01029</t>
  </si>
  <si>
    <t>PAY01030</t>
  </si>
  <si>
    <t>PAY01031</t>
  </si>
  <si>
    <t>PAY01032</t>
  </si>
  <si>
    <t>PAY01033</t>
  </si>
  <si>
    <t>PAY01034</t>
  </si>
  <si>
    <t>PAY01035</t>
  </si>
  <si>
    <t>PAY01036</t>
  </si>
  <si>
    <t>PAY01037</t>
  </si>
  <si>
    <t>PAY01038</t>
  </si>
  <si>
    <t>PAY01039</t>
  </si>
  <si>
    <t>PAY01040</t>
  </si>
  <si>
    <t>PAY01041</t>
  </si>
  <si>
    <t>PAY01042</t>
  </si>
  <si>
    <t>PAY01043</t>
  </si>
  <si>
    <t>PAY01044</t>
  </si>
  <si>
    <t>PAY01045</t>
  </si>
  <si>
    <t>PAY01046</t>
  </si>
  <si>
    <t>PAY01047</t>
  </si>
  <si>
    <t>PAY01048</t>
  </si>
  <si>
    <t>PAY01049</t>
  </si>
  <si>
    <t>PAY01050</t>
  </si>
  <si>
    <t>PAY01051</t>
  </si>
  <si>
    <t>PAY01052</t>
  </si>
  <si>
    <t>PAY01053</t>
  </si>
  <si>
    <t>PAY01054</t>
  </si>
  <si>
    <t>PAY01055</t>
  </si>
  <si>
    <t>PAY01056</t>
  </si>
  <si>
    <t>PAY01057</t>
  </si>
  <si>
    <t>PAY01058</t>
  </si>
  <si>
    <t>PAY01059</t>
  </si>
  <si>
    <t>PAY01060</t>
  </si>
  <si>
    <t>PAY01061</t>
  </si>
  <si>
    <t>PAY01062</t>
  </si>
  <si>
    <t>PAY01063</t>
  </si>
  <si>
    <t>PAY01064</t>
  </si>
  <si>
    <t>PAY01065</t>
  </si>
  <si>
    <t>PAY01066</t>
  </si>
  <si>
    <t>PAY01067</t>
  </si>
  <si>
    <t>PAY01068</t>
  </si>
  <si>
    <t>PAY01069</t>
  </si>
  <si>
    <t>PAY01070</t>
  </si>
  <si>
    <t>PAY01071</t>
  </si>
  <si>
    <t>PAY01072</t>
  </si>
  <si>
    <t>PAY01073</t>
  </si>
  <si>
    <t>PAY01074</t>
  </si>
  <si>
    <t>PAY01075</t>
  </si>
  <si>
    <t>PAY01076</t>
  </si>
  <si>
    <t>PAY01077</t>
  </si>
  <si>
    <t>PAY01078</t>
  </si>
  <si>
    <t>PAY01079</t>
  </si>
  <si>
    <t>PAY01080</t>
  </si>
  <si>
    <t>PAY01081</t>
  </si>
  <si>
    <t>PAY01082</t>
  </si>
  <si>
    <t>PAY01083</t>
  </si>
  <si>
    <t>PAY01084</t>
  </si>
  <si>
    <t>PAY01085</t>
  </si>
  <si>
    <t>PAY01086</t>
  </si>
  <si>
    <t>PAY01087</t>
  </si>
  <si>
    <t>PAY01088</t>
  </si>
  <si>
    <t>PAY01089</t>
  </si>
  <si>
    <t>PAY01090</t>
  </si>
  <si>
    <t>PAY01091</t>
  </si>
  <si>
    <t>PAY01092</t>
  </si>
  <si>
    <t>PAY01093</t>
  </si>
  <si>
    <t>PAY01094</t>
  </si>
  <si>
    <t>PAY01095</t>
  </si>
  <si>
    <t>PAY01096</t>
  </si>
  <si>
    <t>PAY01097</t>
  </si>
  <si>
    <t>PAY01098</t>
  </si>
  <si>
    <t>PAY01099</t>
  </si>
  <si>
    <t>PAY01100</t>
  </si>
  <si>
    <t>PAY01101</t>
  </si>
  <si>
    <t>PAY01102</t>
  </si>
  <si>
    <t>PAY01103</t>
  </si>
  <si>
    <t>PAY01104</t>
  </si>
  <si>
    <t>PAY01105</t>
  </si>
  <si>
    <t>PAY01106</t>
  </si>
  <si>
    <t>PAY01107</t>
  </si>
  <si>
    <t>PAY01108</t>
  </si>
  <si>
    <t>PAY01109</t>
  </si>
  <si>
    <t>PAY01110</t>
  </si>
  <si>
    <t>PAY01111</t>
  </si>
  <si>
    <t>PAY01112</t>
  </si>
  <si>
    <t>PAY01113</t>
  </si>
  <si>
    <t>PAY01114</t>
  </si>
  <si>
    <t>PAY01115</t>
  </si>
  <si>
    <t>PAY01116</t>
  </si>
  <si>
    <t>PAY01117</t>
  </si>
  <si>
    <t>PAY01118</t>
  </si>
  <si>
    <t>PAY01119</t>
  </si>
  <si>
    <t>PAY01120</t>
  </si>
  <si>
    <t>PAY01121</t>
  </si>
  <si>
    <t>PAY01122</t>
  </si>
  <si>
    <t>PAY01123</t>
  </si>
  <si>
    <t>PAY01124</t>
  </si>
  <si>
    <t>PAY01125</t>
  </si>
  <si>
    <t>PAY01126</t>
  </si>
  <si>
    <t>PAY01127</t>
  </si>
  <si>
    <t>PAY01128</t>
  </si>
  <si>
    <t>PAY01129</t>
  </si>
  <si>
    <t>PAY01130</t>
  </si>
  <si>
    <t>PAY01131</t>
  </si>
  <si>
    <t>PAY01132</t>
  </si>
  <si>
    <t>PAY01133</t>
  </si>
  <si>
    <t>PAY01134</t>
  </si>
  <si>
    <t>PAY01135</t>
  </si>
  <si>
    <t>PAY01136</t>
  </si>
  <si>
    <t>PAY01137</t>
  </si>
  <si>
    <t>PAY01138</t>
  </si>
  <si>
    <t>PAY01139</t>
  </si>
  <si>
    <t>PAY01140</t>
  </si>
  <si>
    <t>PAY01141</t>
  </si>
  <si>
    <t>PAY01142</t>
  </si>
  <si>
    <t>PAY01143</t>
  </si>
  <si>
    <t>PAY01144</t>
  </si>
  <si>
    <t>PAY01145</t>
  </si>
  <si>
    <t>PAY01146</t>
  </si>
  <si>
    <t>PAY01147</t>
  </si>
  <si>
    <t>PAY01148</t>
  </si>
  <si>
    <t>PAY01149</t>
  </si>
  <si>
    <t>PAY01150</t>
  </si>
  <si>
    <t>PAY01151</t>
  </si>
  <si>
    <t>PAY01152</t>
  </si>
  <si>
    <t>PAY01153</t>
  </si>
  <si>
    <t>PAY01154</t>
  </si>
  <si>
    <t>PAY01155</t>
  </si>
  <si>
    <t>PAY01156</t>
  </si>
  <si>
    <t>PAY01157</t>
  </si>
  <si>
    <t>PAY01158</t>
  </si>
  <si>
    <t>PAY01159</t>
  </si>
  <si>
    <t>PAY01160</t>
  </si>
  <si>
    <t>PAY01161</t>
  </si>
  <si>
    <t>PAY01162</t>
  </si>
  <si>
    <t>PAY01163</t>
  </si>
  <si>
    <t>PAY01164</t>
  </si>
  <si>
    <t>PAY01165</t>
  </si>
  <si>
    <t>PAY01166</t>
  </si>
  <si>
    <t>PAY01167</t>
  </si>
  <si>
    <t>PAY01168</t>
  </si>
  <si>
    <t>PAY01169</t>
  </si>
  <si>
    <t>PAY01170</t>
  </si>
  <si>
    <t>PAY01171</t>
  </si>
  <si>
    <t>PAY01172</t>
  </si>
  <si>
    <t>PAY01173</t>
  </si>
  <si>
    <t>PAY01174</t>
  </si>
  <si>
    <t>PAY01175</t>
  </si>
  <si>
    <t>PAY01176</t>
  </si>
  <si>
    <t>PAY01177</t>
  </si>
  <si>
    <t>PAY01178</t>
  </si>
  <si>
    <t>PAY01179</t>
  </si>
  <si>
    <t>PAY01180</t>
  </si>
  <si>
    <t>PAY01181</t>
  </si>
  <si>
    <t>PAY01182</t>
  </si>
  <si>
    <t>PAY01183</t>
  </si>
  <si>
    <t>PAY01184</t>
  </si>
  <si>
    <t>PAY01185</t>
  </si>
  <si>
    <t>PAY01186</t>
  </si>
  <si>
    <t>PAY01187</t>
  </si>
  <si>
    <t>PAY01188</t>
  </si>
  <si>
    <t>PAY01189</t>
  </si>
  <si>
    <t>PAY01190</t>
  </si>
  <si>
    <t>PAY01191</t>
  </si>
  <si>
    <t>PAY01192</t>
  </si>
  <si>
    <t>PAY01193</t>
  </si>
  <si>
    <t>PAY01194</t>
  </si>
  <si>
    <t>PAY01195</t>
  </si>
  <si>
    <t>PAY01196</t>
  </si>
  <si>
    <t>PAY01197</t>
  </si>
  <si>
    <t>PAY01198</t>
  </si>
  <si>
    <t>PAY01199</t>
  </si>
  <si>
    <t>PAY01200</t>
  </si>
  <si>
    <t>PAY01201</t>
  </si>
  <si>
    <t>PAY01202</t>
  </si>
  <si>
    <t>PAY01203</t>
  </si>
  <si>
    <t>PAY01204</t>
  </si>
  <si>
    <t>PAY01205</t>
  </si>
  <si>
    <t>PAY01206</t>
  </si>
  <si>
    <t>PAY01207</t>
  </si>
  <si>
    <t>PAY01208</t>
  </si>
  <si>
    <t>PAY01209</t>
  </si>
  <si>
    <t>PAY01210</t>
  </si>
  <si>
    <t>PAY01211</t>
  </si>
  <si>
    <t>PAY01212</t>
  </si>
  <si>
    <t>PAY01213</t>
  </si>
  <si>
    <t>PAY01214</t>
  </si>
  <si>
    <t>PAY01215</t>
  </si>
  <si>
    <t>PAY01216</t>
  </si>
  <si>
    <t>PAY01217</t>
  </si>
  <si>
    <t>PAY01218</t>
  </si>
  <si>
    <t>PAY01219</t>
  </si>
  <si>
    <t>PAY01220</t>
  </si>
  <si>
    <t>PAY01221</t>
  </si>
  <si>
    <t>PAY01222</t>
  </si>
  <si>
    <t>PAY01223</t>
  </si>
  <si>
    <t>PAY01224</t>
  </si>
  <si>
    <t>PAY01225</t>
  </si>
  <si>
    <t>PAY01226</t>
  </si>
  <si>
    <t>PAY01227</t>
  </si>
  <si>
    <t>PAY01228</t>
  </si>
  <si>
    <t>PAY01229</t>
  </si>
  <si>
    <t>PAY01230</t>
  </si>
  <si>
    <t>PAY01231</t>
  </si>
  <si>
    <t>PAY01232</t>
  </si>
  <si>
    <t>PAY01233</t>
  </si>
  <si>
    <t>PAY01234</t>
  </si>
  <si>
    <t>PAY01235</t>
  </si>
  <si>
    <t>PAY01236</t>
  </si>
  <si>
    <t>PAY01237</t>
  </si>
  <si>
    <t>PAY01238</t>
  </si>
  <si>
    <t>PAY01239</t>
  </si>
  <si>
    <t>PAY01240</t>
  </si>
  <si>
    <t>PAY01241</t>
  </si>
  <si>
    <t>PAY01242</t>
  </si>
  <si>
    <t>PAY01243</t>
  </si>
  <si>
    <t>PAY01244</t>
  </si>
  <si>
    <t>PAY01245</t>
  </si>
  <si>
    <t>PAY01246</t>
  </si>
  <si>
    <t>PAY01247</t>
  </si>
  <si>
    <t>PAY01248</t>
  </si>
  <si>
    <t>PAY01249</t>
  </si>
  <si>
    <t>PAY01250</t>
  </si>
  <si>
    <t>PAY01251</t>
  </si>
  <si>
    <t>PAY01252</t>
  </si>
  <si>
    <t>PAY01253</t>
  </si>
  <si>
    <t>PAY01254</t>
  </si>
  <si>
    <t>PAY01255</t>
  </si>
  <si>
    <t>PAY01256</t>
  </si>
  <si>
    <t>PAY01257</t>
  </si>
  <si>
    <t>PAY01258</t>
  </si>
  <si>
    <t>PAY01259</t>
  </si>
  <si>
    <t>PAY01260</t>
  </si>
  <si>
    <t>PAY01261</t>
  </si>
  <si>
    <t>PAY01262</t>
  </si>
  <si>
    <t>PAY01263</t>
  </si>
  <si>
    <t>PAY01264</t>
  </si>
  <si>
    <t>PAY01265</t>
  </si>
  <si>
    <t>PAY01266</t>
  </si>
  <si>
    <t>PAY01267</t>
  </si>
  <si>
    <t>PAY01268</t>
  </si>
  <si>
    <t>PAY01269</t>
  </si>
  <si>
    <t>PAY01270</t>
  </si>
  <si>
    <t>PAY01271</t>
  </si>
  <si>
    <t>PAY01272</t>
  </si>
  <si>
    <t>PAY01273</t>
  </si>
  <si>
    <t>PAY01274</t>
  </si>
  <si>
    <t>PAY01275</t>
  </si>
  <si>
    <t>PAY01276</t>
  </si>
  <si>
    <t>PAY01277</t>
  </si>
  <si>
    <t>PAY01278</t>
  </si>
  <si>
    <t>PAY01279</t>
  </si>
  <si>
    <t>PAY01280</t>
  </si>
  <si>
    <t>PAY01281</t>
  </si>
  <si>
    <t>PAY01282</t>
  </si>
  <si>
    <t>PAY01283</t>
  </si>
  <si>
    <t>PAY01284</t>
  </si>
  <si>
    <t>PAY01285</t>
  </si>
  <si>
    <t>PAY01286</t>
  </si>
  <si>
    <t>PAY01287</t>
  </si>
  <si>
    <t>PAY01288</t>
  </si>
  <si>
    <t>PAY01289</t>
  </si>
  <si>
    <t>PAY01290</t>
  </si>
  <si>
    <t>PAY01291</t>
  </si>
  <si>
    <t>PAY01292</t>
  </si>
  <si>
    <t>PAY01293</t>
  </si>
  <si>
    <t>PAY01294</t>
  </si>
  <si>
    <t>PAY01295</t>
  </si>
  <si>
    <t>PAY01296</t>
  </si>
  <si>
    <t>PAY01297</t>
  </si>
  <si>
    <t>PAY01298</t>
  </si>
  <si>
    <t>PAY01299</t>
  </si>
  <si>
    <t>PAY01300</t>
  </si>
  <si>
    <t>PAY01301</t>
  </si>
  <si>
    <t>PAY01302</t>
  </si>
  <si>
    <t>PAY01303</t>
  </si>
  <si>
    <t>PAY01304</t>
  </si>
  <si>
    <t>PAY01305</t>
  </si>
  <si>
    <t>PAY01306</t>
  </si>
  <si>
    <t>PAY01307</t>
  </si>
  <si>
    <t>PAY01308</t>
  </si>
  <si>
    <t>PAY01309</t>
  </si>
  <si>
    <t>PAY01310</t>
  </si>
  <si>
    <t>PAY01311</t>
  </si>
  <si>
    <t>PAY01312</t>
  </si>
  <si>
    <t>PAY01313</t>
  </si>
  <si>
    <t>PAY01314</t>
  </si>
  <si>
    <t>PAY01315</t>
  </si>
  <si>
    <t>PAY01316</t>
  </si>
  <si>
    <t>PAY01317</t>
  </si>
  <si>
    <t>PAY01318</t>
  </si>
  <si>
    <t>PAY01319</t>
  </si>
  <si>
    <t>PAY01320</t>
  </si>
  <si>
    <t>PAY01321</t>
  </si>
  <si>
    <t>PAY01322</t>
  </si>
  <si>
    <t>PAY01323</t>
  </si>
  <si>
    <t>PAY01324</t>
  </si>
  <si>
    <t>PAY01325</t>
  </si>
  <si>
    <t>PAY01326</t>
  </si>
  <si>
    <t>PAY01327</t>
  </si>
  <si>
    <t>PAY01328</t>
  </si>
  <si>
    <t>PAY01329</t>
  </si>
  <si>
    <t>PAY01330</t>
  </si>
  <si>
    <t>PAY01331</t>
  </si>
  <si>
    <t>PAY01332</t>
  </si>
  <si>
    <t>PAY01333</t>
  </si>
  <si>
    <t>PAY01334</t>
  </si>
  <si>
    <t>PAY01335</t>
  </si>
  <si>
    <t>PAY01336</t>
  </si>
  <si>
    <t>PAY01337</t>
  </si>
  <si>
    <t>PAY01338</t>
  </si>
  <si>
    <t>PAY01339</t>
  </si>
  <si>
    <t>PAY01340</t>
  </si>
  <si>
    <t>PAY01341</t>
  </si>
  <si>
    <t>PAY01342</t>
  </si>
  <si>
    <t>PAY01343</t>
  </si>
  <si>
    <t>PAY01344</t>
  </si>
  <si>
    <t>PAY01345</t>
  </si>
  <si>
    <t>PAY01346</t>
  </si>
  <si>
    <t>PAY01347</t>
  </si>
  <si>
    <t>PAY01348</t>
  </si>
  <si>
    <t>PAY01349</t>
  </si>
  <si>
    <t>PAY01350</t>
  </si>
  <si>
    <t>PAY01351</t>
  </si>
  <si>
    <t>PAY01352</t>
  </si>
  <si>
    <t>PAY01353</t>
  </si>
  <si>
    <t>PAY01354</t>
  </si>
  <si>
    <t>PAY01355</t>
  </si>
  <si>
    <t>PAY01356</t>
  </si>
  <si>
    <t>PAY01357</t>
  </si>
  <si>
    <t>PAY01358</t>
  </si>
  <si>
    <t>PAY01359</t>
  </si>
  <si>
    <t>PAY01360</t>
  </si>
  <si>
    <t>PAY01361</t>
  </si>
  <si>
    <t>PAY01362</t>
  </si>
  <si>
    <t>PAY01363</t>
  </si>
  <si>
    <t>PAY01364</t>
  </si>
  <si>
    <t>PAY01365</t>
  </si>
  <si>
    <t>PAY01366</t>
  </si>
  <si>
    <t>PAY01367</t>
  </si>
  <si>
    <t>PAY01368</t>
  </si>
  <si>
    <t>PAY01369</t>
  </si>
  <si>
    <t>PAY01370</t>
  </si>
  <si>
    <t>PAY01371</t>
  </si>
  <si>
    <t>PAY01372</t>
  </si>
  <si>
    <t>PAY01373</t>
  </si>
  <si>
    <t>PAY01374</t>
  </si>
  <si>
    <t>PAY01375</t>
  </si>
  <si>
    <t>PAY01376</t>
  </si>
  <si>
    <t>PAY01377</t>
  </si>
  <si>
    <t>PAY01378</t>
  </si>
  <si>
    <t>PAY01379</t>
  </si>
  <si>
    <t>PAY01380</t>
  </si>
  <si>
    <t>PAY01381</t>
  </si>
  <si>
    <t>PAY01382</t>
  </si>
  <si>
    <t>PAY01383</t>
  </si>
  <si>
    <t>PAY01384</t>
  </si>
  <si>
    <t>PAY01385</t>
  </si>
  <si>
    <t>PAY01386</t>
  </si>
  <si>
    <t>PAY01387</t>
  </si>
  <si>
    <t>PAY01388</t>
  </si>
  <si>
    <t>PAY01389</t>
  </si>
  <si>
    <t>PAY01390</t>
  </si>
  <si>
    <t>PAY01391</t>
  </si>
  <si>
    <t>PAY01392</t>
  </si>
  <si>
    <t>PAY01393</t>
  </si>
  <si>
    <t>PAY01394</t>
  </si>
  <si>
    <t>PAY01395</t>
  </si>
  <si>
    <t>PAY01396</t>
  </si>
  <si>
    <t>PAY01397</t>
  </si>
  <si>
    <t>PAY01398</t>
  </si>
  <si>
    <t>PAY01399</t>
  </si>
  <si>
    <t>PAY01400</t>
  </si>
  <si>
    <t>PAY01401</t>
  </si>
  <si>
    <t>PAY01402</t>
  </si>
  <si>
    <t>PAY01403</t>
  </si>
  <si>
    <t>PAY01404</t>
  </si>
  <si>
    <t>PAY01405</t>
  </si>
  <si>
    <t>PAY01406</t>
  </si>
  <si>
    <t>PAY01407</t>
  </si>
  <si>
    <t>PAY01408</t>
  </si>
  <si>
    <t>PAY01409</t>
  </si>
  <si>
    <t>PAY01410</t>
  </si>
  <si>
    <t>PAY01411</t>
  </si>
  <si>
    <t>PAY01412</t>
  </si>
  <si>
    <t>PAY01413</t>
  </si>
  <si>
    <t>PAY01414</t>
  </si>
  <si>
    <t>PAY01415</t>
  </si>
  <si>
    <t>PAY01416</t>
  </si>
  <si>
    <t>PAY01417</t>
  </si>
  <si>
    <t>PAY01418</t>
  </si>
  <si>
    <t>PAY01419</t>
  </si>
  <si>
    <t>PAY01420</t>
  </si>
  <si>
    <t>PAY01421</t>
  </si>
  <si>
    <t>PAY01422</t>
  </si>
  <si>
    <t>PAY01423</t>
  </si>
  <si>
    <t>PAY01424</t>
  </si>
  <si>
    <t>PAY01425</t>
  </si>
  <si>
    <t>PAY01426</t>
  </si>
  <si>
    <t>PAY01427</t>
  </si>
  <si>
    <t>PAY01428</t>
  </si>
  <si>
    <t>PAY01429</t>
  </si>
  <si>
    <t>PAY01430</t>
  </si>
  <si>
    <t>PAY01431</t>
  </si>
  <si>
    <t>PAY01432</t>
  </si>
  <si>
    <t>PAY01433</t>
  </si>
  <si>
    <t>PAY01434</t>
  </si>
  <si>
    <t>PAY01435</t>
  </si>
  <si>
    <t>PAY01436</t>
  </si>
  <si>
    <t>PAY01437</t>
  </si>
  <si>
    <t>PAY01438</t>
  </si>
  <si>
    <t>PAY01439</t>
  </si>
  <si>
    <t>PAY01440</t>
  </si>
  <si>
    <t>PAY01441</t>
  </si>
  <si>
    <t>PAY01442</t>
  </si>
  <si>
    <t>PAY01443</t>
  </si>
  <si>
    <t>PAY01444</t>
  </si>
  <si>
    <t>PAY01445</t>
  </si>
  <si>
    <t>PAY01446</t>
  </si>
  <si>
    <t>PAY01447</t>
  </si>
  <si>
    <t>PAY01448</t>
  </si>
  <si>
    <t>PAY01449</t>
  </si>
  <si>
    <t>PAY01450</t>
  </si>
  <si>
    <t>PAY01451</t>
  </si>
  <si>
    <t>PAY01452</t>
  </si>
  <si>
    <t>PAY01453</t>
  </si>
  <si>
    <t>PAY01454</t>
  </si>
  <si>
    <t>PAY01455</t>
  </si>
  <si>
    <t>PAY01456</t>
  </si>
  <si>
    <t>PAY01457</t>
  </si>
  <si>
    <t>PAY01458</t>
  </si>
  <si>
    <t>PAY01459</t>
  </si>
  <si>
    <t>PAY01460</t>
  </si>
  <si>
    <t>PAY01461</t>
  </si>
  <si>
    <t>PAY01462</t>
  </si>
  <si>
    <t>PAY01463</t>
  </si>
  <si>
    <t>PAY01464</t>
  </si>
  <si>
    <t>PAY01465</t>
  </si>
  <si>
    <t>PAY01466</t>
  </si>
  <si>
    <t>PAY01467</t>
  </si>
  <si>
    <t>PAY01468</t>
  </si>
  <si>
    <t>PAY01469</t>
  </si>
  <si>
    <t>PAY01470</t>
  </si>
  <si>
    <t>PAY01471</t>
  </si>
  <si>
    <t>PAY01472</t>
  </si>
  <si>
    <t>PAY01473</t>
  </si>
  <si>
    <t>PAY01474</t>
  </si>
  <si>
    <t>PAY01475</t>
  </si>
  <si>
    <t>PAY01476</t>
  </si>
  <si>
    <t>PAY01477</t>
  </si>
  <si>
    <t>PAY01478</t>
  </si>
  <si>
    <t>PAY01479</t>
  </si>
  <si>
    <t>PAY01480</t>
  </si>
  <si>
    <t>PAY01481</t>
  </si>
  <si>
    <t>PAY01482</t>
  </si>
  <si>
    <t>PAY01483</t>
  </si>
  <si>
    <t>PAY01484</t>
  </si>
  <si>
    <t>PAY01485</t>
  </si>
  <si>
    <t>PAY01486</t>
  </si>
  <si>
    <t>PAY01487</t>
  </si>
  <si>
    <t>PAY01488</t>
  </si>
  <si>
    <t>PAY01489</t>
  </si>
  <si>
    <t>PAY01490</t>
  </si>
  <si>
    <t>PAY01491</t>
  </si>
  <si>
    <t>PAY01492</t>
  </si>
  <si>
    <t>PAY01493</t>
  </si>
  <si>
    <t>PAY01494</t>
  </si>
  <si>
    <t>PAY01495</t>
  </si>
  <si>
    <t>PAY01496</t>
  </si>
  <si>
    <t>PAY01497</t>
  </si>
  <si>
    <t>PAY01498</t>
  </si>
  <si>
    <t>PAY01499</t>
  </si>
  <si>
    <t>PAY01500</t>
  </si>
  <si>
    <t>PAY01501</t>
  </si>
  <si>
    <t>PAY01502</t>
  </si>
  <si>
    <t>PAY01503</t>
  </si>
  <si>
    <t>PAY01504</t>
  </si>
  <si>
    <t>PAY01505</t>
  </si>
  <si>
    <t>PAY01506</t>
  </si>
  <si>
    <t>PAY01507</t>
  </si>
  <si>
    <t>PAY01508</t>
  </si>
  <si>
    <t>PAY01509</t>
  </si>
  <si>
    <t>PAY01510</t>
  </si>
  <si>
    <t>PAY01511</t>
  </si>
  <si>
    <t>PAY01512</t>
  </si>
  <si>
    <t>PAY01513</t>
  </si>
  <si>
    <t>PAY01514</t>
  </si>
  <si>
    <t>PAY01515</t>
  </si>
  <si>
    <t>PAY01516</t>
  </si>
  <si>
    <t>PAY01517</t>
  </si>
  <si>
    <t>PAY01518</t>
  </si>
  <si>
    <t>PAY01519</t>
  </si>
  <si>
    <t>PAY01520</t>
  </si>
  <si>
    <t>PAY01521</t>
  </si>
  <si>
    <t>PAY01522</t>
  </si>
  <si>
    <t>PAY01523</t>
  </si>
  <si>
    <t>PAY01524</t>
  </si>
  <si>
    <t>PAY01525</t>
  </si>
  <si>
    <t>PAY01526</t>
  </si>
  <si>
    <t>PAY01527</t>
  </si>
  <si>
    <t>PAY01528</t>
  </si>
  <si>
    <t>PAY01529</t>
  </si>
  <si>
    <t>PAY01530</t>
  </si>
  <si>
    <t>PAY01531</t>
  </si>
  <si>
    <t>PAY01532</t>
  </si>
  <si>
    <t>PAY01533</t>
  </si>
  <si>
    <t>PAY01534</t>
  </si>
  <si>
    <t>PAY01535</t>
  </si>
  <si>
    <t>PAY01536</t>
  </si>
  <si>
    <t>PAY01537</t>
  </si>
  <si>
    <t>PAY01538</t>
  </si>
  <si>
    <t>PAY01539</t>
  </si>
  <si>
    <t>PAY01540</t>
  </si>
  <si>
    <t>PAY01541</t>
  </si>
  <si>
    <t>PAY01542</t>
  </si>
  <si>
    <t>PAY01543</t>
  </si>
  <si>
    <t>PAY01544</t>
  </si>
  <si>
    <t>PAY01545</t>
  </si>
  <si>
    <t>PAY01546</t>
  </si>
  <si>
    <t>PAY01547</t>
  </si>
  <si>
    <t>PAY01548</t>
  </si>
  <si>
    <t>PAY01549</t>
  </si>
  <si>
    <t>PAY01550</t>
  </si>
  <si>
    <t>PAY01551</t>
  </si>
  <si>
    <t>PAY01552</t>
  </si>
  <si>
    <t>PAY01553</t>
  </si>
  <si>
    <t>PAY01554</t>
  </si>
  <si>
    <t>PAY01555</t>
  </si>
  <si>
    <t>PAY01556</t>
  </si>
  <si>
    <t>PAY01557</t>
  </si>
  <si>
    <t>PAY01558</t>
  </si>
  <si>
    <t>PAY01559</t>
  </si>
  <si>
    <t>PAY01560</t>
  </si>
  <si>
    <t>PAY01561</t>
  </si>
  <si>
    <t>PAY01562</t>
  </si>
  <si>
    <t>PAY01563</t>
  </si>
  <si>
    <t>PAY01564</t>
  </si>
  <si>
    <t>PAY01565</t>
  </si>
  <si>
    <t>PAY01566</t>
  </si>
  <si>
    <t>PAY01567</t>
  </si>
  <si>
    <t>PAY01568</t>
  </si>
  <si>
    <t>PAY01569</t>
  </si>
  <si>
    <t>PAY01570</t>
  </si>
  <si>
    <t>PAY01571</t>
  </si>
  <si>
    <t>PAY01572</t>
  </si>
  <si>
    <t>PAY01573</t>
  </si>
  <si>
    <t>PAY01574</t>
  </si>
  <si>
    <t>PAY01575</t>
  </si>
  <si>
    <t>PAY01576</t>
  </si>
  <si>
    <t>PAY01577</t>
  </si>
  <si>
    <t>PAY01578</t>
  </si>
  <si>
    <t>PAY01579</t>
  </si>
  <si>
    <t>PAY01580</t>
  </si>
  <si>
    <t>PAY01581</t>
  </si>
  <si>
    <t>PAY01582</t>
  </si>
  <si>
    <t>PAY01583</t>
  </si>
  <si>
    <t>PAY01584</t>
  </si>
  <si>
    <t>PAY01585</t>
  </si>
  <si>
    <t>PAY01586</t>
  </si>
  <si>
    <t>PAY01587</t>
  </si>
  <si>
    <t>PAY01588</t>
  </si>
  <si>
    <t>PAY01589</t>
  </si>
  <si>
    <t>PAY01590</t>
  </si>
  <si>
    <t>PAY01591</t>
  </si>
  <si>
    <t>PAY01592</t>
  </si>
  <si>
    <t>PAY01593</t>
  </si>
  <si>
    <t>PAY01594</t>
  </si>
  <si>
    <t>PAY01595</t>
  </si>
  <si>
    <t>PAY01596</t>
  </si>
  <si>
    <t>PAY01597</t>
  </si>
  <si>
    <t>PAY01598</t>
  </si>
  <si>
    <t>PAY01599</t>
  </si>
  <si>
    <t>PAY01600</t>
  </si>
  <si>
    <t>PAY01601</t>
  </si>
  <si>
    <t>PAY01602</t>
  </si>
  <si>
    <t>PAY01603</t>
  </si>
  <si>
    <t>PAY01604</t>
  </si>
  <si>
    <t>PAY01605</t>
  </si>
  <si>
    <t>PAY01606</t>
  </si>
  <si>
    <t>PAY01607</t>
  </si>
  <si>
    <t>PAY01608</t>
  </si>
  <si>
    <t>PAY01609</t>
  </si>
  <si>
    <t>PAY01610</t>
  </si>
  <si>
    <t>PAY01611</t>
  </si>
  <si>
    <t>PAY01612</t>
  </si>
  <si>
    <t>PAY01613</t>
  </si>
  <si>
    <t>PAY01614</t>
  </si>
  <si>
    <t>PAY01615</t>
  </si>
  <si>
    <t>PAY01616</t>
  </si>
  <si>
    <t>PAY01617</t>
  </si>
  <si>
    <t>PAY01618</t>
  </si>
  <si>
    <t>PAY01619</t>
  </si>
  <si>
    <t>PAY01620</t>
  </si>
  <si>
    <t>PAY01621</t>
  </si>
  <si>
    <t>PAY01622</t>
  </si>
  <si>
    <t>PAY01623</t>
  </si>
  <si>
    <t>PAY01624</t>
  </si>
  <si>
    <t>PAY01625</t>
  </si>
  <si>
    <t>PAY01626</t>
  </si>
  <si>
    <t>PAY01627</t>
  </si>
  <si>
    <t>PAY01628</t>
  </si>
  <si>
    <t>PAY01629</t>
  </si>
  <si>
    <t>PAY01630</t>
  </si>
  <si>
    <t>PAY01631</t>
  </si>
  <si>
    <t>PAY01632</t>
  </si>
  <si>
    <t>PAY01633</t>
  </si>
  <si>
    <t>PAY01634</t>
  </si>
  <si>
    <t>PAY01635</t>
  </si>
  <si>
    <t>PAY01636</t>
  </si>
  <si>
    <t>PAY01637</t>
  </si>
  <si>
    <t>PAY01638</t>
  </si>
  <si>
    <t>PAY01639</t>
  </si>
  <si>
    <t>PAY01640</t>
  </si>
  <si>
    <t>PAY01641</t>
  </si>
  <si>
    <t>PAY01642</t>
  </si>
  <si>
    <t>PAY01643</t>
  </si>
  <si>
    <t>PAY01644</t>
  </si>
  <si>
    <t>PAY01645</t>
  </si>
  <si>
    <t>PAY01646</t>
  </si>
  <si>
    <t>PAY01647</t>
  </si>
  <si>
    <t>PAY01648</t>
  </si>
  <si>
    <t>PAY01649</t>
  </si>
  <si>
    <t>PAY01650</t>
  </si>
  <si>
    <t>PAY01651</t>
  </si>
  <si>
    <t>PAY01652</t>
  </si>
  <si>
    <t>PAY01653</t>
  </si>
  <si>
    <t>PAY01654</t>
  </si>
  <si>
    <t>PAY01655</t>
  </si>
  <si>
    <t>PAY01656</t>
  </si>
  <si>
    <t>PAY01657</t>
  </si>
  <si>
    <t>PAY01658</t>
  </si>
  <si>
    <t>PAY01659</t>
  </si>
  <si>
    <t>PAY01660</t>
  </si>
  <si>
    <t>PAY01661</t>
  </si>
  <si>
    <t>PAY01662</t>
  </si>
  <si>
    <t>PAY01663</t>
  </si>
  <si>
    <t>PAY01664</t>
  </si>
  <si>
    <t>PAY01665</t>
  </si>
  <si>
    <t>PAY01666</t>
  </si>
  <si>
    <t>PAY01667</t>
  </si>
  <si>
    <t>PAY01668</t>
  </si>
  <si>
    <t>PAY01669</t>
  </si>
  <si>
    <t>PAY01670</t>
  </si>
  <si>
    <t>PAY01671</t>
  </si>
  <si>
    <t>PAY01672</t>
  </si>
  <si>
    <t>PAY01673</t>
  </si>
  <si>
    <t>PAY01674</t>
  </si>
  <si>
    <t>PAY01675</t>
  </si>
  <si>
    <t>PAY01676</t>
  </si>
  <si>
    <t>PAY01677</t>
  </si>
  <si>
    <t>PAY01678</t>
  </si>
  <si>
    <t>PAY01679</t>
  </si>
  <si>
    <t>PAY01680</t>
  </si>
  <si>
    <t>PAY01681</t>
  </si>
  <si>
    <t>PAY01682</t>
  </si>
  <si>
    <t>PAY01683</t>
  </si>
  <si>
    <t>PAY01684</t>
  </si>
  <si>
    <t>PAY01685</t>
  </si>
  <si>
    <t>PAY01686</t>
  </si>
  <si>
    <t>PAY01687</t>
  </si>
  <si>
    <t>PAY01688</t>
  </si>
  <si>
    <t>PAY01689</t>
  </si>
  <si>
    <t>PAY01690</t>
  </si>
  <si>
    <t>PAY01691</t>
  </si>
  <si>
    <t>PAY01692</t>
  </si>
  <si>
    <t>PAY01693</t>
  </si>
  <si>
    <t>PAY01694</t>
  </si>
  <si>
    <t>PAY01695</t>
  </si>
  <si>
    <t>PAY01696</t>
  </si>
  <si>
    <t>PAY01697</t>
  </si>
  <si>
    <t>PAY01698</t>
  </si>
  <si>
    <t>PAY01699</t>
  </si>
  <si>
    <t>PAY01700</t>
  </si>
  <si>
    <t>PAY01701</t>
  </si>
  <si>
    <t>PAY01702</t>
  </si>
  <si>
    <t>PAY01703</t>
  </si>
  <si>
    <t>PAY01704</t>
  </si>
  <si>
    <t>PAY01705</t>
  </si>
  <si>
    <t>PAY01706</t>
  </si>
  <si>
    <t>PAY01707</t>
  </si>
  <si>
    <t>PAY01708</t>
  </si>
  <si>
    <t>PAY01709</t>
  </si>
  <si>
    <t>PAY01710</t>
  </si>
  <si>
    <t>PAY01711</t>
  </si>
  <si>
    <t>PAY01712</t>
  </si>
  <si>
    <t>PAY01713</t>
  </si>
  <si>
    <t>PAY01714</t>
  </si>
  <si>
    <t>PAY01715</t>
  </si>
  <si>
    <t>PAY01716</t>
  </si>
  <si>
    <t>PAY01717</t>
  </si>
  <si>
    <t>PAY01718</t>
  </si>
  <si>
    <t>PAY01719</t>
  </si>
  <si>
    <t>PAY01720</t>
  </si>
  <si>
    <t>PAY01721</t>
  </si>
  <si>
    <t>PAY01722</t>
  </si>
  <si>
    <t>PAY01723</t>
  </si>
  <si>
    <t>PAY01724</t>
  </si>
  <si>
    <t>PAY01725</t>
  </si>
  <si>
    <t>PAY01726</t>
  </si>
  <si>
    <t>PAY01727</t>
  </si>
  <si>
    <t>PAY01728</t>
  </si>
  <si>
    <t>PAY01729</t>
  </si>
  <si>
    <t>PAY01730</t>
  </si>
  <si>
    <t>PAY01731</t>
  </si>
  <si>
    <t>PAY01732</t>
  </si>
  <si>
    <t>PAY01733</t>
  </si>
  <si>
    <t>PAY01734</t>
  </si>
  <si>
    <t>PAY01735</t>
  </si>
  <si>
    <t>PAY01736</t>
  </si>
  <si>
    <t>PAY01737</t>
  </si>
  <si>
    <t>PAY01738</t>
  </si>
  <si>
    <t>PAY01739</t>
  </si>
  <si>
    <t>PAY01740</t>
  </si>
  <si>
    <t>PAY01741</t>
  </si>
  <si>
    <t>PAY01742</t>
  </si>
  <si>
    <t>PAY01743</t>
  </si>
  <si>
    <t>PAY01744</t>
  </si>
  <si>
    <t>PAY01745</t>
  </si>
  <si>
    <t>PAY01746</t>
  </si>
  <si>
    <t>PAY01747</t>
  </si>
  <si>
    <t>PAY01748</t>
  </si>
  <si>
    <t>PAY01749</t>
  </si>
  <si>
    <t>PAY01750</t>
  </si>
  <si>
    <t>PAY01751</t>
  </si>
  <si>
    <t>PAY01752</t>
  </si>
  <si>
    <t>PAY01753</t>
  </si>
  <si>
    <t>PAY01754</t>
  </si>
  <si>
    <t>PAY01755</t>
  </si>
  <si>
    <t>PAY01756</t>
  </si>
  <si>
    <t>PAY01757</t>
  </si>
  <si>
    <t>PAY01758</t>
  </si>
  <si>
    <t>PAY01759</t>
  </si>
  <si>
    <t>PAY01760</t>
  </si>
  <si>
    <t>PAY01761</t>
  </si>
  <si>
    <t>PAY01762</t>
  </si>
  <si>
    <t>PAY01763</t>
  </si>
  <si>
    <t>PAY01764</t>
  </si>
  <si>
    <t>PAY01765</t>
  </si>
  <si>
    <t>PAY01766</t>
  </si>
  <si>
    <t>PAY01767</t>
  </si>
  <si>
    <t>PAY01768</t>
  </si>
  <si>
    <t>PAY01769</t>
  </si>
  <si>
    <t>PAY01770</t>
  </si>
  <si>
    <t>PAY01771</t>
  </si>
  <si>
    <t>PAY01772</t>
  </si>
  <si>
    <t>PAY01773</t>
  </si>
  <si>
    <t>PAY01774</t>
  </si>
  <si>
    <t>PAY01775</t>
  </si>
  <si>
    <t>PAY01776</t>
  </si>
  <si>
    <t>PAY01777</t>
  </si>
  <si>
    <t>PAY01778</t>
  </si>
  <si>
    <t>PAY01779</t>
  </si>
  <si>
    <t>PAY01780</t>
  </si>
  <si>
    <t>PAY01781</t>
  </si>
  <si>
    <t>PAY01782</t>
  </si>
  <si>
    <t>PAY01783</t>
  </si>
  <si>
    <t>PAY01784</t>
  </si>
  <si>
    <t>PAY01785</t>
  </si>
  <si>
    <t>PAY01786</t>
  </si>
  <si>
    <t>PAY01787</t>
  </si>
  <si>
    <t>PAY01788</t>
  </si>
  <si>
    <t>PAY01789</t>
  </si>
  <si>
    <t>PAY01790</t>
  </si>
  <si>
    <t>PAY01791</t>
  </si>
  <si>
    <t>PAY01792</t>
  </si>
  <si>
    <t>PAY01793</t>
  </si>
  <si>
    <t>PAY01794</t>
  </si>
  <si>
    <t>PAY01795</t>
  </si>
  <si>
    <t>PAY01796</t>
  </si>
  <si>
    <t>PAY01797</t>
  </si>
  <si>
    <t>PAY01798</t>
  </si>
  <si>
    <t>PAY01799</t>
  </si>
  <si>
    <t>PAY01800</t>
  </si>
  <si>
    <t>PAY01801</t>
  </si>
  <si>
    <t>PAY01802</t>
  </si>
  <si>
    <t>PAY01803</t>
  </si>
  <si>
    <t>PAY01804</t>
  </si>
  <si>
    <t>PAY01805</t>
  </si>
  <si>
    <t>PAY01806</t>
  </si>
  <si>
    <t>PAY01807</t>
  </si>
  <si>
    <t>PAY01808</t>
  </si>
  <si>
    <t>PAY01809</t>
  </si>
  <si>
    <t>PAY01810</t>
  </si>
  <si>
    <t>PAY01811</t>
  </si>
  <si>
    <t>PAY01812</t>
  </si>
  <si>
    <t>PAY01813</t>
  </si>
  <si>
    <t>PAY01814</t>
  </si>
  <si>
    <t>PAY01815</t>
  </si>
  <si>
    <t>PAY01816</t>
  </si>
  <si>
    <t>PAY01817</t>
  </si>
  <si>
    <t>PAY01818</t>
  </si>
  <si>
    <t>PAY01819</t>
  </si>
  <si>
    <t>PAY01820</t>
  </si>
  <si>
    <t>PAY01821</t>
  </si>
  <si>
    <t>PAY01822</t>
  </si>
  <si>
    <t>PAY01823</t>
  </si>
  <si>
    <t>PAY01824</t>
  </si>
  <si>
    <t>PAY01825</t>
  </si>
  <si>
    <t>PAY01826</t>
  </si>
  <si>
    <t>PAY01827</t>
  </si>
  <si>
    <t>PAY01828</t>
  </si>
  <si>
    <t>PAY01829</t>
  </si>
  <si>
    <t>PAY01830</t>
  </si>
  <si>
    <t>PAY01831</t>
  </si>
  <si>
    <t>PAY01832</t>
  </si>
  <si>
    <t>PAY01833</t>
  </si>
  <si>
    <t>PAY01834</t>
  </si>
  <si>
    <t>PAY01835</t>
  </si>
  <si>
    <t>PAY01836</t>
  </si>
  <si>
    <t>PAY01837</t>
  </si>
  <si>
    <t>PAY01838</t>
  </si>
  <si>
    <t>PAY01839</t>
  </si>
  <si>
    <t>PAY01840</t>
  </si>
  <si>
    <t>PAY01841</t>
  </si>
  <si>
    <t>PAY01842</t>
  </si>
  <si>
    <t>PAY01843</t>
  </si>
  <si>
    <t>PAY01844</t>
  </si>
  <si>
    <t>PAY01845</t>
  </si>
  <si>
    <t>PAY01846</t>
  </si>
  <si>
    <t>PAY01847</t>
  </si>
  <si>
    <t>PAY01848</t>
  </si>
  <si>
    <t>PAY01849</t>
  </si>
  <si>
    <t>PAY01850</t>
  </si>
  <si>
    <t>PAY01851</t>
  </si>
  <si>
    <t>PAY01852</t>
  </si>
  <si>
    <t>PAY01853</t>
  </si>
  <si>
    <t>PAY01854</t>
  </si>
  <si>
    <t>PAY01855</t>
  </si>
  <si>
    <t>PAY01856</t>
  </si>
  <si>
    <t>PAY01857</t>
  </si>
  <si>
    <t>PAY01858</t>
  </si>
  <si>
    <t>PAY01859</t>
  </si>
  <si>
    <t>PAY01860</t>
  </si>
  <si>
    <t>PAY01861</t>
  </si>
  <si>
    <t>PAY01862</t>
  </si>
  <si>
    <t>PAY01863</t>
  </si>
  <si>
    <t>PAY01864</t>
  </si>
  <si>
    <t>PAY01865</t>
  </si>
  <si>
    <t>PAY01866</t>
  </si>
  <si>
    <t>PAY01867</t>
  </si>
  <si>
    <t>PAY01868</t>
  </si>
  <si>
    <t>PAY01869</t>
  </si>
  <si>
    <t>PAY01870</t>
  </si>
  <si>
    <t>PAY01871</t>
  </si>
  <si>
    <t>PAY01872</t>
  </si>
  <si>
    <t>PAY01873</t>
  </si>
  <si>
    <t>PAY01874</t>
  </si>
  <si>
    <t>PAY01875</t>
  </si>
  <si>
    <t>PAY01876</t>
  </si>
  <si>
    <t>PAY01877</t>
  </si>
  <si>
    <t>PAY01878</t>
  </si>
  <si>
    <t>PAY01879</t>
  </si>
  <si>
    <t>PAY01880</t>
  </si>
  <si>
    <t>PAY01881</t>
  </si>
  <si>
    <t>PAY01882</t>
  </si>
  <si>
    <t>PAY01883</t>
  </si>
  <si>
    <t>PAY01884</t>
  </si>
  <si>
    <t>PAY01885</t>
  </si>
  <si>
    <t>PAY01886</t>
  </si>
  <si>
    <t>PAY01887</t>
  </si>
  <si>
    <t>PAY01888</t>
  </si>
  <si>
    <t>PAY01889</t>
  </si>
  <si>
    <t>PAY01890</t>
  </si>
  <si>
    <t>PAY01891</t>
  </si>
  <si>
    <t>PAY01892</t>
  </si>
  <si>
    <t>PAY01893</t>
  </si>
  <si>
    <t>PAY01894</t>
  </si>
  <si>
    <t>PAY01895</t>
  </si>
  <si>
    <t>PAY01896</t>
  </si>
  <si>
    <t>PAY01897</t>
  </si>
  <si>
    <t>PAY01898</t>
  </si>
  <si>
    <t>PAY01899</t>
  </si>
  <si>
    <t>PAY01900</t>
  </si>
  <si>
    <t>PAY01901</t>
  </si>
  <si>
    <t>PAY01902</t>
  </si>
  <si>
    <t>PAY01903</t>
  </si>
  <si>
    <t>PAY01904</t>
  </si>
  <si>
    <t>PAY01905</t>
  </si>
  <si>
    <t>PAY01906</t>
  </si>
  <si>
    <t>PAY01907</t>
  </si>
  <si>
    <t>PAY01908</t>
  </si>
  <si>
    <t>PAY01909</t>
  </si>
  <si>
    <t>PAY01910</t>
  </si>
  <si>
    <t>PAY01911</t>
  </si>
  <si>
    <t>PAY01912</t>
  </si>
  <si>
    <t>PAY01913</t>
  </si>
  <si>
    <t>PAY01914</t>
  </si>
  <si>
    <t>PAY01915</t>
  </si>
  <si>
    <t>PAY01916</t>
  </si>
  <si>
    <t>PAY01917</t>
  </si>
  <si>
    <t>PAY01918</t>
  </si>
  <si>
    <t>PAY01919</t>
  </si>
  <si>
    <t>PAY01920</t>
  </si>
  <si>
    <t>PAY01921</t>
  </si>
  <si>
    <t>PAY01922</t>
  </si>
  <si>
    <t>PAY01923</t>
  </si>
  <si>
    <t>PAY01924</t>
  </si>
  <si>
    <t>PAY01925</t>
  </si>
  <si>
    <t>PAY01926</t>
  </si>
  <si>
    <t>PAY01927</t>
  </si>
  <si>
    <t>PAY01928</t>
  </si>
  <si>
    <t>PAY01929</t>
  </si>
  <si>
    <t>PAY01930</t>
  </si>
  <si>
    <t>PAY01931</t>
  </si>
  <si>
    <t>PAY01932</t>
  </si>
  <si>
    <t>PAY01933</t>
  </si>
  <si>
    <t>PAY01934</t>
  </si>
  <si>
    <t>PAY01935</t>
  </si>
  <si>
    <t>PAY01936</t>
  </si>
  <si>
    <t>PAY01937</t>
  </si>
  <si>
    <t>PAY01938</t>
  </si>
  <si>
    <t>PAY01939</t>
  </si>
  <si>
    <t>PAY01940</t>
  </si>
  <si>
    <t>PAY01941</t>
  </si>
  <si>
    <t>PAY01942</t>
  </si>
  <si>
    <t>PAY01943</t>
  </si>
  <si>
    <t>PAY01944</t>
  </si>
  <si>
    <t>PAY01945</t>
  </si>
  <si>
    <t>PAY01946</t>
  </si>
  <si>
    <t>PAY01947</t>
  </si>
  <si>
    <t>PAY01948</t>
  </si>
  <si>
    <t>PAY01949</t>
  </si>
  <si>
    <t>PAY01950</t>
  </si>
  <si>
    <t>PAY01951</t>
  </si>
  <si>
    <t>PAY01952</t>
  </si>
  <si>
    <t>PAY01953</t>
  </si>
  <si>
    <t>PAY01954</t>
  </si>
  <si>
    <t>PAY01955</t>
  </si>
  <si>
    <t>PAY01956</t>
  </si>
  <si>
    <t>PAY01957</t>
  </si>
  <si>
    <t>PAY01958</t>
  </si>
  <si>
    <t>PAY01959</t>
  </si>
  <si>
    <t>PAY01960</t>
  </si>
  <si>
    <t>PAY01961</t>
  </si>
  <si>
    <t>PAY01962</t>
  </si>
  <si>
    <t>PAY01963</t>
  </si>
  <si>
    <t>PAY01964</t>
  </si>
  <si>
    <t>PAY01965</t>
  </si>
  <si>
    <t>PAY01966</t>
  </si>
  <si>
    <t>PAY01967</t>
  </si>
  <si>
    <t>PAY01968</t>
  </si>
  <si>
    <t>PAY01969</t>
  </si>
  <si>
    <t>PAY01970</t>
  </si>
  <si>
    <t>PAY01971</t>
  </si>
  <si>
    <t>PAY01972</t>
  </si>
  <si>
    <t>PAY01973</t>
  </si>
  <si>
    <t>PAY01974</t>
  </si>
  <si>
    <t>PAY01975</t>
  </si>
  <si>
    <t>PAY01976</t>
  </si>
  <si>
    <t>PAY01977</t>
  </si>
  <si>
    <t>PAY01978</t>
  </si>
  <si>
    <t>PAY01979</t>
  </si>
  <si>
    <t>PAY01980</t>
  </si>
  <si>
    <t>PAY01981</t>
  </si>
  <si>
    <t>PAY01982</t>
  </si>
  <si>
    <t>PAY01983</t>
  </si>
  <si>
    <t>PAY01984</t>
  </si>
  <si>
    <t>PAY01985</t>
  </si>
  <si>
    <t>PAY01986</t>
  </si>
  <si>
    <t>PAY01987</t>
  </si>
  <si>
    <t>PAY01988</t>
  </si>
  <si>
    <t>PAY01989</t>
  </si>
  <si>
    <t>PAY01990</t>
  </si>
  <si>
    <t>PAY01991</t>
  </si>
  <si>
    <t>PAY01992</t>
  </si>
  <si>
    <t>PAY01993</t>
  </si>
  <si>
    <t>PAY01994</t>
  </si>
  <si>
    <t>PAY01995</t>
  </si>
  <si>
    <t>PAY01996</t>
  </si>
  <si>
    <t>PAY01997</t>
  </si>
  <si>
    <t>PAY01998</t>
  </si>
  <si>
    <t>PAY01999</t>
  </si>
  <si>
    <t>PAY02000</t>
  </si>
  <si>
    <t>R0001</t>
  </si>
  <si>
    <t>R0002</t>
  </si>
  <si>
    <t>Damaged product</t>
  </si>
  <si>
    <t>R0003</t>
  </si>
  <si>
    <t>R0004</t>
  </si>
  <si>
    <t>Wrong product</t>
  </si>
  <si>
    <t>R0005</t>
  </si>
  <si>
    <t>R0006</t>
  </si>
  <si>
    <t>R0007</t>
  </si>
  <si>
    <t>Late delivery</t>
  </si>
  <si>
    <t>R0008</t>
  </si>
  <si>
    <t>R0009</t>
  </si>
  <si>
    <t>R0010</t>
  </si>
  <si>
    <t>Customer changed mind</t>
  </si>
  <si>
    <t>R0011</t>
  </si>
  <si>
    <t>R0012</t>
  </si>
  <si>
    <t>R0013</t>
  </si>
  <si>
    <t>R0014</t>
  </si>
  <si>
    <t>R0015</t>
  </si>
  <si>
    <t>R0016</t>
  </si>
  <si>
    <t>R0017</t>
  </si>
  <si>
    <t>R0018</t>
  </si>
  <si>
    <t>R0019</t>
  </si>
  <si>
    <t>R0020</t>
  </si>
  <si>
    <t>R0021</t>
  </si>
  <si>
    <t>R0022</t>
  </si>
  <si>
    <t>R0023</t>
  </si>
  <si>
    <t>R0024</t>
  </si>
  <si>
    <t>R0025</t>
  </si>
  <si>
    <t>R0026</t>
  </si>
  <si>
    <t>R0027</t>
  </si>
  <si>
    <t>R0028</t>
  </si>
  <si>
    <t>R0029</t>
  </si>
  <si>
    <t>R0030</t>
  </si>
  <si>
    <t>R0031</t>
  </si>
  <si>
    <t>R0032</t>
  </si>
  <si>
    <t>R0033</t>
  </si>
  <si>
    <t>R0034</t>
  </si>
  <si>
    <t>R0035</t>
  </si>
  <si>
    <t>R0036</t>
  </si>
  <si>
    <t>R0037</t>
  </si>
  <si>
    <t>R0038</t>
  </si>
  <si>
    <t>R0039</t>
  </si>
  <si>
    <t>R0040</t>
  </si>
  <si>
    <t>R0041</t>
  </si>
  <si>
    <t>R0042</t>
  </si>
  <si>
    <t>R0043</t>
  </si>
  <si>
    <t>R0044</t>
  </si>
  <si>
    <t>R0045</t>
  </si>
  <si>
    <t>R0046</t>
  </si>
  <si>
    <t>R0047</t>
  </si>
  <si>
    <t>R0048</t>
  </si>
  <si>
    <t>R0049</t>
  </si>
  <si>
    <t>R0050</t>
  </si>
  <si>
    <t>R0051</t>
  </si>
  <si>
    <t>R0052</t>
  </si>
  <si>
    <t>R0053</t>
  </si>
  <si>
    <t>R0054</t>
  </si>
  <si>
    <t>R0055</t>
  </si>
  <si>
    <t>R0056</t>
  </si>
  <si>
    <t>R0057</t>
  </si>
  <si>
    <t>R0058</t>
  </si>
  <si>
    <t>R0059</t>
  </si>
  <si>
    <t>R0060</t>
  </si>
  <si>
    <t>R0061</t>
  </si>
  <si>
    <t>R0062</t>
  </si>
  <si>
    <t>R0063</t>
  </si>
  <si>
    <t>R0064</t>
  </si>
  <si>
    <t>R0065</t>
  </si>
  <si>
    <t>R0066</t>
  </si>
  <si>
    <t>R0067</t>
  </si>
  <si>
    <t>R0068</t>
  </si>
  <si>
    <t>R0069</t>
  </si>
  <si>
    <t>R0070</t>
  </si>
  <si>
    <t>R0071</t>
  </si>
  <si>
    <t>R0072</t>
  </si>
  <si>
    <t>R0073</t>
  </si>
  <si>
    <t>R0074</t>
  </si>
  <si>
    <t>R0075</t>
  </si>
  <si>
    <t>R0076</t>
  </si>
  <si>
    <t>R0077</t>
  </si>
  <si>
    <t>R0078</t>
  </si>
  <si>
    <t>R0079</t>
  </si>
  <si>
    <t>R0080</t>
  </si>
  <si>
    <t>R0081</t>
  </si>
  <si>
    <t>R0082</t>
  </si>
  <si>
    <t>R0083</t>
  </si>
  <si>
    <t>R0084</t>
  </si>
  <si>
    <t>R0085</t>
  </si>
  <si>
    <t>R0086</t>
  </si>
  <si>
    <t>R0087</t>
  </si>
  <si>
    <t>R0088</t>
  </si>
  <si>
    <t>R0089</t>
  </si>
  <si>
    <t>R0090</t>
  </si>
  <si>
    <t>R0091</t>
  </si>
  <si>
    <t>R0092</t>
  </si>
  <si>
    <t>R0093</t>
  </si>
  <si>
    <t>R0094</t>
  </si>
  <si>
    <t>R0095</t>
  </si>
  <si>
    <t>R0096</t>
  </si>
  <si>
    <t>R0097</t>
  </si>
  <si>
    <t>R0098</t>
  </si>
  <si>
    <t>R0099</t>
  </si>
  <si>
    <t>R0100</t>
  </si>
  <si>
    <t>R0101</t>
  </si>
  <si>
    <t>R0102</t>
  </si>
  <si>
    <t>R0103</t>
  </si>
  <si>
    <t>R0104</t>
  </si>
  <si>
    <t>R0105</t>
  </si>
  <si>
    <t>R0106</t>
  </si>
  <si>
    <t>R0107</t>
  </si>
  <si>
    <t>R0108</t>
  </si>
  <si>
    <t>R0109</t>
  </si>
  <si>
    <t>R0110</t>
  </si>
  <si>
    <t>R0111</t>
  </si>
  <si>
    <t>R0112</t>
  </si>
  <si>
    <t>R0113</t>
  </si>
  <si>
    <t>R0114</t>
  </si>
  <si>
    <t>R0115</t>
  </si>
  <si>
    <t>R0116</t>
  </si>
  <si>
    <t>R0117</t>
  </si>
  <si>
    <t>R0118</t>
  </si>
  <si>
    <t>R0119</t>
  </si>
  <si>
    <t>R0120</t>
  </si>
  <si>
    <t>R0121</t>
  </si>
  <si>
    <t>R0122</t>
  </si>
  <si>
    <t>R0123</t>
  </si>
  <si>
    <t>R0124</t>
  </si>
  <si>
    <t>R0125</t>
  </si>
  <si>
    <t>R0126</t>
  </si>
  <si>
    <t>R0127</t>
  </si>
  <si>
    <t>R0128</t>
  </si>
  <si>
    <t>R0129</t>
  </si>
  <si>
    <t>R0130</t>
  </si>
  <si>
    <t>R0131</t>
  </si>
  <si>
    <t>R0132</t>
  </si>
  <si>
    <t>R0133</t>
  </si>
  <si>
    <t>R0134</t>
  </si>
  <si>
    <t>R0135</t>
  </si>
  <si>
    <t>R0136</t>
  </si>
  <si>
    <t>R0137</t>
  </si>
  <si>
    <t>R0138</t>
  </si>
  <si>
    <t>R0139</t>
  </si>
  <si>
    <t>R0140</t>
  </si>
  <si>
    <t>R0141</t>
  </si>
  <si>
    <t>R0142</t>
  </si>
  <si>
    <t>R0143</t>
  </si>
  <si>
    <t>R0144</t>
  </si>
  <si>
    <t>R0145</t>
  </si>
  <si>
    <t>R0146</t>
  </si>
  <si>
    <t>R0147</t>
  </si>
  <si>
    <t>R0148</t>
  </si>
  <si>
    <t>R0149</t>
  </si>
  <si>
    <t>R0150</t>
  </si>
  <si>
    <t>R0151</t>
  </si>
  <si>
    <t>R0152</t>
  </si>
  <si>
    <t>R0153</t>
  </si>
  <si>
    <t>R0154</t>
  </si>
  <si>
    <t>R0155</t>
  </si>
  <si>
    <t>R0156</t>
  </si>
  <si>
    <t>R0157</t>
  </si>
  <si>
    <t>R0158</t>
  </si>
  <si>
    <t>R0159</t>
  </si>
  <si>
    <t>R0160</t>
  </si>
  <si>
    <t>R0161</t>
  </si>
  <si>
    <t>R0162</t>
  </si>
  <si>
    <t>R0163</t>
  </si>
  <si>
    <t>R0164</t>
  </si>
  <si>
    <t>R0165</t>
  </si>
  <si>
    <t>R0166</t>
  </si>
  <si>
    <t>R0167</t>
  </si>
  <si>
    <t>R0168</t>
  </si>
  <si>
    <t>R0169</t>
  </si>
  <si>
    <t>R0170</t>
  </si>
  <si>
    <t>R0171</t>
  </si>
  <si>
    <t>R0172</t>
  </si>
  <si>
    <t>R0173</t>
  </si>
  <si>
    <t>R0174</t>
  </si>
  <si>
    <t>R0175</t>
  </si>
  <si>
    <t>R0176</t>
  </si>
  <si>
    <t>R0177</t>
  </si>
  <si>
    <t>R0178</t>
  </si>
  <si>
    <t>R0179</t>
  </si>
  <si>
    <t>R0180</t>
  </si>
  <si>
    <t>sneha.mehta1@gmail.com</t>
  </si>
  <si>
    <t>nikhil.malhotra2@gmail.com</t>
  </si>
  <si>
    <t>komal.khanna3@gmail.com</t>
  </si>
  <si>
    <t>ananya.gupta4@gmail.com</t>
  </si>
  <si>
    <t>mansi.gupta5@gmail.com</t>
  </si>
  <si>
    <t>ravi.shah6@gmail.com</t>
  </si>
  <si>
    <t>amit.khanna7@gmail.com</t>
  </si>
  <si>
    <t>pooja.gupta8@gmail.com</t>
  </si>
  <si>
    <t>ananya.sethi9@gmail.com</t>
  </si>
  <si>
    <t>mohit.joshi10@gmail.com</t>
  </si>
  <si>
    <t>divya.arora11@gmail.com</t>
  </si>
  <si>
    <t>ananya.arora12@gmail.com</t>
  </si>
  <si>
    <t>abhishek.gupta13@gmail.com</t>
  </si>
  <si>
    <t>nikhil.jain14@gmail.com</t>
  </si>
  <si>
    <t>karan.sethi15@gmail.com</t>
  </si>
  <si>
    <t>nandini.singh16@gmail.com</t>
  </si>
  <si>
    <t>kavya.kumar17@gmail.com</t>
  </si>
  <si>
    <t>yash.kumar19@gmail.com</t>
  </si>
  <si>
    <t>neha.rao20@gmail.com</t>
  </si>
  <si>
    <t>tanya.kumar21@gmail.com</t>
  </si>
  <si>
    <t>abhishek.bansal22@gmail.com</t>
  </si>
  <si>
    <t>tanya.chopra23@gmailcom</t>
  </si>
  <si>
    <t>rahul.rao24@gmail.com</t>
  </si>
  <si>
    <t>komal.sethi25@gmail.com</t>
  </si>
  <si>
    <t>rahul.patel26@gmail.com</t>
  </si>
  <si>
    <t>neha.kapoor27@gmail.com</t>
  </si>
  <si>
    <t>aditi.joshi28@gmail.com</t>
  </si>
  <si>
    <t>yash.joshi29@gmail.com</t>
  </si>
  <si>
    <t>mansi.mehta30@gmail.com</t>
  </si>
  <si>
    <t>simran.kapoor31@gmail.com</t>
  </si>
  <si>
    <t>amit.chopra32@gmail.com</t>
  </si>
  <si>
    <t>vivek.singh33@gmail.com</t>
  </si>
  <si>
    <t>vivek.joshi34@gmail.com</t>
  </si>
  <si>
    <t>nandini.singh35@gmail.com</t>
  </si>
  <si>
    <t>sakshi.mehta36@gmail.com</t>
  </si>
  <si>
    <t>shreya.rao37@gmail.com</t>
  </si>
  <si>
    <t>abhishek.verma38@gmail.com</t>
  </si>
  <si>
    <t>vikram.arora39@gmail.com</t>
  </si>
  <si>
    <t>akash.arora40@gmail.com</t>
  </si>
  <si>
    <t>tanvi.joshi41@gmail.com</t>
  </si>
  <si>
    <t>raj.gupta42@gmail.com</t>
  </si>
  <si>
    <t>nandini.chopra43@gmail.com</t>
  </si>
  <si>
    <t>riya.rao44@gmail.com</t>
  </si>
  <si>
    <t>priya.shah45@gmail.com</t>
  </si>
  <si>
    <t>aarav.verma46@gmail.com</t>
  </si>
  <si>
    <t>vikram.sharma47@gmail.com</t>
  </si>
  <si>
    <t>vivek.rao48@gmail.com</t>
  </si>
  <si>
    <t>kavya.arora49@gmail.com</t>
  </si>
  <si>
    <t>riya.mishra50@gmail.com</t>
  </si>
  <si>
    <t>karan.kapoor51@gmail.com</t>
  </si>
  <si>
    <t>aditi.khanna52@gmail.com</t>
  </si>
  <si>
    <t>karan.sharma53@gmail.com</t>
  </si>
  <si>
    <t>karan.rao54@gmail.com</t>
  </si>
  <si>
    <t>raj.chopra55@gmail.com</t>
  </si>
  <si>
    <t>isha.kumar56@gmail.com</t>
  </si>
  <si>
    <t>vikram.chopra57@gmail.com</t>
  </si>
  <si>
    <t>raj.mehta58@gmail.com</t>
  </si>
  <si>
    <t>amit.khanna59@gmail.com</t>
  </si>
  <si>
    <t>kavya.sethi60@gmail.com</t>
  </si>
  <si>
    <t>yash.mehta61@gmail.com</t>
  </si>
  <si>
    <t>divya.jain62@gmail.com</t>
  </si>
  <si>
    <t>pooja.gupta63@gmail.com</t>
  </si>
  <si>
    <t>neha.shah64@gmail.com</t>
  </si>
  <si>
    <t>neha.sharma65@gmail.com</t>
  </si>
  <si>
    <t>neha.patel@gmail.com</t>
  </si>
  <si>
    <t>vikram.joshi67@gmail.com</t>
  </si>
  <si>
    <t>tanya.kapoor68@gmail.com</t>
  </si>
  <si>
    <t>swati.verma69@gmail.com</t>
  </si>
  <si>
    <t>saurabh.gupta70@gmail.com</t>
  </si>
  <si>
    <t>saurabh.sethi71@gmail.com</t>
  </si>
  <si>
    <t>divya.bansal72@gmail.com</t>
  </si>
  <si>
    <t>divya.joshi73@gmail.com</t>
  </si>
  <si>
    <t>raj.gupta74@gmail.com</t>
  </si>
  <si>
    <t>mohit.verma75@gmail.com</t>
  </si>
  <si>
    <t>aditya.singh76@gmail.com</t>
  </si>
  <si>
    <t>swati.patel77@gmail.com</t>
  </si>
  <si>
    <t>karan.malhotra78@gmail.com</t>
  </si>
  <si>
    <t>karan.arora79@gmail.com</t>
  </si>
  <si>
    <t>aditya.joshi80@gmail.com</t>
  </si>
  <si>
    <t>kavya.kumar81@gmail.com</t>
  </si>
  <si>
    <t>neha.verma82@gmail.com</t>
  </si>
  <si>
    <t>rohan.mehta83@gmail.com</t>
  </si>
  <si>
    <t>saurabh.singh84@gmail.com</t>
  </si>
  <si>
    <t>mansi.mehta85@gmail.com</t>
  </si>
  <si>
    <t>pooja.arora86@gmail.com</t>
  </si>
  <si>
    <t>komal.arora87@gmail.com</t>
  </si>
  <si>
    <t>rahul.sharma88@gmail.com</t>
  </si>
  <si>
    <t>rohan.agarwal89@gmail.com</t>
  </si>
  <si>
    <t>karan.agarwal90@gmail.com</t>
  </si>
  <si>
    <t>riya.singh91@gmail.com</t>
  </si>
  <si>
    <t>priya.singh92@gmail.com</t>
  </si>
  <si>
    <t>riya.kumar93@gmail.com</t>
  </si>
  <si>
    <t>yash.sharma94@gmail.com</t>
  </si>
  <si>
    <t>arjun.chopra95@gmail.com</t>
  </si>
  <si>
    <t>nikhil.rao96@gmail.com</t>
  </si>
  <si>
    <t>tanya.bansal97@gmail.com</t>
  </si>
  <si>
    <t>meera.agarwal98@gmail.com</t>
  </si>
  <si>
    <t>priya.kapoor99@gmail.com</t>
  </si>
  <si>
    <t>komal.kumar100@gmail.com</t>
  </si>
  <si>
    <t>harsh.khanna101@gmail.com</t>
  </si>
  <si>
    <t>aditi.joshi102@gmail.com</t>
  </si>
  <si>
    <t>abhishek.gupta103@gmail.com</t>
  </si>
  <si>
    <t>aditi.mehta104@gmail.com</t>
  </si>
  <si>
    <t>aditi.verma105@gmail.com</t>
  </si>
  <si>
    <t>sneha.jain106@gmail.com</t>
  </si>
  <si>
    <t>varun.sethi107@gmail.com</t>
  </si>
  <si>
    <t>arjun.khanna108@gmail.com</t>
  </si>
  <si>
    <t>swati.shah109@gmail.com</t>
  </si>
  <si>
    <t>mansi.mehta110@gmail.com</t>
  </si>
  <si>
    <t>kavya.khanna111@gmail.com</t>
  </si>
  <si>
    <t>ravi.chopra112@gmail.com</t>
  </si>
  <si>
    <t>amit.verma113@gmail.com</t>
  </si>
  <si>
    <t>ananya.rao114@gmail.com</t>
  </si>
  <si>
    <t>arjun.malhotra115@gmail.com</t>
  </si>
  <si>
    <t>riya.mishra116@gmail.com</t>
  </si>
  <si>
    <t>manish.shah117@gmail.com</t>
  </si>
  <si>
    <t>sakshi.sethi118@gmail.com</t>
  </si>
  <si>
    <t>aarav.kapoor119@gmail.com</t>
  </si>
  <si>
    <t>isha.patel120@gmail.com</t>
  </si>
  <si>
    <t>mansi.rao121@gmail.com</t>
  </si>
  <si>
    <t>rahul.chopra122@gmail.com</t>
  </si>
  <si>
    <t>swati.patel123@gmail.com</t>
  </si>
  <si>
    <t>amit.mishra124@gmail.com</t>
  </si>
  <si>
    <t>riya.kumar125@gmail.com</t>
  </si>
  <si>
    <t>meera.chopra126@gmail.com</t>
  </si>
  <si>
    <t>riya.kumar127@gmail.com</t>
  </si>
  <si>
    <t>raj.verma128@gmail.com</t>
  </si>
  <si>
    <t>nikhil.sethi129@gmail.com</t>
  </si>
  <si>
    <t>vikram.khanna130@gmail.com</t>
  </si>
  <si>
    <t>raj.chopra131@gmail.com</t>
  </si>
  <si>
    <t>kavya.khanna132@gmail.com</t>
  </si>
  <si>
    <t>abhishek.sethi133@gmail.com</t>
  </si>
  <si>
    <t>mohit.jain134@gmail.com</t>
  </si>
  <si>
    <t>raj.arora135@gmail.com</t>
  </si>
  <si>
    <t>nikhil.kumar136@gmail.com</t>
  </si>
  <si>
    <t>priya.sethi137@gmail.com</t>
  </si>
  <si>
    <t>amit.chopra138@gmail.com</t>
  </si>
  <si>
    <t>tanya.shah139@gmail.com</t>
  </si>
  <si>
    <t>aditi.malhotra140@gmail.com</t>
  </si>
  <si>
    <t>neha.kumar141@gmail.com</t>
  </si>
  <si>
    <t>kavya.chopra142@gmail.com</t>
  </si>
  <si>
    <t>yash.kumar143@gmail.com</t>
  </si>
  <si>
    <t>ananya.mishra144@gmail.com</t>
  </si>
  <si>
    <t>mohit.rao145@gmail.com</t>
  </si>
  <si>
    <t>priya.rao146@gmail.com</t>
  </si>
  <si>
    <t>swati.malhotra147@gmail.com</t>
  </si>
  <si>
    <t>akash.kapoor148@gmail.com</t>
  </si>
  <si>
    <t>saurabh.agarwal149@gmail.com</t>
  </si>
  <si>
    <t>amit.jain150@gmail.com</t>
  </si>
  <si>
    <t>shreya.shah151@gmail.com</t>
  </si>
  <si>
    <t>arjun.verma152@gmail.com</t>
  </si>
  <si>
    <t>shreya.joshi153@gmail.com</t>
  </si>
  <si>
    <t>mohit.arora154@gmail.com</t>
  </si>
  <si>
    <t>vikram.patel155@gmail.com</t>
  </si>
  <si>
    <t>manish.mishra156@gmail.com</t>
  </si>
  <si>
    <t>nandini.chopra157@gmail.com</t>
  </si>
  <si>
    <t>isha.patel158@gmail.com</t>
  </si>
  <si>
    <t>divya.khanna159@gmail.com</t>
  </si>
  <si>
    <t>riya.verma160@gmail.com</t>
  </si>
  <si>
    <t>riya.chopra161@gmail.com</t>
  </si>
  <si>
    <t>priya.mishra162@gmail.com</t>
  </si>
  <si>
    <t>sakshi.gupta163@gmail.com</t>
  </si>
  <si>
    <t>simran.kumar164@gmail.com</t>
  </si>
  <si>
    <t>tanvi.gupta165@gmail.com</t>
  </si>
  <si>
    <t>manish.mishra166@gmail.com</t>
  </si>
  <si>
    <t>sakshi.chopra167@gmail.com</t>
  </si>
  <si>
    <t>aditya.rao168@gmail.com</t>
  </si>
  <si>
    <t>shreya.shah169@gmail.com</t>
  </si>
  <si>
    <t>mansi.patel170@gmail.com</t>
  </si>
  <si>
    <t>mansi.bansal171@gmail.com</t>
  </si>
  <si>
    <t>meera.jain172@gmail.com</t>
  </si>
  <si>
    <t>sneha.gupta173@gmail.com</t>
  </si>
  <si>
    <t>raj.singh174@gmail.com</t>
  </si>
  <si>
    <t>akash.kumar175@gmail.com</t>
  </si>
  <si>
    <t>arjun.jain176@gmail.com</t>
  </si>
  <si>
    <t>isha.jain177@gmail.com</t>
  </si>
  <si>
    <t>meera.sharma178@gmail.com</t>
  </si>
  <si>
    <t>rahul.mishra179@gmail.com</t>
  </si>
  <si>
    <t>abhishek.jain180@gmail.com</t>
  </si>
  <si>
    <t>ravi.bansal181@gmail.com</t>
  </si>
  <si>
    <t>saurabh.mishra182@gmail.com</t>
  </si>
  <si>
    <t>tanya.mishra183@gmail.com</t>
  </si>
  <si>
    <t>pooja.malhotra184@gmail.com</t>
  </si>
  <si>
    <t>riya.kapoor185@gmail.com</t>
  </si>
  <si>
    <t>tanvi.sethi186@gmail.com</t>
  </si>
  <si>
    <t>shreya.shah187@gmail.com</t>
  </si>
  <si>
    <t>abhishek.joshi188@gmail.com</t>
  </si>
  <si>
    <t>kavya.gupta189@gmail.com</t>
  </si>
  <si>
    <t>amit.rao190@gmail.com</t>
  </si>
  <si>
    <t>amit.mehta191@gmail.com</t>
  </si>
  <si>
    <t>harsh.mishra192@gmail.com</t>
  </si>
  <si>
    <t>nikhil.jain193@gmail.com</t>
  </si>
  <si>
    <t>vikram.rao194@gmail.com</t>
  </si>
  <si>
    <t>aditi.kapoor195@gmail.com</t>
  </si>
  <si>
    <t>meera.malhotra196@gmail.com</t>
  </si>
  <si>
    <t>amit.jain197@gmail.com</t>
  </si>
  <si>
    <t>sneha.chopra198@gmail.com</t>
  </si>
  <si>
    <t>meera.patel199@gmail.com</t>
  </si>
  <si>
    <t>ananya.joshi200@gmail.com</t>
  </si>
  <si>
    <t>Raja.Rao19@gmail.com</t>
  </si>
  <si>
    <t>CUSTOMERID</t>
  </si>
  <si>
    <t>CUSTOMERNAME</t>
  </si>
  <si>
    <t>EMAIL</t>
  </si>
  <si>
    <t>GENDER</t>
  </si>
  <si>
    <t>CITY</t>
  </si>
  <si>
    <t>REGION</t>
  </si>
  <si>
    <t>EMPID</t>
  </si>
  <si>
    <t>EMPNAME</t>
  </si>
  <si>
    <t xml:space="preserve">DESIGNATION </t>
  </si>
  <si>
    <t>PRODUCTID</t>
  </si>
  <si>
    <t>PRODUCTNAME</t>
  </si>
  <si>
    <t>CATEGORY</t>
  </si>
  <si>
    <t>SUBCATEGORY</t>
  </si>
  <si>
    <t>UNITPRICE</t>
  </si>
  <si>
    <t>USBC Hub</t>
  </si>
  <si>
    <t>ORDERID</t>
  </si>
  <si>
    <t>ORDERDATE</t>
  </si>
  <si>
    <t>EMPLOYEEID</t>
  </si>
  <si>
    <t>QUANTITY</t>
  </si>
  <si>
    <t>PAYMENTID</t>
  </si>
  <si>
    <t>PAYMENTDATE</t>
  </si>
  <si>
    <t>PAYMENTMETHOD</t>
  </si>
  <si>
    <t>PAYMENTSTATUS</t>
  </si>
  <si>
    <t>RETURNID</t>
  </si>
  <si>
    <t>RETUENDATE</t>
  </si>
  <si>
    <t>RETURNRSN</t>
  </si>
  <si>
    <t>RETURNEQNTY</t>
  </si>
  <si>
    <t>Not Required</t>
  </si>
  <si>
    <t>Count of EMPID</t>
  </si>
  <si>
    <t>Grand Total</t>
  </si>
  <si>
    <t>Row Labels</t>
  </si>
  <si>
    <t xml:space="preserve">UNITPRICE </t>
  </si>
  <si>
    <t>SALESAMT</t>
  </si>
  <si>
    <t>Sum of SALESAMT</t>
  </si>
  <si>
    <t>Count of CUSTOMERID</t>
  </si>
  <si>
    <t>Count of ORDERID</t>
  </si>
  <si>
    <t>Jan</t>
  </si>
  <si>
    <t>Feb</t>
  </si>
  <si>
    <t>Mar</t>
  </si>
  <si>
    <t>Apr</t>
  </si>
  <si>
    <t>May</t>
  </si>
  <si>
    <t>Jun</t>
  </si>
  <si>
    <t>Jul</t>
  </si>
  <si>
    <t>Aug</t>
  </si>
  <si>
    <t>Sep</t>
  </si>
  <si>
    <t>Oct</t>
  </si>
  <si>
    <t>Nov</t>
  </si>
  <si>
    <t>Dec</t>
  </si>
  <si>
    <t>Count of PAYMENTSTATUS</t>
  </si>
  <si>
    <t>Count of PAYMENTMETHOD</t>
  </si>
  <si>
    <t>Sum of QUANTITY</t>
  </si>
  <si>
    <t>Count of QUANTITY</t>
  </si>
  <si>
    <t>Column Labels</t>
  </si>
  <si>
    <t>Sum of RETURNEQNTY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</si>
</sst>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
  </numFmts>
  <fonts count="6" x14ac:knownFonts="1">
    <font>
      <sz val="11"/>
      <color theme="1"/>
      <name val="Calibri"/>
      <family val="2"/>
      <scheme val="minor"/>
    </font>
    <font>
      <u/>
      <sz val="11"/>
      <color theme="10"/>
      <name val="Calibri"/>
      <family val="2"/>
      <scheme val="minor"/>
    </font>
    <font>
      <b/>
      <sz val="11"/>
      <name val="Calibri"/>
      <family val="2"/>
    </font>
    <font>
      <sz val="1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2" fillId="0" borderId="1" xfId="0" applyFont="1" applyBorder="1" applyAlignment="1">
      <alignment horizontal="center" vertical="top"/>
    </xf>
    <xf numFmtId="0" fontId="3" fillId="0" borderId="0" xfId="1" applyFont="1"/>
    <xf numFmtId="0" fontId="3" fillId="0" borderId="0" xfId="0" applyFont="1"/>
    <xf numFmtId="0" fontId="4" fillId="0" borderId="0" xfId="1" applyFont="1"/>
    <xf numFmtId="164" fontId="2" fillId="0" borderId="1" xfId="0" applyNumberFormat="1" applyFont="1" applyBorder="1" applyAlignment="1">
      <alignment horizontal="center" vertical="top"/>
    </xf>
    <xf numFmtId="164" fontId="0" fillId="0" borderId="0" xfId="0" applyNumberFormat="1"/>
    <xf numFmtId="0" fontId="2" fillId="0" borderId="1" xfId="0" applyFont="1" applyBorder="1" applyAlignment="1">
      <alignment horizontal="left" vertical="top"/>
    </xf>
    <xf numFmtId="0" fontId="0" fillId="0" borderId="0" xfId="0" applyAlignment="1">
      <alignment horizontal="left"/>
    </xf>
    <xf numFmtId="0" fontId="0" fillId="0" borderId="0" xfId="0" applyNumberFormat="1"/>
    <xf numFmtId="0" fontId="0" fillId="0" borderId="0" xfId="0" pivotButton="1"/>
    <xf numFmtId="0" fontId="5" fillId="0" borderId="0" xfId="0" applyFont="1"/>
    <xf numFmtId="0" fontId="0" fillId="0" borderId="0" xfId="0" applyAlignment="1">
      <alignment horizontal="left" indent="1"/>
    </xf>
    <xf numFmtId="0" fontId="5" fillId="2" borderId="2" xfId="0" applyNumberFormat="1" applyFont="1" applyFill="1" applyBorder="1"/>
    <xf numFmtId="0" fontId="5" fillId="0" borderId="0" xfId="0" applyFont="1" applyAlignment="1">
      <alignment horizontal="left"/>
    </xf>
  </cellXfs>
  <cellStyles count="2">
    <cellStyle name="Hyperlink" xfId="1" builtinId="8"/>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pivotCacheDefinition" Target="pivotCache/pivotCacheDefinition5.xml"/><Relationship Id="rId42" Type="http://schemas.openxmlformats.org/officeDocument/2006/relationships/pivotCacheDefinition" Target="pivotCache/pivotCacheDefinition13.xml"/><Relationship Id="rId47" Type="http://schemas.openxmlformats.org/officeDocument/2006/relationships/pivotCacheDefinition" Target="pivotCache/pivotCacheDefinition18.xml"/><Relationship Id="rId50" Type="http://schemas.openxmlformats.org/officeDocument/2006/relationships/pivotCacheDefinition" Target="pivotCache/pivotCacheDefinition21.xml"/><Relationship Id="rId55" Type="http://schemas.openxmlformats.org/officeDocument/2006/relationships/pivotCacheDefinition" Target="pivotCache/pivotCacheDefinition26.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3.xml"/><Relationship Id="rId37" Type="http://schemas.openxmlformats.org/officeDocument/2006/relationships/pivotCacheDefinition" Target="pivotCache/pivotCacheDefinition8.xml"/><Relationship Id="rId40" Type="http://schemas.openxmlformats.org/officeDocument/2006/relationships/pivotCacheDefinition" Target="pivotCache/pivotCacheDefinition11.xml"/><Relationship Id="rId45" Type="http://schemas.openxmlformats.org/officeDocument/2006/relationships/pivotCacheDefinition" Target="pivotCache/pivotCacheDefinition16.xml"/><Relationship Id="rId53" Type="http://schemas.openxmlformats.org/officeDocument/2006/relationships/pivotCacheDefinition" Target="pivotCache/pivotCacheDefinition24.xml"/><Relationship Id="rId58" Type="http://schemas.microsoft.com/office/2007/relationships/slicerCache" Target="slicerCaches/slicerCache2.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pivotCacheDefinition" Target="pivotCache/pivotCacheDefinition6.xml"/><Relationship Id="rId43" Type="http://schemas.openxmlformats.org/officeDocument/2006/relationships/pivotCacheDefinition" Target="pivotCache/pivotCacheDefinition14.xml"/><Relationship Id="rId48" Type="http://schemas.openxmlformats.org/officeDocument/2006/relationships/pivotCacheDefinition" Target="pivotCache/pivotCacheDefinition19.xml"/><Relationship Id="rId56" Type="http://schemas.openxmlformats.org/officeDocument/2006/relationships/pivotCacheDefinition" Target="pivotCache/pivotCacheDefinition27.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pivotCacheDefinition" Target="pivotCache/pivotCacheDefinition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4.xml"/><Relationship Id="rId38" Type="http://schemas.openxmlformats.org/officeDocument/2006/relationships/pivotCacheDefinition" Target="pivotCache/pivotCacheDefinition9.xml"/><Relationship Id="rId46" Type="http://schemas.openxmlformats.org/officeDocument/2006/relationships/pivotCacheDefinition" Target="pivotCache/pivotCacheDefinition17.xml"/><Relationship Id="rId59" Type="http://schemas.microsoft.com/office/2007/relationships/slicerCache" Target="slicerCaches/slicerCache3.xml"/><Relationship Id="rId20" Type="http://schemas.openxmlformats.org/officeDocument/2006/relationships/worksheet" Target="worksheets/sheet20.xml"/><Relationship Id="rId41" Type="http://schemas.openxmlformats.org/officeDocument/2006/relationships/pivotCacheDefinition" Target="pivotCache/pivotCacheDefinition12.xml"/><Relationship Id="rId54" Type="http://schemas.openxmlformats.org/officeDocument/2006/relationships/pivotCacheDefinition" Target="pivotCache/pivotCacheDefinition25.xml"/><Relationship Id="rId62"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7.xml"/><Relationship Id="rId49" Type="http://schemas.openxmlformats.org/officeDocument/2006/relationships/pivotCacheDefinition" Target="pivotCache/pivotCacheDefinition20.xml"/><Relationship Id="rId57" Type="http://schemas.microsoft.com/office/2007/relationships/slicerCache" Target="slicerCaches/slicerCache1.xml"/><Relationship Id="rId10" Type="http://schemas.openxmlformats.org/officeDocument/2006/relationships/worksheet" Target="worksheets/sheet10.xml"/><Relationship Id="rId31" Type="http://schemas.openxmlformats.org/officeDocument/2006/relationships/pivotCacheDefinition" Target="pivotCache/pivotCacheDefinition2.xml"/><Relationship Id="rId44" Type="http://schemas.openxmlformats.org/officeDocument/2006/relationships/pivotCacheDefinition" Target="pivotCache/pivotCacheDefinition15.xml"/><Relationship Id="rId52" Type="http://schemas.openxmlformats.org/officeDocument/2006/relationships/pivotCacheDefinition" Target="pivotCache/pivotCacheDefinition23.xml"/><Relationship Id="rId60" Type="http://schemas.microsoft.com/office/2007/relationships/slicerCache" Target="slicerCaches/slicerCache4.xml"/><Relationship Id="rId65"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Copy.xlsx]Region by Gender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1"/>
          </a:solidFill>
          <a:ln>
            <a:noFill/>
          </a:ln>
          <a:effectLst/>
        </c:spPr>
        <c:marker>
          <c:symbol val="none"/>
        </c:marker>
      </c:pivotFmt>
      <c:pivotFmt>
        <c:idx val="69"/>
        <c:spPr>
          <a:solidFill>
            <a:schemeClr val="accent1"/>
          </a:solidFill>
          <a:ln>
            <a:noFill/>
          </a:ln>
          <a:effectLst/>
        </c:spPr>
        <c:marker>
          <c:symbol val="none"/>
        </c:marker>
      </c:pivotFmt>
      <c:pivotFmt>
        <c:idx val="70"/>
        <c:spPr>
          <a:solidFill>
            <a:schemeClr val="accent1"/>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1"/>
          </a:solidFill>
          <a:ln>
            <a:noFill/>
          </a:ln>
          <a:effectLst/>
        </c:spPr>
        <c:marker>
          <c:symbol val="none"/>
        </c:marker>
      </c:pivotFmt>
      <c:pivotFmt>
        <c:idx val="73"/>
        <c:spPr>
          <a:solidFill>
            <a:schemeClr val="accent1"/>
          </a:solidFill>
          <a:ln>
            <a:noFill/>
          </a:ln>
          <a:effectLst/>
        </c:spPr>
        <c:marker>
          <c:symbol val="none"/>
        </c:marker>
      </c:pivotFmt>
      <c:pivotFmt>
        <c:idx val="74"/>
        <c:spPr>
          <a:solidFill>
            <a:schemeClr val="accent1"/>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1"/>
          </a:solidFill>
          <a:ln>
            <a:noFill/>
          </a:ln>
          <a:effectLst/>
        </c:spPr>
        <c:marker>
          <c:symbol val="none"/>
        </c:marker>
      </c:pivotFmt>
      <c:pivotFmt>
        <c:idx val="78"/>
        <c:spPr>
          <a:solidFill>
            <a:schemeClr val="accent1"/>
          </a:solidFill>
          <a:ln>
            <a:noFill/>
          </a:ln>
          <a:effectLst/>
        </c:spPr>
        <c:marker>
          <c:symbol val="none"/>
        </c:marker>
      </c:pivotFmt>
      <c:pivotFmt>
        <c:idx val="79"/>
        <c:spPr>
          <a:solidFill>
            <a:schemeClr val="accent1"/>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1"/>
          </a:solidFill>
          <a:ln>
            <a:noFill/>
          </a:ln>
          <a:effectLst/>
        </c:spPr>
        <c:marker>
          <c:symbol val="none"/>
        </c:marker>
      </c:pivotFmt>
      <c:pivotFmt>
        <c:idx val="83"/>
        <c:spPr>
          <a:solidFill>
            <a:schemeClr val="accent1"/>
          </a:solidFill>
          <a:ln>
            <a:noFill/>
          </a:ln>
          <a:effectLst/>
        </c:spPr>
        <c:marker>
          <c:symbol val="none"/>
        </c:marker>
      </c:pivotFmt>
      <c:pivotFmt>
        <c:idx val="84"/>
        <c:spPr>
          <a:solidFill>
            <a:schemeClr val="accent1"/>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pivotFmt>
      <c:pivotFmt>
        <c:idx val="87"/>
        <c:spPr>
          <a:solidFill>
            <a:schemeClr val="accent1"/>
          </a:solidFill>
          <a:ln>
            <a:noFill/>
          </a:ln>
          <a:effectLst/>
        </c:spPr>
        <c:marker>
          <c:symbol val="none"/>
        </c:marker>
      </c:pivotFmt>
      <c:pivotFmt>
        <c:idx val="88"/>
        <c:spPr>
          <a:solidFill>
            <a:schemeClr val="accent1"/>
          </a:solidFill>
          <a:ln>
            <a:noFill/>
          </a:ln>
          <a:effectLst/>
        </c:spPr>
        <c:marker>
          <c:symbol val="none"/>
        </c:marker>
      </c:pivotFmt>
      <c:pivotFmt>
        <c:idx val="89"/>
        <c:spPr>
          <a:solidFill>
            <a:schemeClr val="accent1"/>
          </a:solidFill>
          <a:ln>
            <a:noFill/>
          </a:ln>
          <a:effectLst/>
        </c:spPr>
        <c:marker>
          <c:symbol val="none"/>
        </c:marker>
      </c:pivotFmt>
      <c:pivotFmt>
        <c:idx val="90"/>
        <c:spPr>
          <a:solidFill>
            <a:schemeClr val="accent1"/>
          </a:solidFill>
          <a:ln>
            <a:noFill/>
          </a:ln>
          <a:effectLst/>
        </c:spPr>
        <c:marker>
          <c:symbol val="none"/>
        </c:marker>
      </c:pivotFmt>
      <c:pivotFmt>
        <c:idx val="91"/>
        <c:spPr>
          <a:solidFill>
            <a:schemeClr val="accent1"/>
          </a:solidFill>
          <a:ln>
            <a:noFill/>
          </a:ln>
          <a:effectLst/>
        </c:spPr>
        <c:marker>
          <c:symbol val="none"/>
        </c:marker>
      </c:pivotFmt>
      <c:pivotFmt>
        <c:idx val="92"/>
        <c:spPr>
          <a:solidFill>
            <a:schemeClr val="accent1"/>
          </a:solidFill>
          <a:ln>
            <a:noFill/>
          </a:ln>
          <a:effectLst/>
        </c:spPr>
        <c:marker>
          <c:symbol val="none"/>
        </c:marker>
      </c:pivotFmt>
      <c:pivotFmt>
        <c:idx val="93"/>
        <c:spPr>
          <a:solidFill>
            <a:schemeClr val="accent1"/>
          </a:solidFill>
          <a:ln>
            <a:noFill/>
          </a:ln>
          <a:effectLst/>
        </c:spPr>
        <c:marker>
          <c:symbol val="none"/>
        </c:marker>
      </c:pivotFmt>
      <c:pivotFmt>
        <c:idx val="94"/>
        <c:spPr>
          <a:solidFill>
            <a:schemeClr val="accent1"/>
          </a:solidFill>
          <a:ln>
            <a:noFill/>
          </a:ln>
          <a:effectLst/>
        </c:spPr>
        <c:marker>
          <c:symbol val="none"/>
        </c:marker>
      </c:pivotFmt>
      <c:pivotFmt>
        <c:idx val="95"/>
        <c:spPr>
          <a:solidFill>
            <a:schemeClr val="accent1"/>
          </a:solidFill>
          <a:ln>
            <a:noFill/>
          </a:ln>
          <a:effectLst/>
        </c:spPr>
        <c:marker>
          <c:symbol val="none"/>
        </c:marker>
      </c:pivotFmt>
      <c:pivotFmt>
        <c:idx val="96"/>
        <c:spPr>
          <a:solidFill>
            <a:schemeClr val="accent1"/>
          </a:solidFill>
          <a:ln>
            <a:noFill/>
          </a:ln>
          <a:effectLst/>
        </c:spPr>
        <c:marker>
          <c:symbol val="none"/>
        </c:marker>
      </c:pivotFmt>
      <c:pivotFmt>
        <c:idx val="97"/>
        <c:spPr>
          <a:solidFill>
            <a:schemeClr val="accent1"/>
          </a:solidFill>
          <a:ln>
            <a:noFill/>
          </a:ln>
          <a:effectLst/>
        </c:spPr>
        <c:marker>
          <c:symbol val="none"/>
        </c:marker>
      </c:pivotFmt>
      <c:pivotFmt>
        <c:idx val="98"/>
        <c:spPr>
          <a:solidFill>
            <a:schemeClr val="accent1"/>
          </a:solidFill>
          <a:ln>
            <a:noFill/>
          </a:ln>
          <a:effectLst/>
        </c:spPr>
        <c:marker>
          <c:symbol val="none"/>
        </c:marker>
      </c:pivotFmt>
      <c:pivotFmt>
        <c:idx val="99"/>
        <c:spPr>
          <a:solidFill>
            <a:schemeClr val="accent1"/>
          </a:solidFill>
          <a:ln>
            <a:noFill/>
          </a:ln>
          <a:effectLst/>
        </c:spPr>
        <c:marker>
          <c:symbol val="none"/>
        </c:marker>
      </c:pivotFmt>
      <c:pivotFmt>
        <c:idx val="100"/>
        <c:spPr>
          <a:solidFill>
            <a:schemeClr val="accent1"/>
          </a:solidFill>
          <a:ln>
            <a:noFill/>
          </a:ln>
          <a:effectLst/>
        </c:spPr>
        <c:marker>
          <c:symbol val="none"/>
        </c:marker>
      </c:pivotFmt>
      <c:pivotFmt>
        <c:idx val="101"/>
        <c:spPr>
          <a:solidFill>
            <a:schemeClr val="accent1"/>
          </a:solidFill>
          <a:ln>
            <a:noFill/>
          </a:ln>
          <a:effectLst/>
        </c:spPr>
        <c:marker>
          <c:symbol val="none"/>
        </c:marker>
      </c:pivotFmt>
      <c:pivotFmt>
        <c:idx val="102"/>
        <c:spPr>
          <a:solidFill>
            <a:schemeClr val="accent1"/>
          </a:solidFill>
          <a:ln>
            <a:noFill/>
          </a:ln>
          <a:effectLst/>
        </c:spPr>
        <c:marker>
          <c:symbol val="none"/>
        </c:marker>
      </c:pivotFmt>
      <c:pivotFmt>
        <c:idx val="103"/>
        <c:spPr>
          <a:solidFill>
            <a:schemeClr val="accent1"/>
          </a:solidFill>
          <a:ln>
            <a:noFill/>
          </a:ln>
          <a:effectLst/>
        </c:spPr>
        <c:marker>
          <c:symbol val="none"/>
        </c:marker>
      </c:pivotFmt>
      <c:pivotFmt>
        <c:idx val="104"/>
        <c:spPr>
          <a:solidFill>
            <a:schemeClr val="accent1"/>
          </a:solidFill>
          <a:ln>
            <a:noFill/>
          </a:ln>
          <a:effectLst/>
        </c:spPr>
        <c:marker>
          <c:symbol val="none"/>
        </c:marker>
      </c:pivotFmt>
      <c:pivotFmt>
        <c:idx val="105"/>
        <c:spPr>
          <a:solidFill>
            <a:schemeClr val="accent1"/>
          </a:solidFill>
          <a:ln>
            <a:noFill/>
          </a:ln>
          <a:effectLst/>
        </c:spPr>
        <c:marker>
          <c:symbol val="none"/>
        </c:marker>
      </c:pivotFmt>
      <c:pivotFmt>
        <c:idx val="106"/>
        <c:spPr>
          <a:solidFill>
            <a:schemeClr val="accent1"/>
          </a:solidFill>
          <a:ln>
            <a:noFill/>
          </a:ln>
          <a:effectLst/>
        </c:spPr>
        <c:marker>
          <c:symbol val="none"/>
        </c:marker>
      </c:pivotFmt>
      <c:pivotFmt>
        <c:idx val="107"/>
        <c:spPr>
          <a:solidFill>
            <a:schemeClr val="accent1"/>
          </a:solidFill>
          <a:ln>
            <a:noFill/>
          </a:ln>
          <a:effectLst/>
        </c:spPr>
        <c:marker>
          <c:symbol val="none"/>
        </c:marker>
      </c:pivotFmt>
      <c:pivotFmt>
        <c:idx val="108"/>
        <c:spPr>
          <a:solidFill>
            <a:schemeClr val="accent1"/>
          </a:solidFill>
          <a:ln>
            <a:noFill/>
          </a:ln>
          <a:effectLst/>
        </c:spPr>
        <c:marker>
          <c:symbol val="none"/>
        </c:marker>
      </c:pivotFmt>
      <c:pivotFmt>
        <c:idx val="109"/>
        <c:spPr>
          <a:solidFill>
            <a:schemeClr val="accent1"/>
          </a:solidFill>
          <a:ln>
            <a:noFill/>
          </a:ln>
          <a:effectLst/>
        </c:spPr>
        <c:marker>
          <c:symbol val="none"/>
        </c:marker>
      </c:pivotFmt>
      <c:pivotFmt>
        <c:idx val="110"/>
        <c:spPr>
          <a:solidFill>
            <a:schemeClr val="accent1"/>
          </a:solidFill>
          <a:ln>
            <a:noFill/>
          </a:ln>
          <a:effectLst/>
        </c:spPr>
        <c:marker>
          <c:symbol val="none"/>
        </c:marker>
      </c:pivotFmt>
      <c:pivotFmt>
        <c:idx val="111"/>
        <c:spPr>
          <a:solidFill>
            <a:schemeClr val="accent1"/>
          </a:solidFill>
          <a:ln>
            <a:noFill/>
          </a:ln>
          <a:effectLst/>
        </c:spPr>
        <c:marker>
          <c:symbol val="none"/>
        </c:marker>
      </c:pivotFmt>
      <c:pivotFmt>
        <c:idx val="112"/>
        <c:spPr>
          <a:solidFill>
            <a:schemeClr val="accent1"/>
          </a:solidFill>
          <a:ln>
            <a:noFill/>
          </a:ln>
          <a:effectLst/>
        </c:spPr>
        <c:marker>
          <c:symbol val="none"/>
        </c:marker>
      </c:pivotFmt>
      <c:pivotFmt>
        <c:idx val="113"/>
        <c:spPr>
          <a:solidFill>
            <a:schemeClr val="accent1"/>
          </a:solidFill>
          <a:ln>
            <a:noFill/>
          </a:ln>
          <a:effectLst/>
        </c:spPr>
        <c:marker>
          <c:symbol val="none"/>
        </c:marker>
      </c:pivotFmt>
      <c:pivotFmt>
        <c:idx val="114"/>
        <c:spPr>
          <a:solidFill>
            <a:schemeClr val="accent1"/>
          </a:solidFill>
          <a:ln>
            <a:noFill/>
          </a:ln>
          <a:effectLst/>
        </c:spPr>
        <c:marker>
          <c:symbol val="none"/>
        </c:marker>
      </c:pivotFmt>
      <c:pivotFmt>
        <c:idx val="115"/>
        <c:spPr>
          <a:solidFill>
            <a:schemeClr val="accent1"/>
          </a:solidFill>
          <a:ln>
            <a:noFill/>
          </a:ln>
          <a:effectLst/>
        </c:spPr>
        <c:marker>
          <c:symbol val="none"/>
        </c:marker>
      </c:pivotFmt>
      <c:pivotFmt>
        <c:idx val="116"/>
        <c:spPr>
          <a:solidFill>
            <a:schemeClr val="accent1"/>
          </a:solidFill>
          <a:ln>
            <a:noFill/>
          </a:ln>
          <a:effectLst/>
        </c:spPr>
        <c:marker>
          <c:symbol val="none"/>
        </c:marker>
      </c:pivotFmt>
      <c:pivotFmt>
        <c:idx val="117"/>
        <c:spPr>
          <a:solidFill>
            <a:schemeClr val="accent1"/>
          </a:solidFill>
          <a:ln>
            <a:noFill/>
          </a:ln>
          <a:effectLst/>
        </c:spPr>
        <c:marker>
          <c:symbol val="none"/>
        </c:marker>
      </c:pivotFmt>
      <c:pivotFmt>
        <c:idx val="118"/>
        <c:spPr>
          <a:solidFill>
            <a:schemeClr val="accent1"/>
          </a:solidFill>
          <a:ln>
            <a:noFill/>
          </a:ln>
          <a:effectLst/>
        </c:spPr>
        <c:marker>
          <c:symbol val="none"/>
        </c:marker>
      </c:pivotFmt>
      <c:pivotFmt>
        <c:idx val="119"/>
        <c:spPr>
          <a:solidFill>
            <a:schemeClr val="accent1"/>
          </a:solidFill>
          <a:ln>
            <a:noFill/>
          </a:ln>
          <a:effectLst/>
        </c:spPr>
        <c:marker>
          <c:symbol val="none"/>
        </c:marker>
      </c:pivotFmt>
      <c:pivotFmt>
        <c:idx val="120"/>
        <c:spPr>
          <a:solidFill>
            <a:schemeClr val="accent1"/>
          </a:solidFill>
          <a:ln>
            <a:noFill/>
          </a:ln>
          <a:effectLst/>
        </c:spPr>
        <c:marker>
          <c:symbol val="none"/>
        </c:marker>
      </c:pivotFmt>
      <c:pivotFmt>
        <c:idx val="121"/>
        <c:spPr>
          <a:solidFill>
            <a:schemeClr val="accent1"/>
          </a:solidFill>
          <a:ln>
            <a:noFill/>
          </a:ln>
          <a:effectLst/>
        </c:spPr>
        <c:marker>
          <c:symbol val="none"/>
        </c:marker>
      </c:pivotFmt>
      <c:pivotFmt>
        <c:idx val="122"/>
        <c:spPr>
          <a:solidFill>
            <a:schemeClr val="accent1"/>
          </a:solidFill>
          <a:ln>
            <a:noFill/>
          </a:ln>
          <a:effectLst/>
        </c:spPr>
        <c:marker>
          <c:symbol val="none"/>
        </c:marker>
      </c:pivotFmt>
      <c:pivotFmt>
        <c:idx val="123"/>
        <c:spPr>
          <a:solidFill>
            <a:schemeClr val="accent1"/>
          </a:solidFill>
          <a:ln>
            <a:noFill/>
          </a:ln>
          <a:effectLst/>
        </c:spPr>
        <c:marker>
          <c:symbol val="none"/>
        </c:marker>
      </c:pivotFmt>
      <c:pivotFmt>
        <c:idx val="124"/>
        <c:spPr>
          <a:solidFill>
            <a:schemeClr val="accent1"/>
          </a:solidFill>
          <a:ln>
            <a:noFill/>
          </a:ln>
          <a:effectLst/>
        </c:spPr>
        <c:marker>
          <c:symbol val="none"/>
        </c:marker>
      </c:pivotFmt>
      <c:pivotFmt>
        <c:idx val="125"/>
        <c:spPr>
          <a:solidFill>
            <a:schemeClr val="accent1"/>
          </a:solidFill>
          <a:ln>
            <a:noFill/>
          </a:ln>
          <a:effectLst/>
        </c:spPr>
        <c:marker>
          <c:symbol val="none"/>
        </c:marker>
      </c:pivotFmt>
      <c:pivotFmt>
        <c:idx val="126"/>
        <c:spPr>
          <a:solidFill>
            <a:schemeClr val="accent1"/>
          </a:solidFill>
          <a:ln>
            <a:noFill/>
          </a:ln>
          <a:effectLst/>
        </c:spPr>
        <c:marker>
          <c:symbol val="none"/>
        </c:marker>
      </c:pivotFmt>
      <c:pivotFmt>
        <c:idx val="127"/>
        <c:spPr>
          <a:solidFill>
            <a:schemeClr val="accent1"/>
          </a:solidFill>
          <a:ln>
            <a:noFill/>
          </a:ln>
          <a:effectLst/>
        </c:spPr>
        <c:marker>
          <c:symbol val="none"/>
        </c:marker>
      </c:pivotFmt>
      <c:pivotFmt>
        <c:idx val="128"/>
        <c:spPr>
          <a:solidFill>
            <a:schemeClr val="accent1"/>
          </a:solidFill>
          <a:ln>
            <a:noFill/>
          </a:ln>
          <a:effectLst/>
        </c:spPr>
        <c:marker>
          <c:symbol val="none"/>
        </c:marker>
      </c:pivotFmt>
      <c:pivotFmt>
        <c:idx val="129"/>
        <c:spPr>
          <a:solidFill>
            <a:schemeClr val="accent1"/>
          </a:solidFill>
          <a:ln>
            <a:noFill/>
          </a:ln>
          <a:effectLst/>
        </c:spPr>
        <c:marker>
          <c:symbol val="none"/>
        </c:marker>
      </c:pivotFmt>
      <c:pivotFmt>
        <c:idx val="130"/>
        <c:spPr>
          <a:solidFill>
            <a:schemeClr val="accent1"/>
          </a:solidFill>
          <a:ln>
            <a:noFill/>
          </a:ln>
          <a:effectLst/>
        </c:spPr>
        <c:marker>
          <c:symbol val="none"/>
        </c:marker>
      </c:pivotFmt>
      <c:pivotFmt>
        <c:idx val="131"/>
        <c:spPr>
          <a:solidFill>
            <a:schemeClr val="accent1"/>
          </a:solidFill>
          <a:ln>
            <a:noFill/>
          </a:ln>
          <a:effectLst/>
        </c:spPr>
        <c:marker>
          <c:symbol val="none"/>
        </c:marker>
      </c:pivotFmt>
      <c:pivotFmt>
        <c:idx val="132"/>
        <c:spPr>
          <a:solidFill>
            <a:schemeClr val="accent1"/>
          </a:solidFill>
          <a:ln>
            <a:noFill/>
          </a:ln>
          <a:effectLst/>
        </c:spPr>
        <c:marker>
          <c:symbol val="none"/>
        </c:marker>
      </c:pivotFmt>
      <c:pivotFmt>
        <c:idx val="133"/>
        <c:spPr>
          <a:solidFill>
            <a:schemeClr val="accent1"/>
          </a:solidFill>
          <a:ln>
            <a:noFill/>
          </a:ln>
          <a:effectLst/>
        </c:spPr>
        <c:marker>
          <c:symbol val="none"/>
        </c:marker>
      </c:pivotFmt>
      <c:pivotFmt>
        <c:idx val="134"/>
        <c:spPr>
          <a:solidFill>
            <a:schemeClr val="accent1"/>
          </a:solidFill>
          <a:ln>
            <a:noFill/>
          </a:ln>
          <a:effectLst/>
        </c:spPr>
        <c:marker>
          <c:symbol val="none"/>
        </c:marker>
      </c:pivotFmt>
      <c:pivotFmt>
        <c:idx val="135"/>
        <c:spPr>
          <a:solidFill>
            <a:schemeClr val="accent1"/>
          </a:solidFill>
          <a:ln>
            <a:noFill/>
          </a:ln>
          <a:effectLst/>
        </c:spPr>
        <c:marker>
          <c:symbol val="none"/>
        </c:marker>
      </c:pivotFmt>
      <c:pivotFmt>
        <c:idx val="136"/>
        <c:spPr>
          <a:solidFill>
            <a:schemeClr val="accent1"/>
          </a:solidFill>
          <a:ln>
            <a:noFill/>
          </a:ln>
          <a:effectLst/>
        </c:spPr>
        <c:marker>
          <c:symbol val="none"/>
        </c:marker>
      </c:pivotFmt>
      <c:pivotFmt>
        <c:idx val="137"/>
        <c:spPr>
          <a:solidFill>
            <a:schemeClr val="accent1"/>
          </a:solidFill>
          <a:ln>
            <a:noFill/>
          </a:ln>
          <a:effectLst/>
        </c:spPr>
        <c:marker>
          <c:symbol val="none"/>
        </c:marker>
      </c:pivotFmt>
      <c:pivotFmt>
        <c:idx val="138"/>
        <c:spPr>
          <a:solidFill>
            <a:schemeClr val="accent1"/>
          </a:solidFill>
          <a:ln>
            <a:noFill/>
          </a:ln>
          <a:effectLst/>
        </c:spPr>
        <c:marker>
          <c:symbol val="none"/>
        </c:marker>
      </c:pivotFmt>
      <c:pivotFmt>
        <c:idx val="139"/>
        <c:spPr>
          <a:solidFill>
            <a:schemeClr val="accent1"/>
          </a:solidFill>
          <a:ln>
            <a:noFill/>
          </a:ln>
          <a:effectLst/>
        </c:spPr>
        <c:marker>
          <c:symbol val="none"/>
        </c:marker>
      </c:pivotFmt>
      <c:pivotFmt>
        <c:idx val="140"/>
        <c:spPr>
          <a:solidFill>
            <a:schemeClr val="accent1"/>
          </a:solidFill>
          <a:ln>
            <a:noFill/>
          </a:ln>
          <a:effectLst/>
        </c:spPr>
        <c:marker>
          <c:symbol val="none"/>
        </c:marker>
      </c:pivotFmt>
      <c:pivotFmt>
        <c:idx val="141"/>
        <c:spPr>
          <a:solidFill>
            <a:schemeClr val="accent1"/>
          </a:solidFill>
          <a:ln>
            <a:noFill/>
          </a:ln>
          <a:effectLst/>
        </c:spPr>
        <c:marker>
          <c:symbol val="none"/>
        </c:marker>
      </c:pivotFmt>
      <c:pivotFmt>
        <c:idx val="142"/>
        <c:spPr>
          <a:solidFill>
            <a:schemeClr val="accent1"/>
          </a:solidFill>
          <a:ln>
            <a:noFill/>
          </a:ln>
          <a:effectLst/>
        </c:spPr>
        <c:marker>
          <c:symbol val="none"/>
        </c:marker>
      </c:pivotFmt>
      <c:pivotFmt>
        <c:idx val="143"/>
        <c:spPr>
          <a:solidFill>
            <a:schemeClr val="accent1"/>
          </a:solidFill>
          <a:ln>
            <a:noFill/>
          </a:ln>
          <a:effectLst/>
        </c:spPr>
        <c:marker>
          <c:symbol val="none"/>
        </c:marker>
      </c:pivotFmt>
      <c:pivotFmt>
        <c:idx val="144"/>
        <c:spPr>
          <a:solidFill>
            <a:schemeClr val="accent1"/>
          </a:solidFill>
          <a:ln>
            <a:noFill/>
          </a:ln>
          <a:effectLst/>
        </c:spPr>
        <c:marker>
          <c:symbol val="none"/>
        </c:marke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
        <c:idx val="148"/>
        <c:spPr>
          <a:solidFill>
            <a:schemeClr val="accent1"/>
          </a:solidFill>
          <a:ln>
            <a:noFill/>
          </a:ln>
          <a:effectLst/>
        </c:spPr>
        <c:marker>
          <c:symbol val="none"/>
        </c:marker>
      </c:pivotFmt>
      <c:pivotFmt>
        <c:idx val="149"/>
        <c:spPr>
          <a:solidFill>
            <a:schemeClr val="accent1"/>
          </a:solidFill>
          <a:ln>
            <a:noFill/>
          </a:ln>
          <a:effectLst/>
        </c:spPr>
        <c:marker>
          <c:symbol val="none"/>
        </c:marker>
      </c:pivotFmt>
      <c:pivotFmt>
        <c:idx val="150"/>
        <c:spPr>
          <a:solidFill>
            <a:schemeClr val="accent1"/>
          </a:solidFill>
          <a:ln>
            <a:noFill/>
          </a:ln>
          <a:effectLst/>
        </c:spPr>
        <c:marker>
          <c:symbol val="none"/>
        </c:marker>
      </c:pivotFmt>
      <c:pivotFmt>
        <c:idx val="151"/>
        <c:spPr>
          <a:solidFill>
            <a:schemeClr val="accent1"/>
          </a:solidFill>
          <a:ln>
            <a:noFill/>
          </a:ln>
          <a:effectLst/>
        </c:spPr>
        <c:marker>
          <c:symbol val="none"/>
        </c:marker>
      </c:pivotFmt>
      <c:pivotFmt>
        <c:idx val="152"/>
        <c:spPr>
          <a:solidFill>
            <a:schemeClr val="accent1"/>
          </a:solidFill>
          <a:ln>
            <a:noFill/>
          </a:ln>
          <a:effectLst/>
        </c:spPr>
        <c:marker>
          <c:symbol val="none"/>
        </c:marker>
      </c:pivotFmt>
      <c:pivotFmt>
        <c:idx val="153"/>
        <c:spPr>
          <a:solidFill>
            <a:schemeClr val="accent1"/>
          </a:solidFill>
          <a:ln>
            <a:noFill/>
          </a:ln>
          <a:effectLst/>
        </c:spPr>
        <c:marker>
          <c:symbol val="none"/>
        </c:marker>
      </c:pivotFmt>
      <c:pivotFmt>
        <c:idx val="154"/>
        <c:spPr>
          <a:solidFill>
            <a:schemeClr val="accent1"/>
          </a:solidFill>
          <a:ln>
            <a:noFill/>
          </a:ln>
          <a:effectLst/>
        </c:spPr>
        <c:marker>
          <c:symbol val="none"/>
        </c:marker>
      </c:pivotFmt>
      <c:pivotFmt>
        <c:idx val="155"/>
        <c:spPr>
          <a:solidFill>
            <a:schemeClr val="accent1"/>
          </a:solidFill>
          <a:ln>
            <a:noFill/>
          </a:ln>
          <a:effectLst/>
        </c:spPr>
        <c:marker>
          <c:symbol val="none"/>
        </c:marker>
      </c:pivotFmt>
      <c:pivotFmt>
        <c:idx val="156"/>
        <c:spPr>
          <a:solidFill>
            <a:schemeClr val="accent1"/>
          </a:solidFill>
          <a:ln>
            <a:noFill/>
          </a:ln>
          <a:effectLst/>
        </c:spPr>
        <c:marker>
          <c:symbol val="none"/>
        </c:marker>
      </c:pivotFmt>
      <c:pivotFmt>
        <c:idx val="157"/>
        <c:spPr>
          <a:solidFill>
            <a:schemeClr val="accent1"/>
          </a:solidFill>
          <a:ln>
            <a:noFill/>
          </a:ln>
          <a:effectLst/>
        </c:spPr>
        <c:marker>
          <c:symbol val="none"/>
        </c:marker>
      </c:pivotFmt>
      <c:pivotFmt>
        <c:idx val="158"/>
        <c:spPr>
          <a:solidFill>
            <a:schemeClr val="accent1"/>
          </a:solidFill>
          <a:ln>
            <a:noFill/>
          </a:ln>
          <a:effectLst/>
        </c:spPr>
        <c:marker>
          <c:symbol val="none"/>
        </c:marker>
      </c:pivotFmt>
      <c:pivotFmt>
        <c:idx val="159"/>
        <c:spPr>
          <a:solidFill>
            <a:schemeClr val="accent1"/>
          </a:solidFill>
          <a:ln>
            <a:noFill/>
          </a:ln>
          <a:effectLst/>
        </c:spPr>
        <c:marker>
          <c:symbol val="none"/>
        </c:marker>
      </c:pivotFmt>
      <c:pivotFmt>
        <c:idx val="160"/>
        <c:spPr>
          <a:solidFill>
            <a:schemeClr val="accent1"/>
          </a:solidFill>
          <a:ln>
            <a:noFill/>
          </a:ln>
          <a:effectLst/>
        </c:spPr>
        <c:marker>
          <c:symbol val="none"/>
        </c:marker>
      </c:pivotFmt>
      <c:pivotFmt>
        <c:idx val="161"/>
        <c:spPr>
          <a:solidFill>
            <a:schemeClr val="accent1"/>
          </a:solidFill>
          <a:ln>
            <a:noFill/>
          </a:ln>
          <a:effectLst/>
        </c:spPr>
        <c:marker>
          <c:symbol val="none"/>
        </c:marker>
      </c:pivotFmt>
      <c:pivotFmt>
        <c:idx val="162"/>
        <c:spPr>
          <a:solidFill>
            <a:schemeClr val="accent1"/>
          </a:solidFill>
          <a:ln>
            <a:noFill/>
          </a:ln>
          <a:effectLst/>
        </c:spPr>
        <c:marker>
          <c:symbol val="none"/>
        </c:marker>
      </c:pivotFmt>
      <c:pivotFmt>
        <c:idx val="163"/>
        <c:spPr>
          <a:solidFill>
            <a:schemeClr val="accent1"/>
          </a:solidFill>
          <a:ln>
            <a:noFill/>
          </a:ln>
          <a:effectLst/>
        </c:spPr>
        <c:marker>
          <c:symbol val="none"/>
        </c:marker>
      </c:pivotFmt>
      <c:pivotFmt>
        <c:idx val="164"/>
        <c:spPr>
          <a:solidFill>
            <a:schemeClr val="accent1"/>
          </a:solidFill>
          <a:ln>
            <a:noFill/>
          </a:ln>
          <a:effectLst/>
        </c:spPr>
        <c:marker>
          <c:symbol val="none"/>
        </c:marker>
      </c:pivotFmt>
      <c:pivotFmt>
        <c:idx val="165"/>
        <c:spPr>
          <a:solidFill>
            <a:schemeClr val="accent1"/>
          </a:solidFill>
          <a:ln>
            <a:noFill/>
          </a:ln>
          <a:effectLst/>
        </c:spPr>
        <c:marker>
          <c:symbol val="none"/>
        </c:marker>
      </c:pivotFmt>
      <c:pivotFmt>
        <c:idx val="166"/>
        <c:spPr>
          <a:solidFill>
            <a:schemeClr val="accent1"/>
          </a:solidFill>
          <a:ln>
            <a:noFill/>
          </a:ln>
          <a:effectLst/>
        </c:spPr>
        <c:marker>
          <c:symbol val="none"/>
        </c:marker>
      </c:pivotFmt>
      <c:pivotFmt>
        <c:idx val="167"/>
        <c:spPr>
          <a:solidFill>
            <a:schemeClr val="accent1"/>
          </a:solidFill>
          <a:ln>
            <a:noFill/>
          </a:ln>
          <a:effectLst/>
        </c:spPr>
        <c:marker>
          <c:symbol val="none"/>
        </c:marker>
      </c:pivotFmt>
      <c:pivotFmt>
        <c:idx val="168"/>
        <c:spPr>
          <a:solidFill>
            <a:schemeClr val="accent1"/>
          </a:solidFill>
          <a:ln>
            <a:noFill/>
          </a:ln>
          <a:effectLst/>
        </c:spPr>
        <c:marker>
          <c:symbol val="none"/>
        </c:marker>
      </c:pivotFmt>
      <c:pivotFmt>
        <c:idx val="169"/>
        <c:spPr>
          <a:solidFill>
            <a:schemeClr val="accent1"/>
          </a:solidFill>
          <a:ln>
            <a:noFill/>
          </a:ln>
          <a:effectLst/>
        </c:spPr>
        <c:marker>
          <c:symbol val="none"/>
        </c:marker>
      </c:pivotFmt>
      <c:pivotFmt>
        <c:idx val="170"/>
        <c:spPr>
          <a:solidFill>
            <a:schemeClr val="accent1"/>
          </a:solidFill>
          <a:ln>
            <a:noFill/>
          </a:ln>
          <a:effectLst/>
        </c:spPr>
        <c:marker>
          <c:symbol val="none"/>
        </c:marker>
      </c:pivotFmt>
      <c:pivotFmt>
        <c:idx val="171"/>
        <c:spPr>
          <a:solidFill>
            <a:schemeClr val="accent1"/>
          </a:solidFill>
          <a:ln>
            <a:noFill/>
          </a:ln>
          <a:effectLst/>
        </c:spPr>
        <c:marker>
          <c:symbol val="none"/>
        </c:marker>
      </c:pivotFmt>
      <c:pivotFmt>
        <c:idx val="172"/>
        <c:spPr>
          <a:solidFill>
            <a:schemeClr val="accent1"/>
          </a:solidFill>
          <a:ln>
            <a:noFill/>
          </a:ln>
          <a:effectLst/>
        </c:spPr>
        <c:marker>
          <c:symbol val="none"/>
        </c:marker>
      </c:pivotFmt>
      <c:pivotFmt>
        <c:idx val="173"/>
        <c:spPr>
          <a:solidFill>
            <a:schemeClr val="accent1"/>
          </a:solidFill>
          <a:ln>
            <a:noFill/>
          </a:ln>
          <a:effectLst/>
        </c:spPr>
        <c:marker>
          <c:symbol val="none"/>
        </c:marker>
      </c:pivotFmt>
      <c:pivotFmt>
        <c:idx val="174"/>
        <c:spPr>
          <a:solidFill>
            <a:schemeClr val="accent1"/>
          </a:solidFill>
          <a:ln>
            <a:noFill/>
          </a:ln>
          <a:effectLst/>
        </c:spPr>
        <c:marker>
          <c:symbol val="none"/>
        </c:marker>
      </c:pivotFmt>
      <c:pivotFmt>
        <c:idx val="175"/>
        <c:spPr>
          <a:solidFill>
            <a:schemeClr val="accent1"/>
          </a:solidFill>
          <a:ln>
            <a:noFill/>
          </a:ln>
          <a:effectLst/>
        </c:spPr>
        <c:marker>
          <c:symbol val="none"/>
        </c:marker>
      </c:pivotFmt>
      <c:pivotFmt>
        <c:idx val="176"/>
        <c:spPr>
          <a:solidFill>
            <a:schemeClr val="accent1"/>
          </a:solidFill>
          <a:ln>
            <a:noFill/>
          </a:ln>
          <a:effectLst/>
        </c:spPr>
        <c:marker>
          <c:symbol val="none"/>
        </c:marker>
      </c:pivotFmt>
      <c:pivotFmt>
        <c:idx val="177"/>
        <c:spPr>
          <a:solidFill>
            <a:schemeClr val="accent1"/>
          </a:solidFill>
          <a:ln>
            <a:noFill/>
          </a:ln>
          <a:effectLst/>
        </c:spPr>
        <c:marker>
          <c:symbol val="none"/>
        </c:marker>
      </c:pivotFmt>
      <c:pivotFmt>
        <c:idx val="178"/>
        <c:spPr>
          <a:solidFill>
            <a:schemeClr val="accent1"/>
          </a:solidFill>
          <a:ln>
            <a:noFill/>
          </a:ln>
          <a:effectLst/>
        </c:spPr>
        <c:marker>
          <c:symbol val="none"/>
        </c:marker>
      </c:pivotFmt>
      <c:pivotFmt>
        <c:idx val="179"/>
        <c:spPr>
          <a:solidFill>
            <a:schemeClr val="accent1"/>
          </a:solidFill>
          <a:ln>
            <a:noFill/>
          </a:ln>
          <a:effectLst/>
        </c:spPr>
        <c:marker>
          <c:symbol val="none"/>
        </c:marker>
      </c:pivotFmt>
      <c:pivotFmt>
        <c:idx val="180"/>
        <c:spPr>
          <a:solidFill>
            <a:schemeClr val="accent1"/>
          </a:solidFill>
          <a:ln>
            <a:noFill/>
          </a:ln>
          <a:effectLst/>
        </c:spPr>
        <c:marker>
          <c:symbol val="none"/>
        </c:marker>
      </c:pivotFmt>
      <c:pivotFmt>
        <c:idx val="181"/>
        <c:spPr>
          <a:solidFill>
            <a:schemeClr val="accent1"/>
          </a:solidFill>
          <a:ln>
            <a:noFill/>
          </a:ln>
          <a:effectLst/>
        </c:spPr>
        <c:marker>
          <c:symbol val="none"/>
        </c:marker>
      </c:pivotFmt>
      <c:pivotFmt>
        <c:idx val="182"/>
        <c:spPr>
          <a:solidFill>
            <a:schemeClr val="accent1"/>
          </a:solidFill>
          <a:ln>
            <a:noFill/>
          </a:ln>
          <a:effectLst/>
        </c:spPr>
        <c:marker>
          <c:symbol val="none"/>
        </c:marker>
      </c:pivotFmt>
      <c:pivotFmt>
        <c:idx val="183"/>
        <c:spPr>
          <a:solidFill>
            <a:schemeClr val="accent1"/>
          </a:solidFill>
          <a:ln>
            <a:noFill/>
          </a:ln>
          <a:effectLst/>
        </c:spPr>
        <c:marker>
          <c:symbol val="none"/>
        </c:marker>
      </c:pivotFmt>
      <c:pivotFmt>
        <c:idx val="184"/>
        <c:spPr>
          <a:solidFill>
            <a:schemeClr val="accent1"/>
          </a:solidFill>
          <a:ln>
            <a:noFill/>
          </a:ln>
          <a:effectLst/>
        </c:spPr>
        <c:marker>
          <c:symbol val="none"/>
        </c:marker>
      </c:pivotFmt>
      <c:pivotFmt>
        <c:idx val="185"/>
        <c:spPr>
          <a:solidFill>
            <a:schemeClr val="accent1"/>
          </a:solidFill>
          <a:ln>
            <a:noFill/>
          </a:ln>
          <a:effectLst/>
        </c:spPr>
        <c:marker>
          <c:symbol val="none"/>
        </c:marker>
      </c:pivotFmt>
      <c:pivotFmt>
        <c:idx val="186"/>
        <c:spPr>
          <a:solidFill>
            <a:schemeClr val="accent1"/>
          </a:solidFill>
          <a:ln>
            <a:noFill/>
          </a:ln>
          <a:effectLst/>
        </c:spPr>
        <c:marker>
          <c:symbol val="none"/>
        </c:marker>
      </c:pivotFmt>
      <c:pivotFmt>
        <c:idx val="187"/>
        <c:spPr>
          <a:solidFill>
            <a:schemeClr val="accent1"/>
          </a:solidFill>
          <a:ln>
            <a:noFill/>
          </a:ln>
          <a:effectLst/>
        </c:spPr>
        <c:marker>
          <c:symbol val="none"/>
        </c:marker>
      </c:pivotFmt>
      <c:pivotFmt>
        <c:idx val="188"/>
        <c:spPr>
          <a:solidFill>
            <a:schemeClr val="accent1"/>
          </a:solidFill>
          <a:ln>
            <a:noFill/>
          </a:ln>
          <a:effectLst/>
        </c:spPr>
        <c:marker>
          <c:symbol val="none"/>
        </c:marker>
      </c:pivotFmt>
      <c:pivotFmt>
        <c:idx val="189"/>
        <c:spPr>
          <a:solidFill>
            <a:schemeClr val="accent1"/>
          </a:solidFill>
          <a:ln>
            <a:noFill/>
          </a:ln>
          <a:effectLst/>
        </c:spPr>
        <c:marker>
          <c:symbol val="none"/>
        </c:marker>
      </c:pivotFmt>
      <c:pivotFmt>
        <c:idx val="190"/>
        <c:spPr>
          <a:solidFill>
            <a:schemeClr val="accent1"/>
          </a:solidFill>
          <a:ln>
            <a:noFill/>
          </a:ln>
          <a:effectLst/>
        </c:spPr>
        <c:marker>
          <c:symbol val="none"/>
        </c:marker>
      </c:pivotFmt>
      <c:pivotFmt>
        <c:idx val="191"/>
        <c:spPr>
          <a:solidFill>
            <a:schemeClr val="accent1"/>
          </a:solidFill>
          <a:ln>
            <a:noFill/>
          </a:ln>
          <a:effectLst/>
        </c:spPr>
        <c:marker>
          <c:symbol val="none"/>
        </c:marker>
      </c:pivotFmt>
      <c:pivotFmt>
        <c:idx val="192"/>
        <c:spPr>
          <a:solidFill>
            <a:schemeClr val="accent1"/>
          </a:solidFill>
          <a:ln>
            <a:noFill/>
          </a:ln>
          <a:effectLst/>
        </c:spPr>
        <c:marker>
          <c:symbol val="none"/>
        </c:marker>
      </c:pivotFmt>
      <c:pivotFmt>
        <c:idx val="193"/>
        <c:spPr>
          <a:solidFill>
            <a:schemeClr val="accent1"/>
          </a:solidFill>
          <a:ln>
            <a:noFill/>
          </a:ln>
          <a:effectLst/>
        </c:spPr>
        <c:marker>
          <c:symbol val="none"/>
        </c:marker>
      </c:pivotFmt>
      <c:pivotFmt>
        <c:idx val="194"/>
        <c:spPr>
          <a:solidFill>
            <a:schemeClr val="accent1"/>
          </a:solidFill>
          <a:ln>
            <a:noFill/>
          </a:ln>
          <a:effectLst/>
        </c:spPr>
        <c:marker>
          <c:symbol val="none"/>
        </c:marker>
      </c:pivotFmt>
      <c:pivotFmt>
        <c:idx val="195"/>
        <c:spPr>
          <a:solidFill>
            <a:schemeClr val="accent1"/>
          </a:solidFill>
          <a:ln>
            <a:noFill/>
          </a:ln>
          <a:effectLst/>
        </c:spPr>
        <c:marker>
          <c:symbol val="none"/>
        </c:marker>
      </c:pivotFmt>
      <c:pivotFmt>
        <c:idx val="196"/>
        <c:spPr>
          <a:solidFill>
            <a:schemeClr val="accent1"/>
          </a:solidFill>
          <a:ln>
            <a:noFill/>
          </a:ln>
          <a:effectLst/>
        </c:spPr>
        <c:marker>
          <c:symbol val="none"/>
        </c:marker>
      </c:pivotFmt>
      <c:pivotFmt>
        <c:idx val="197"/>
        <c:spPr>
          <a:solidFill>
            <a:schemeClr val="accent1"/>
          </a:solidFill>
          <a:ln>
            <a:noFill/>
          </a:ln>
          <a:effectLst/>
        </c:spPr>
        <c:marker>
          <c:symbol val="none"/>
        </c:marker>
      </c:pivotFmt>
      <c:pivotFmt>
        <c:idx val="198"/>
        <c:spPr>
          <a:solidFill>
            <a:schemeClr val="accent1"/>
          </a:solidFill>
          <a:ln>
            <a:noFill/>
          </a:ln>
          <a:effectLst/>
        </c:spPr>
        <c:marker>
          <c:symbol val="none"/>
        </c:marker>
      </c:pivotFmt>
      <c:pivotFmt>
        <c:idx val="199"/>
        <c:spPr>
          <a:solidFill>
            <a:schemeClr val="accent1"/>
          </a:solidFill>
          <a:ln>
            <a:noFill/>
          </a:ln>
          <a:effectLst/>
        </c:spPr>
        <c:marker>
          <c:symbol val="none"/>
        </c:marker>
      </c:pivotFmt>
      <c:pivotFmt>
        <c:idx val="200"/>
        <c:spPr>
          <a:solidFill>
            <a:schemeClr val="accent1"/>
          </a:solidFill>
          <a:ln>
            <a:noFill/>
          </a:ln>
          <a:effectLst/>
        </c:spPr>
        <c:marker>
          <c:symbol val="none"/>
        </c:marker>
      </c:pivotFmt>
      <c:pivotFmt>
        <c:idx val="201"/>
        <c:spPr>
          <a:solidFill>
            <a:schemeClr val="accent1"/>
          </a:solidFill>
          <a:ln>
            <a:noFill/>
          </a:ln>
          <a:effectLst/>
        </c:spPr>
        <c:marker>
          <c:symbol val="none"/>
        </c:marker>
      </c:pivotFmt>
      <c:pivotFmt>
        <c:idx val="202"/>
        <c:spPr>
          <a:solidFill>
            <a:schemeClr val="accent1"/>
          </a:solidFill>
          <a:ln>
            <a:noFill/>
          </a:ln>
          <a:effectLst/>
        </c:spPr>
        <c:marker>
          <c:symbol val="none"/>
        </c:marker>
      </c:pivotFmt>
      <c:pivotFmt>
        <c:idx val="203"/>
        <c:spPr>
          <a:solidFill>
            <a:schemeClr val="accent1"/>
          </a:solidFill>
          <a:ln>
            <a:noFill/>
          </a:ln>
          <a:effectLst/>
        </c:spPr>
        <c:marker>
          <c:symbol val="none"/>
        </c:marker>
      </c:pivotFmt>
      <c:pivotFmt>
        <c:idx val="204"/>
        <c:spPr>
          <a:solidFill>
            <a:schemeClr val="accent1"/>
          </a:solidFill>
          <a:ln>
            <a:noFill/>
          </a:ln>
          <a:effectLst/>
        </c:spPr>
        <c:marker>
          <c:symbol val="none"/>
        </c:marker>
      </c:pivotFmt>
      <c:pivotFmt>
        <c:idx val="205"/>
        <c:spPr>
          <a:solidFill>
            <a:schemeClr val="accent1"/>
          </a:solidFill>
          <a:ln>
            <a:noFill/>
          </a:ln>
          <a:effectLst/>
        </c:spPr>
        <c:marker>
          <c:symbol val="none"/>
        </c:marker>
      </c:pivotFmt>
    </c:pivotFmts>
    <c:plotArea>
      <c:layout/>
      <c:barChart>
        <c:barDir val="col"/>
        <c:grouping val="clustered"/>
        <c:varyColors val="0"/>
        <c:ser>
          <c:idx val="0"/>
          <c:order val="0"/>
          <c:tx>
            <c:strRef>
              <c:f>'Region by Gender  '!$B$3</c:f>
              <c:strCache>
                <c:ptCount val="1"/>
                <c:pt idx="0">
                  <c:v>Total</c:v>
                </c:pt>
              </c:strCache>
            </c:strRef>
          </c:tx>
          <c:spPr>
            <a:solidFill>
              <a:schemeClr val="accent1"/>
            </a:solidFill>
            <a:ln>
              <a:noFill/>
            </a:ln>
            <a:effectLst/>
          </c:spPr>
          <c:invertIfNegative val="0"/>
          <c:cat>
            <c:multiLvlStrRef>
              <c:f>'Region by Gender  '!$A$4:$A$7</c:f>
              <c:multiLvlStrCache>
                <c:ptCount val="2"/>
                <c:lvl>
                  <c:pt idx="0">
                    <c:v>Female</c:v>
                  </c:pt>
                  <c:pt idx="1">
                    <c:v>Male</c:v>
                  </c:pt>
                </c:lvl>
                <c:lvl>
                  <c:pt idx="0">
                    <c:v>North</c:v>
                  </c:pt>
                </c:lvl>
              </c:multiLvlStrCache>
            </c:multiLvlStrRef>
          </c:cat>
          <c:val>
            <c:numRef>
              <c:f>'Region by Gender  '!$B$4:$B$7</c:f>
              <c:numCache>
                <c:formatCode>General</c:formatCode>
                <c:ptCount val="2"/>
                <c:pt idx="0">
                  <c:v>25</c:v>
                </c:pt>
                <c:pt idx="1">
                  <c:v>36</c:v>
                </c:pt>
              </c:numCache>
            </c:numRef>
          </c:val>
          <c:extLst>
            <c:ext xmlns:c16="http://schemas.microsoft.com/office/drawing/2014/chart" uri="{C3380CC4-5D6E-409C-BE32-E72D297353CC}">
              <c16:uniqueId val="{00000005-C12F-4728-A8FB-F41FA91D3B46}"/>
            </c:ext>
          </c:extLst>
        </c:ser>
        <c:dLbls>
          <c:showLegendKey val="0"/>
          <c:showVal val="0"/>
          <c:showCatName val="0"/>
          <c:showSerName val="0"/>
          <c:showPercent val="0"/>
          <c:showBubbleSize val="0"/>
        </c:dLbls>
        <c:gapWidth val="219"/>
        <c:overlap val="-27"/>
        <c:axId val="307886415"/>
        <c:axId val="307885583"/>
      </c:barChart>
      <c:catAx>
        <c:axId val="30788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85583"/>
        <c:crosses val="autoZero"/>
        <c:auto val="1"/>
        <c:lblAlgn val="ctr"/>
        <c:lblOffset val="100"/>
        <c:noMultiLvlLbl val="0"/>
      </c:catAx>
      <c:valAx>
        <c:axId val="30788558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8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Copy.xlsx]customer by gender!PivotTable8</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'customer by gender'!$B$3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'customer by gender'!$A$4:$A$5</c:f>
              <c:strCache>
                <c:ptCount val="2"/>
                <c:pt idx="0">
                  <c:v>Female</c:v>
                </c:pt>
                <c:pt idx="1">
                  <c:v>Male</c:v>
                </c:pt>
              </c:strCache>
            </c:strRef>
          </c:cat>
          <c:val>
            <c:numRef>
              <c:f>'customer by gender'!$B$4:$B$5</c:f>
              <c:numCache>
                <c:formatCode>General</c:formatCode>
                <c:ptCount val="2"/>
                <c:pt idx="0">
                  <c:v>105</c:v>
                </c:pt>
                <c:pt idx="1">
                  <c:v>95</c:v>
                </c:pt>
              </c:numCache>
            </c:numRef>
          </c:val>
          <c:extLst>
            <c:ext xmlns:c16="http://schemas.microsoft.com/office/drawing/2014/chart" uri="{C3380CC4-5D6E-409C-BE32-E72D297353CC}">
              <c16:uniqueId val="{00000004-D61E-489C-AD9C-6DD2B9D4111C}"/>
            </c:ext>
          </c:extLst>
        </c:ser>
        <c:dLbls>
          <c:showLegendKey val="0"/>
          <c:showVal val="0"/>
          <c:showCatName val="0"/>
          <c:showSerName val="0"/>
          <c:showPercent val="0"/>
          <c:showBubbleSize val="0"/>
        </c:dLbls>
        <c:gapWidth val="315"/>
        <c:overlap val="-40"/>
        <c:axId val="906014080"/>
        <c:axId val="906012000"/>
      </c:barChart>
      <c:catAx>
        <c:axId val="906014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6012000"/>
        <c:crosses val="autoZero"/>
        <c:auto val="1"/>
        <c:lblAlgn val="ctr"/>
        <c:lblOffset val="100"/>
        <c:noMultiLvlLbl val="0"/>
      </c:catAx>
      <c:valAx>
        <c:axId val="9060120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60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Copy.xlsx]customer by region  !PivotTable9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by region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'customer by region  '!$B$3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'customer by region  '!$A$4:$A$5</c:f>
              <c:strCache>
                <c:ptCount val="1"/>
                <c:pt idx="0">
                  <c:v>North</c:v>
                </c:pt>
              </c:strCache>
            </c:strRef>
          </c:cat>
          <c:val>
            <c:numRef>
              <c:f>'customer by region  '!$B$4:$B$5</c:f>
              <c:numCache>
                <c:formatCode>General</c:formatCode>
                <c:ptCount val="1"/>
                <c:pt idx="0">
                  <c:v>61</c:v>
                </c:pt>
              </c:numCache>
            </c:numRef>
          </c:val>
          <c:extLst>
            <c:ext xmlns:c16="http://schemas.microsoft.com/office/drawing/2014/chart" uri="{C3380CC4-5D6E-409C-BE32-E72D297353CC}">
              <c16:uniqueId val="{00000000-E06E-44F7-88E9-50F5F688C61F}"/>
            </c:ext>
          </c:extLst>
        </c:ser>
        <c:dLbls>
          <c:showLegendKey val="0"/>
          <c:showVal val="0"/>
          <c:showCatName val="0"/>
          <c:showSerName val="0"/>
          <c:showPercent val="0"/>
          <c:showBubbleSize val="0"/>
        </c:dLbls>
        <c:gapWidth val="315"/>
        <c:overlap val="-40"/>
        <c:axId val="906016160"/>
        <c:axId val="906014496"/>
      </c:barChart>
      <c:catAx>
        <c:axId val="9060161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6014496"/>
        <c:crosses val="autoZero"/>
        <c:auto val="1"/>
        <c:lblAlgn val="ctr"/>
        <c:lblOffset val="100"/>
        <c:noMultiLvlLbl val="0"/>
      </c:catAx>
      <c:valAx>
        <c:axId val="9060144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601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Copy.xlsx]total customers!PivotTable2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'total customers'!$A$3</c:f>
              <c:strCache>
                <c:ptCount val="1"/>
                <c:pt idx="0">
                  <c:v>Total</c:v>
                </c:pt>
              </c:strCache>
            </c:strRef>
          </c:tx>
          <c:spPr>
            <a:solidFill>
              <a:schemeClr val="accent1"/>
            </a:solidFill>
            <a:ln>
              <a:noFill/>
            </a:ln>
            <a:effectLst/>
          </c:spPr>
          <c:invertIfNegative val="0"/>
          <c:cat>
            <c:strRef>
              <c:f>'total customers'!$A$4</c:f>
              <c:strCache>
                <c:ptCount val="1"/>
                <c:pt idx="0">
                  <c:v>Total</c:v>
                </c:pt>
              </c:strCache>
            </c:strRef>
          </c:cat>
          <c:val>
            <c:numRef>
              <c:f>'total customers'!$A$4</c:f>
              <c:numCache>
                <c:formatCode>General</c:formatCode>
                <c:ptCount val="1"/>
                <c:pt idx="0">
                  <c:v>200</c:v>
                </c:pt>
              </c:numCache>
            </c:numRef>
          </c:val>
          <c:extLst>
            <c:ext xmlns:c16="http://schemas.microsoft.com/office/drawing/2014/chart" uri="{C3380CC4-5D6E-409C-BE32-E72D297353CC}">
              <c16:uniqueId val="{00000000-0D34-4FFC-A9B2-192F8C7D77D6}"/>
            </c:ext>
          </c:extLst>
        </c:ser>
        <c:dLbls>
          <c:showLegendKey val="0"/>
          <c:showVal val="0"/>
          <c:showCatName val="0"/>
          <c:showSerName val="0"/>
          <c:showPercent val="0"/>
          <c:showBubbleSize val="0"/>
        </c:dLbls>
        <c:gapWidth val="219"/>
        <c:overlap val="-27"/>
        <c:axId val="1788356880"/>
        <c:axId val="1788346896"/>
      </c:barChart>
      <c:catAx>
        <c:axId val="178835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46896"/>
        <c:crosses val="autoZero"/>
        <c:auto val="1"/>
        <c:lblAlgn val="ctr"/>
        <c:lblOffset val="100"/>
        <c:noMultiLvlLbl val="0"/>
      </c:catAx>
      <c:valAx>
        <c:axId val="178834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5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Copy.xlsx]EMPLOYEE CNT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cnt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'EMPLOYEE CNT '!$B$3</c:f>
              <c:strCache>
                <c:ptCount val="1"/>
                <c:pt idx="0">
                  <c:v>Total</c:v>
                </c:pt>
              </c:strCache>
            </c:strRef>
          </c:tx>
          <c:spPr>
            <a:solidFill>
              <a:schemeClr val="accent1"/>
            </a:solidFill>
            <a:ln>
              <a:noFill/>
            </a:ln>
            <a:effectLst/>
          </c:spPr>
          <c:invertIfNegative val="0"/>
          <c:cat>
            <c:strRef>
              <c:f>'EMPLOYEE CNT '!$A$4:$A$7</c:f>
              <c:strCache>
                <c:ptCount val="4"/>
                <c:pt idx="0">
                  <c:v>East</c:v>
                </c:pt>
                <c:pt idx="1">
                  <c:v>North</c:v>
                </c:pt>
                <c:pt idx="2">
                  <c:v>South</c:v>
                </c:pt>
                <c:pt idx="3">
                  <c:v>West</c:v>
                </c:pt>
              </c:strCache>
            </c:strRef>
          </c:cat>
          <c:val>
            <c:numRef>
              <c:f>'EMPLOYEE CNT '!$B$4:$B$7</c:f>
              <c:numCache>
                <c:formatCode>General</c:formatCode>
                <c:ptCount val="4"/>
                <c:pt idx="0">
                  <c:v>10</c:v>
                </c:pt>
                <c:pt idx="1">
                  <c:v>9</c:v>
                </c:pt>
                <c:pt idx="2">
                  <c:v>11</c:v>
                </c:pt>
                <c:pt idx="3">
                  <c:v>10</c:v>
                </c:pt>
              </c:numCache>
            </c:numRef>
          </c:val>
          <c:extLst>
            <c:ext xmlns:c16="http://schemas.microsoft.com/office/drawing/2014/chart" uri="{C3380CC4-5D6E-409C-BE32-E72D297353CC}">
              <c16:uniqueId val="{00000000-E1A6-4F19-ADDE-5037FE77FEF5}"/>
            </c:ext>
          </c:extLst>
        </c:ser>
        <c:dLbls>
          <c:showLegendKey val="0"/>
          <c:showVal val="0"/>
          <c:showCatName val="0"/>
          <c:showSerName val="0"/>
          <c:showPercent val="0"/>
          <c:showBubbleSize val="0"/>
        </c:dLbls>
        <c:gapWidth val="219"/>
        <c:overlap val="-27"/>
        <c:axId val="190239919"/>
        <c:axId val="190236175"/>
      </c:barChart>
      <c:catAx>
        <c:axId val="19023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36175"/>
        <c:crosses val="autoZero"/>
        <c:auto val="1"/>
        <c:lblAlgn val="ctr"/>
        <c:lblOffset val="100"/>
        <c:noMultiLvlLbl val="0"/>
      </c:catAx>
      <c:valAx>
        <c:axId val="19023617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3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Copy.xlsx]designation cnt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'designation cnt '!$B$3</c:f>
              <c:strCache>
                <c:ptCount val="1"/>
                <c:pt idx="0">
                  <c:v>Total</c:v>
                </c:pt>
              </c:strCache>
            </c:strRef>
          </c:tx>
          <c:spPr>
            <a:solidFill>
              <a:schemeClr val="accent1"/>
            </a:solidFill>
            <a:ln>
              <a:noFill/>
            </a:ln>
            <a:effectLst/>
          </c:spPr>
          <c:invertIfNegative val="0"/>
          <c:cat>
            <c:strRef>
              <c:f>'designation cnt '!$A$4:$A$6</c:f>
              <c:strCache>
                <c:ptCount val="3"/>
                <c:pt idx="0">
                  <c:v>Sales Executive</c:v>
                </c:pt>
                <c:pt idx="1">
                  <c:v>Sales Manager</c:v>
                </c:pt>
                <c:pt idx="2">
                  <c:v>Senior Sales Executive</c:v>
                </c:pt>
              </c:strCache>
            </c:strRef>
          </c:cat>
          <c:val>
            <c:numRef>
              <c:f>'designation cnt '!$B$4:$B$6</c:f>
              <c:numCache>
                <c:formatCode>General</c:formatCode>
                <c:ptCount val="3"/>
                <c:pt idx="0">
                  <c:v>15</c:v>
                </c:pt>
                <c:pt idx="1">
                  <c:v>15</c:v>
                </c:pt>
                <c:pt idx="2">
                  <c:v>10</c:v>
                </c:pt>
              </c:numCache>
            </c:numRef>
          </c:val>
          <c:extLst>
            <c:ext xmlns:c16="http://schemas.microsoft.com/office/drawing/2014/chart" uri="{C3380CC4-5D6E-409C-BE32-E72D297353CC}">
              <c16:uniqueId val="{00000028-2964-43C3-B874-D3F7DC543810}"/>
            </c:ext>
          </c:extLst>
        </c:ser>
        <c:dLbls>
          <c:showLegendKey val="0"/>
          <c:showVal val="0"/>
          <c:showCatName val="0"/>
          <c:showSerName val="0"/>
          <c:showPercent val="0"/>
          <c:showBubbleSize val="0"/>
        </c:dLbls>
        <c:gapWidth val="219"/>
        <c:overlap val="-27"/>
        <c:axId val="240510031"/>
        <c:axId val="105462975"/>
      </c:barChart>
      <c:catAx>
        <c:axId val="24051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462975"/>
        <c:crosses val="autoZero"/>
        <c:auto val="1"/>
        <c:lblAlgn val="ctr"/>
        <c:lblOffset val="100"/>
        <c:noMultiLvlLbl val="0"/>
      </c:catAx>
      <c:valAx>
        <c:axId val="10546297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51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Copy.xlsx]employee cnt!PivotTable2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'employee cnt'!$A$3</c:f>
              <c:strCache>
                <c:ptCount val="1"/>
                <c:pt idx="0">
                  <c:v>Total</c:v>
                </c:pt>
              </c:strCache>
            </c:strRef>
          </c:tx>
          <c:spPr>
            <a:solidFill>
              <a:schemeClr val="accent1"/>
            </a:solidFill>
            <a:ln>
              <a:noFill/>
            </a:ln>
            <a:effectLst/>
          </c:spPr>
          <c:invertIfNegative val="0"/>
          <c:cat>
            <c:strRef>
              <c:f>'employee cnt'!$A$4</c:f>
              <c:strCache>
                <c:ptCount val="1"/>
                <c:pt idx="0">
                  <c:v>Total</c:v>
                </c:pt>
              </c:strCache>
            </c:strRef>
          </c:cat>
          <c:val>
            <c:numRef>
              <c:f>'employee cnt'!$A$4</c:f>
              <c:numCache>
                <c:formatCode>General</c:formatCode>
                <c:ptCount val="1"/>
                <c:pt idx="0">
                  <c:v>40</c:v>
                </c:pt>
              </c:numCache>
            </c:numRef>
          </c:val>
          <c:extLst>
            <c:ext xmlns:c16="http://schemas.microsoft.com/office/drawing/2014/chart" uri="{C3380CC4-5D6E-409C-BE32-E72D297353CC}">
              <c16:uniqueId val="{00000000-F49E-49FA-922E-C5A307B33A6B}"/>
            </c:ext>
          </c:extLst>
        </c:ser>
        <c:dLbls>
          <c:showLegendKey val="0"/>
          <c:showVal val="0"/>
          <c:showCatName val="0"/>
          <c:showSerName val="0"/>
          <c:showPercent val="0"/>
          <c:showBubbleSize val="0"/>
        </c:dLbls>
        <c:gapWidth val="219"/>
        <c:overlap val="-27"/>
        <c:axId val="840382576"/>
        <c:axId val="840374256"/>
      </c:barChart>
      <c:catAx>
        <c:axId val="84038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374256"/>
        <c:crosses val="autoZero"/>
        <c:auto val="1"/>
        <c:lblAlgn val="ctr"/>
        <c:lblOffset val="100"/>
        <c:noMultiLvlLbl val="0"/>
      </c:catAx>
      <c:valAx>
        <c:axId val="84037425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38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Copy.xlsx]employee by region!PivotTable4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'employee by region'!$B$3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'employee by region'!$A$4:$A$8</c:f>
              <c:strCache>
                <c:ptCount val="4"/>
                <c:pt idx="0">
                  <c:v>East</c:v>
                </c:pt>
                <c:pt idx="1">
                  <c:v>North</c:v>
                </c:pt>
                <c:pt idx="2">
                  <c:v>South</c:v>
                </c:pt>
                <c:pt idx="3">
                  <c:v>West</c:v>
                </c:pt>
              </c:strCache>
            </c:strRef>
          </c:cat>
          <c:val>
            <c:numRef>
              <c:f>'employee by region'!$B$4:$B$8</c:f>
              <c:numCache>
                <c:formatCode>General</c:formatCode>
                <c:ptCount val="4"/>
                <c:pt idx="0">
                  <c:v>10</c:v>
                </c:pt>
                <c:pt idx="1">
                  <c:v>9</c:v>
                </c:pt>
                <c:pt idx="2">
                  <c:v>11</c:v>
                </c:pt>
                <c:pt idx="3">
                  <c:v>10</c:v>
                </c:pt>
              </c:numCache>
            </c:numRef>
          </c:val>
          <c:extLst>
            <c:ext xmlns:c16="http://schemas.microsoft.com/office/drawing/2014/chart" uri="{C3380CC4-5D6E-409C-BE32-E72D297353CC}">
              <c16:uniqueId val="{00000000-3153-4B1A-B710-73F97C4A0FD6}"/>
            </c:ext>
          </c:extLst>
        </c:ser>
        <c:dLbls>
          <c:showLegendKey val="0"/>
          <c:showVal val="0"/>
          <c:showCatName val="0"/>
          <c:showSerName val="0"/>
          <c:showPercent val="0"/>
          <c:showBubbleSize val="0"/>
        </c:dLbls>
        <c:gapWidth val="315"/>
        <c:overlap val="-40"/>
        <c:axId val="781646304"/>
        <c:axId val="781640896"/>
      </c:barChart>
      <c:catAx>
        <c:axId val="7816463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1640896"/>
        <c:crosses val="autoZero"/>
        <c:auto val="1"/>
        <c:lblAlgn val="ctr"/>
        <c:lblOffset val="100"/>
        <c:noMultiLvlLbl val="0"/>
      </c:catAx>
      <c:valAx>
        <c:axId val="7816408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164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Copy.xlsx]sales by product category!PivotTable2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product category</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'sales by product category'!$B$3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'sales by product category'!$A$4:$A$6</c:f>
              <c:strCache>
                <c:ptCount val="3"/>
                <c:pt idx="0">
                  <c:v>Electronics</c:v>
                </c:pt>
                <c:pt idx="1">
                  <c:v>Furniture</c:v>
                </c:pt>
                <c:pt idx="2">
                  <c:v>Office Supplies</c:v>
                </c:pt>
              </c:strCache>
            </c:strRef>
          </c:cat>
          <c:val>
            <c:numRef>
              <c:f>'sales by product category'!$B$4:$B$6</c:f>
              <c:numCache>
                <c:formatCode>General</c:formatCode>
                <c:ptCount val="3"/>
                <c:pt idx="0">
                  <c:v>32088087</c:v>
                </c:pt>
                <c:pt idx="1">
                  <c:v>15469964</c:v>
                </c:pt>
                <c:pt idx="2">
                  <c:v>1562085</c:v>
                </c:pt>
              </c:numCache>
            </c:numRef>
          </c:val>
          <c:extLst>
            <c:ext xmlns:c16="http://schemas.microsoft.com/office/drawing/2014/chart" uri="{C3380CC4-5D6E-409C-BE32-E72D297353CC}">
              <c16:uniqueId val="{00000000-CED9-49B4-8080-248B54D2092D}"/>
            </c:ext>
          </c:extLst>
        </c:ser>
        <c:dLbls>
          <c:showLegendKey val="0"/>
          <c:showVal val="0"/>
          <c:showCatName val="0"/>
          <c:showSerName val="0"/>
          <c:showPercent val="0"/>
          <c:showBubbleSize val="0"/>
        </c:dLbls>
        <c:gapWidth val="315"/>
        <c:overlap val="-40"/>
        <c:axId val="24496783"/>
        <c:axId val="24490959"/>
      </c:barChart>
      <c:catAx>
        <c:axId val="244967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490959"/>
        <c:crosses val="autoZero"/>
        <c:auto val="1"/>
        <c:lblAlgn val="ctr"/>
        <c:lblOffset val="100"/>
        <c:noMultiLvlLbl val="0"/>
      </c:catAx>
      <c:valAx>
        <c:axId val="244909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4496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Copy.xlsx]TOTAL SALES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'TOTAL SALES '!$A$3</c:f>
              <c:strCache>
                <c:ptCount val="1"/>
                <c:pt idx="0">
                  <c:v>Total</c:v>
                </c:pt>
              </c:strCache>
            </c:strRef>
          </c:tx>
          <c:spPr>
            <a:solidFill>
              <a:schemeClr val="accent1"/>
            </a:solidFill>
            <a:ln>
              <a:noFill/>
            </a:ln>
            <a:effectLst/>
          </c:spPr>
          <c:invertIfNegative val="0"/>
          <c:cat>
            <c:strRef>
              <c:f>'TOTAL SALES '!$A$4</c:f>
              <c:strCache>
                <c:ptCount val="1"/>
                <c:pt idx="0">
                  <c:v>Total</c:v>
                </c:pt>
              </c:strCache>
            </c:strRef>
          </c:cat>
          <c:val>
            <c:numRef>
              <c:f>'TOTAL SALES '!$A$4</c:f>
              <c:numCache>
                <c:formatCode>General</c:formatCode>
                <c:ptCount val="1"/>
                <c:pt idx="0">
                  <c:v>49120136</c:v>
                </c:pt>
              </c:numCache>
            </c:numRef>
          </c:val>
          <c:extLst>
            <c:ext xmlns:c16="http://schemas.microsoft.com/office/drawing/2014/chart" uri="{C3380CC4-5D6E-409C-BE32-E72D297353CC}">
              <c16:uniqueId val="{00000000-448C-4D8C-B02B-B904148E82D5}"/>
            </c:ext>
          </c:extLst>
        </c:ser>
        <c:dLbls>
          <c:showLegendKey val="0"/>
          <c:showVal val="0"/>
          <c:showCatName val="0"/>
          <c:showSerName val="0"/>
          <c:showPercent val="0"/>
          <c:showBubbleSize val="0"/>
        </c:dLbls>
        <c:gapWidth val="219"/>
        <c:overlap val="-27"/>
        <c:axId val="256180079"/>
        <c:axId val="256174671"/>
      </c:barChart>
      <c:catAx>
        <c:axId val="25618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74671"/>
        <c:crosses val="autoZero"/>
        <c:auto val="1"/>
        <c:lblAlgn val="ctr"/>
        <c:lblOffset val="100"/>
        <c:noMultiLvlLbl val="0"/>
      </c:catAx>
      <c:valAx>
        <c:axId val="256174671"/>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8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Copy.xlsx]TOP 5 PRODUCT BY SALES!PivotTable6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5 product by Sales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'TOP 5 PRODUCT BY SALES'!$B$3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'TOP 5 PRODUCT BY SALES'!$A$4:$A$9</c:f>
              <c:strCache>
                <c:ptCount val="5"/>
                <c:pt idx="0">
                  <c:v>Standing Desk</c:v>
                </c:pt>
                <c:pt idx="1">
                  <c:v>Portable Projector</c:v>
                </c:pt>
                <c:pt idx="2">
                  <c:v>Lenovo Business Laptop</c:v>
                </c:pt>
                <c:pt idx="3">
                  <c:v>Dell 24-inch Monitor</c:v>
                </c:pt>
                <c:pt idx="4">
                  <c:v>Conference Table</c:v>
                </c:pt>
              </c:strCache>
            </c:strRef>
          </c:cat>
          <c:val>
            <c:numRef>
              <c:f>'TOP 5 PRODUCT BY SALES'!$B$4:$B$9</c:f>
              <c:numCache>
                <c:formatCode>General</c:formatCode>
                <c:ptCount val="5"/>
                <c:pt idx="0">
                  <c:v>3293817</c:v>
                </c:pt>
                <c:pt idx="1">
                  <c:v>5074797</c:v>
                </c:pt>
                <c:pt idx="2">
                  <c:v>11622803</c:v>
                </c:pt>
                <c:pt idx="3">
                  <c:v>3247768</c:v>
                </c:pt>
                <c:pt idx="4">
                  <c:v>4699812</c:v>
                </c:pt>
              </c:numCache>
            </c:numRef>
          </c:val>
          <c:extLst>
            <c:ext xmlns:c16="http://schemas.microsoft.com/office/drawing/2014/chart" uri="{C3380CC4-5D6E-409C-BE32-E72D297353CC}">
              <c16:uniqueId val="{00000000-ADCF-48C7-9607-912947F52AED}"/>
            </c:ext>
          </c:extLst>
        </c:ser>
        <c:dLbls>
          <c:showLegendKey val="0"/>
          <c:showVal val="0"/>
          <c:showCatName val="0"/>
          <c:showSerName val="0"/>
          <c:showPercent val="0"/>
          <c:showBubbleSize val="0"/>
        </c:dLbls>
        <c:gapWidth val="315"/>
        <c:overlap val="-40"/>
        <c:axId val="256176751"/>
        <c:axId val="256175503"/>
      </c:barChart>
      <c:catAx>
        <c:axId val="2561767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6175503"/>
        <c:crosses val="autoZero"/>
        <c:auto val="1"/>
        <c:lblAlgn val="ctr"/>
        <c:lblOffset val="100"/>
        <c:noMultiLvlLbl val="0"/>
      </c:catAx>
      <c:valAx>
        <c:axId val="2561755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617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Copy.xlsx]PAYMENT STATUS!PivotTable8</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
        <c:spPr>
          <a:noFill/>
          <a:ln w="9525" cap="flat" cmpd="sng" algn="ctr">
            <a:solidFill>
              <a:schemeClr val="accent1"/>
            </a:solidFill>
            <a:miter lim="800000"/>
          </a:ln>
          <a:effectLst>
            <a:glow rad="63500">
              <a:schemeClr val="accent1">
                <a:satMod val="175000"/>
                <a:alpha val="25000"/>
              </a:schemeClr>
            </a:glow>
          </a:effectLst>
        </c:spPr>
      </c:pivotFmt>
      <c:pivotFmt>
        <c:idx val="4"/>
        <c:spPr>
          <a:noFill/>
          <a:ln w="9525" cap="flat" cmpd="sng" algn="ctr">
            <a:solidFill>
              <a:schemeClr val="accent1"/>
            </a:solidFill>
            <a:miter lim="800000"/>
          </a:ln>
          <a:effectLst>
            <a:glow rad="63500">
              <a:schemeClr val="accent1">
                <a:satMod val="175000"/>
                <a:alpha val="25000"/>
              </a:schemeClr>
            </a:glow>
          </a:effectLst>
        </c:spPr>
      </c:pivotFmt>
      <c:pivotFmt>
        <c:idx val="5"/>
        <c:spPr>
          <a:noFill/>
          <a:ln w="9525" cap="flat" cmpd="sng" algn="ctr">
            <a:solidFill>
              <a:schemeClr val="accent1"/>
            </a:solidFill>
            <a:miter lim="800000"/>
          </a:ln>
          <a:effectLst>
            <a:glow rad="63500">
              <a:schemeClr val="accent1">
                <a:satMod val="175000"/>
                <a:alpha val="25000"/>
              </a:schemeClr>
            </a:glow>
          </a:effectLst>
        </c:spPr>
      </c:pivotFmt>
    </c:pivotFmts>
    <c:plotArea>
      <c:layout/>
      <c:pieChart>
        <c:varyColors val="1"/>
        <c:ser>
          <c:idx val="0"/>
          <c:order val="0"/>
          <c:tx>
            <c:strRef>
              <c:f>'PAYMENT STATUS'!$B$3</c:f>
              <c:strCache>
                <c:ptCount val="1"/>
                <c:pt idx="0">
                  <c:v>Total</c:v>
                </c:pt>
              </c:strCache>
            </c:strRef>
          </c:tx>
          <c:dPt>
            <c:idx val="0"/>
            <c:bubble3D val="0"/>
            <c:spPr>
              <a:no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3738-452B-82BC-47F98656CA1F}"/>
              </c:ext>
            </c:extLst>
          </c:dPt>
          <c:dPt>
            <c:idx val="1"/>
            <c:bubble3D val="0"/>
            <c:spPr>
              <a:noFill/>
              <a:ln w="9525" cap="flat" cmpd="sng" algn="ctr">
                <a:solidFill>
                  <a:schemeClr val="accent2"/>
                </a:solidFill>
                <a:miter lim="800000"/>
              </a:ln>
              <a:effectLst>
                <a:glow rad="63500">
                  <a:schemeClr val="accent2">
                    <a:satMod val="175000"/>
                    <a:alpha val="25000"/>
                  </a:schemeClr>
                </a:glow>
              </a:effectLst>
            </c:spPr>
            <c:extLst>
              <c:ext xmlns:c16="http://schemas.microsoft.com/office/drawing/2014/chart" uri="{C3380CC4-5D6E-409C-BE32-E72D297353CC}">
                <c16:uniqueId val="{00000003-3738-452B-82BC-47F98656CA1F}"/>
              </c:ext>
            </c:extLst>
          </c:dPt>
          <c:dPt>
            <c:idx val="2"/>
            <c:bubble3D val="0"/>
            <c:spPr>
              <a:noFill/>
              <a:ln w="9525" cap="flat" cmpd="sng" algn="ctr">
                <a:solidFill>
                  <a:schemeClr val="accent3"/>
                </a:solidFill>
                <a:miter lim="800000"/>
              </a:ln>
              <a:effectLst>
                <a:glow rad="63500">
                  <a:schemeClr val="accent3">
                    <a:satMod val="175000"/>
                    <a:alpha val="25000"/>
                  </a:schemeClr>
                </a:glow>
              </a:effectLst>
            </c:spPr>
            <c:extLst>
              <c:ext xmlns:c16="http://schemas.microsoft.com/office/drawing/2014/chart" uri="{C3380CC4-5D6E-409C-BE32-E72D297353CC}">
                <c16:uniqueId val="{00000005-3738-452B-82BC-47F98656CA1F}"/>
              </c:ext>
            </c:extLst>
          </c:dPt>
          <c:cat>
            <c:strRef>
              <c:f>'PAYMENT STATUS'!$A$4:$A$7</c:f>
              <c:strCache>
                <c:ptCount val="3"/>
                <c:pt idx="0">
                  <c:v>Completed</c:v>
                </c:pt>
                <c:pt idx="1">
                  <c:v>Failed</c:v>
                </c:pt>
                <c:pt idx="2">
                  <c:v>Pending</c:v>
                </c:pt>
              </c:strCache>
            </c:strRef>
          </c:cat>
          <c:val>
            <c:numRef>
              <c:f>'PAYMENT STATUS'!$B$4:$B$7</c:f>
              <c:numCache>
                <c:formatCode>General</c:formatCode>
                <c:ptCount val="3"/>
                <c:pt idx="0">
                  <c:v>1818</c:v>
                </c:pt>
                <c:pt idx="1">
                  <c:v>53</c:v>
                </c:pt>
                <c:pt idx="2">
                  <c:v>129</c:v>
                </c:pt>
              </c:numCache>
            </c:numRef>
          </c:val>
          <c:extLst>
            <c:ext xmlns:c16="http://schemas.microsoft.com/office/drawing/2014/chart" uri="{C3380CC4-5D6E-409C-BE32-E72D297353CC}">
              <c16:uniqueId val="{00000000-C3C6-4000-9EC2-8AF100C37C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Copy.xlsx]MONTHLYSALES!PivotTable9</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MONTHLYSALES!$B$3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MONTHLYSALES!$B$4:$B$16</c:f>
              <c:numCache>
                <c:formatCode>General</c:formatCode>
                <c:ptCount val="12"/>
                <c:pt idx="0">
                  <c:v>3756171</c:v>
                </c:pt>
                <c:pt idx="1">
                  <c:v>3887370</c:v>
                </c:pt>
                <c:pt idx="2">
                  <c:v>4452732</c:v>
                </c:pt>
                <c:pt idx="3">
                  <c:v>4029124</c:v>
                </c:pt>
                <c:pt idx="4">
                  <c:v>3364551</c:v>
                </c:pt>
                <c:pt idx="5">
                  <c:v>4288293</c:v>
                </c:pt>
                <c:pt idx="6">
                  <c:v>4015195</c:v>
                </c:pt>
                <c:pt idx="7">
                  <c:v>3662588</c:v>
                </c:pt>
                <c:pt idx="8">
                  <c:v>4203865</c:v>
                </c:pt>
                <c:pt idx="9">
                  <c:v>3439291</c:v>
                </c:pt>
                <c:pt idx="10">
                  <c:v>4365731</c:v>
                </c:pt>
                <c:pt idx="11">
                  <c:v>5655225</c:v>
                </c:pt>
              </c:numCache>
            </c:numRef>
          </c:val>
          <c:smooth val="0"/>
          <c:extLst>
            <c:ext xmlns:c16="http://schemas.microsoft.com/office/drawing/2014/chart" uri="{C3380CC4-5D6E-409C-BE32-E72D297353CC}">
              <c16:uniqueId val="{00000000-C523-4CDB-BCB7-48C1FD674227}"/>
            </c:ext>
          </c:extLst>
        </c:ser>
        <c:dLbls>
          <c:showLegendKey val="0"/>
          <c:showVal val="0"/>
          <c:showCatName val="0"/>
          <c:showSerName val="0"/>
          <c:showPercent val="0"/>
          <c:showBubbleSize val="0"/>
        </c:dLbls>
        <c:marker val="1"/>
        <c:smooth val="0"/>
        <c:axId val="295480031"/>
        <c:axId val="295482111"/>
      </c:lineChart>
      <c:catAx>
        <c:axId val="2954800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5482111"/>
        <c:crosses val="autoZero"/>
        <c:auto val="1"/>
        <c:lblAlgn val="ctr"/>
        <c:lblOffset val="100"/>
        <c:noMultiLvlLbl val="0"/>
      </c:catAx>
      <c:valAx>
        <c:axId val="295482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54800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Copy.xlsx]SALES BY SUBCATEGORY!PivotTable11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Subcategory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'SALES BY SUBCATEGORY'!$B$3</c:f>
              <c:strCache>
                <c:ptCount val="1"/>
                <c:pt idx="0">
                  <c:v>Sum of SALESAMT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306-430E-A934-CAE696AEC03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306-430E-A934-CAE696AEC03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306-430E-A934-CAE696AEC03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306-430E-A934-CAE696AEC03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306-430E-A934-CAE696AEC03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306-430E-A934-CAE696AEC03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306-430E-A934-CAE696AEC032}"/>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306-430E-A934-CAE696AEC032}"/>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306-430E-A934-CAE696AEC032}"/>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306-430E-A934-CAE696AEC032}"/>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'SALES BY SUBCATEGORY'!$A$4:$A$23</c:f>
              <c:strCache>
                <c:ptCount val="20"/>
                <c:pt idx="0">
                  <c:v>Writing</c:v>
                </c:pt>
                <c:pt idx="1">
                  <c:v>Tables</c:v>
                </c:pt>
                <c:pt idx="2">
                  <c:v>Storage</c:v>
                </c:pt>
                <c:pt idx="3">
                  <c:v>Projectors</c:v>
                </c:pt>
                <c:pt idx="4">
                  <c:v>Printers</c:v>
                </c:pt>
                <c:pt idx="5">
                  <c:v>Presentation</c:v>
                </c:pt>
                <c:pt idx="6">
                  <c:v>Paper</c:v>
                </c:pt>
                <c:pt idx="7">
                  <c:v>Office Machines</c:v>
                </c:pt>
                <c:pt idx="8">
                  <c:v>Office Accessories</c:v>
                </c:pt>
                <c:pt idx="9">
                  <c:v>Notebooks</c:v>
                </c:pt>
                <c:pt idx="10">
                  <c:v>Monitors</c:v>
                </c:pt>
                <c:pt idx="11">
                  <c:v>Lighting</c:v>
                </c:pt>
                <c:pt idx="12">
                  <c:v>Laptops</c:v>
                </c:pt>
                <c:pt idx="13">
                  <c:v>Desks</c:v>
                </c:pt>
                <c:pt idx="14">
                  <c:v>Desk Accessories</c:v>
                </c:pt>
                <c:pt idx="15">
                  <c:v>Chairs</c:v>
                </c:pt>
                <c:pt idx="16">
                  <c:v>Calculators</c:v>
                </c:pt>
                <c:pt idx="17">
                  <c:v>Bags</c:v>
                </c:pt>
                <c:pt idx="18">
                  <c:v>Audio</c:v>
                </c:pt>
                <c:pt idx="19">
                  <c:v>Accessories</c:v>
                </c:pt>
              </c:strCache>
            </c:strRef>
          </c:cat>
          <c:val>
            <c:numRef>
              <c:f>'SALES BY SUBCATEGORY'!$B$4:$B$23</c:f>
              <c:numCache>
                <c:formatCode>General</c:formatCode>
                <c:ptCount val="20"/>
                <c:pt idx="0">
                  <c:v>41392</c:v>
                </c:pt>
                <c:pt idx="1">
                  <c:v>4699812</c:v>
                </c:pt>
                <c:pt idx="2">
                  <c:v>4133434</c:v>
                </c:pt>
                <c:pt idx="3">
                  <c:v>5074797</c:v>
                </c:pt>
                <c:pt idx="4">
                  <c:v>3096837</c:v>
                </c:pt>
                <c:pt idx="5">
                  <c:v>664810</c:v>
                </c:pt>
                <c:pt idx="6">
                  <c:v>82335</c:v>
                </c:pt>
                <c:pt idx="7">
                  <c:v>1416782</c:v>
                </c:pt>
                <c:pt idx="8">
                  <c:v>450795</c:v>
                </c:pt>
                <c:pt idx="9">
                  <c:v>44551</c:v>
                </c:pt>
                <c:pt idx="10">
                  <c:v>3247768</c:v>
                </c:pt>
                <c:pt idx="11">
                  <c:v>425315</c:v>
                </c:pt>
                <c:pt idx="12">
                  <c:v>11622803</c:v>
                </c:pt>
                <c:pt idx="13">
                  <c:v>5631130</c:v>
                </c:pt>
                <c:pt idx="14">
                  <c:v>230823</c:v>
                </c:pt>
                <c:pt idx="15">
                  <c:v>2138617</c:v>
                </c:pt>
                <c:pt idx="16">
                  <c:v>110778</c:v>
                </c:pt>
                <c:pt idx="17">
                  <c:v>387396</c:v>
                </c:pt>
                <c:pt idx="18">
                  <c:v>2841049</c:v>
                </c:pt>
                <c:pt idx="19">
                  <c:v>2778912</c:v>
                </c:pt>
              </c:numCache>
            </c:numRef>
          </c:val>
          <c:extLst>
            <c:ext xmlns:c16="http://schemas.microsoft.com/office/drawing/2014/chart" uri="{C3380CC4-5D6E-409C-BE32-E72D297353CC}">
              <c16:uniqueId val="{00000000-5E45-4BA6-91F8-7E243B28DD76}"/>
            </c:ext>
          </c:extLst>
        </c:ser>
        <c:ser>
          <c:idx val="1"/>
          <c:order val="1"/>
          <c:tx>
            <c:strRef>
              <c:f>'SALES BY SUBCATEGORY'!$C$3</c:f>
              <c:strCache>
                <c:ptCount val="1"/>
                <c:pt idx="0">
                  <c:v>Sum of QUANTITY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C306-430E-A934-CAE696AEC03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306-430E-A934-CAE696AEC03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C306-430E-A934-CAE696AEC03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C306-430E-A934-CAE696AEC03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C306-430E-A934-CAE696AEC03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F-C306-430E-A934-CAE696AEC032}"/>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1-C306-430E-A934-CAE696AEC032}"/>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C306-430E-A934-CAE696AEC032}"/>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C306-430E-A934-CAE696AEC032}"/>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C306-430E-A934-CAE696AEC032}"/>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3"/>
            <c:bubble3D val="0"/>
            <c:spPr>
              <a:gradFill rotWithShape="1">
                <a:gsLst>
                  <a:gs pos="0">
                    <a:schemeClr val="accent2">
                      <a:lumMod val="80000"/>
                      <a:lumOff val="20000"/>
                      <a:shade val="51000"/>
                      <a:satMod val="130000"/>
                    </a:schemeClr>
                  </a:gs>
                  <a:gs pos="80000">
                    <a:schemeClr val="accent2">
                      <a:lumMod val="80000"/>
                      <a:lumOff val="20000"/>
                      <a:shade val="93000"/>
                      <a:satMod val="130000"/>
                    </a:schemeClr>
                  </a:gs>
                  <a:gs pos="100000">
                    <a:schemeClr val="accent2">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4"/>
            <c:bubble3D val="0"/>
            <c:spPr>
              <a:gradFill rotWithShape="1">
                <a:gsLst>
                  <a:gs pos="0">
                    <a:schemeClr val="accent3">
                      <a:lumMod val="80000"/>
                      <a:lumOff val="20000"/>
                      <a:shade val="51000"/>
                      <a:satMod val="130000"/>
                    </a:schemeClr>
                  </a:gs>
                  <a:gs pos="80000">
                    <a:schemeClr val="accent3">
                      <a:lumMod val="80000"/>
                      <a:lumOff val="20000"/>
                      <a:shade val="93000"/>
                      <a:satMod val="130000"/>
                    </a:schemeClr>
                  </a:gs>
                  <a:gs pos="100000">
                    <a:schemeClr val="accent3">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5"/>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6"/>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7"/>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8"/>
            <c:bubble3D val="0"/>
            <c:spPr>
              <a:gradFill rotWithShape="1">
                <a:gsLst>
                  <a:gs pos="0">
                    <a:schemeClr val="accent1">
                      <a:lumMod val="80000"/>
                      <a:shade val="51000"/>
                      <a:satMod val="130000"/>
                    </a:schemeClr>
                  </a:gs>
                  <a:gs pos="80000">
                    <a:schemeClr val="accent1">
                      <a:lumMod val="80000"/>
                      <a:shade val="93000"/>
                      <a:satMod val="130000"/>
                    </a:schemeClr>
                  </a:gs>
                  <a:gs pos="100000">
                    <a:schemeClr val="accent1">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9"/>
            <c:bubble3D val="0"/>
            <c:spPr>
              <a:gradFill rotWithShape="1">
                <a:gsLst>
                  <a:gs pos="0">
                    <a:schemeClr val="accent2">
                      <a:lumMod val="80000"/>
                      <a:shade val="51000"/>
                      <a:satMod val="130000"/>
                    </a:schemeClr>
                  </a:gs>
                  <a:gs pos="80000">
                    <a:schemeClr val="accent2">
                      <a:lumMod val="80000"/>
                      <a:shade val="93000"/>
                      <a:satMod val="130000"/>
                    </a:schemeClr>
                  </a:gs>
                  <a:gs pos="100000">
                    <a:schemeClr val="accent2">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'SALES BY SUBCATEGORY'!$A$4:$A$23</c:f>
              <c:strCache>
                <c:ptCount val="20"/>
                <c:pt idx="0">
                  <c:v>Writing</c:v>
                </c:pt>
                <c:pt idx="1">
                  <c:v>Tables</c:v>
                </c:pt>
                <c:pt idx="2">
                  <c:v>Storage</c:v>
                </c:pt>
                <c:pt idx="3">
                  <c:v>Projectors</c:v>
                </c:pt>
                <c:pt idx="4">
                  <c:v>Printers</c:v>
                </c:pt>
                <c:pt idx="5">
                  <c:v>Presentation</c:v>
                </c:pt>
                <c:pt idx="6">
                  <c:v>Paper</c:v>
                </c:pt>
                <c:pt idx="7">
                  <c:v>Office Machines</c:v>
                </c:pt>
                <c:pt idx="8">
                  <c:v>Office Accessories</c:v>
                </c:pt>
                <c:pt idx="9">
                  <c:v>Notebooks</c:v>
                </c:pt>
                <c:pt idx="10">
                  <c:v>Monitors</c:v>
                </c:pt>
                <c:pt idx="11">
                  <c:v>Lighting</c:v>
                </c:pt>
                <c:pt idx="12">
                  <c:v>Laptops</c:v>
                </c:pt>
                <c:pt idx="13">
                  <c:v>Desks</c:v>
                </c:pt>
                <c:pt idx="14">
                  <c:v>Desk Accessories</c:v>
                </c:pt>
                <c:pt idx="15">
                  <c:v>Chairs</c:v>
                </c:pt>
                <c:pt idx="16">
                  <c:v>Calculators</c:v>
                </c:pt>
                <c:pt idx="17">
                  <c:v>Bags</c:v>
                </c:pt>
                <c:pt idx="18">
                  <c:v>Audio</c:v>
                </c:pt>
                <c:pt idx="19">
                  <c:v>Accessories</c:v>
                </c:pt>
              </c:strCache>
            </c:strRef>
          </c:cat>
          <c:val>
            <c:numRef>
              <c:f>'SALES BY SUBCATEGORY'!$C$4:$C$23</c:f>
              <c:numCache>
                <c:formatCode>General</c:formatCode>
                <c:ptCount val="20"/>
                <c:pt idx="0">
                  <c:v>208</c:v>
                </c:pt>
                <c:pt idx="1">
                  <c:v>188</c:v>
                </c:pt>
                <c:pt idx="2">
                  <c:v>566</c:v>
                </c:pt>
                <c:pt idx="3">
                  <c:v>203</c:v>
                </c:pt>
                <c:pt idx="4">
                  <c:v>163</c:v>
                </c:pt>
                <c:pt idx="5">
                  <c:v>190</c:v>
                </c:pt>
                <c:pt idx="6">
                  <c:v>165</c:v>
                </c:pt>
                <c:pt idx="7">
                  <c:v>218</c:v>
                </c:pt>
                <c:pt idx="8">
                  <c:v>205</c:v>
                </c:pt>
                <c:pt idx="9">
                  <c:v>149</c:v>
                </c:pt>
                <c:pt idx="10">
                  <c:v>232</c:v>
                </c:pt>
                <c:pt idx="11">
                  <c:v>185</c:v>
                </c:pt>
                <c:pt idx="12">
                  <c:v>197</c:v>
                </c:pt>
                <c:pt idx="13">
                  <c:v>370</c:v>
                </c:pt>
                <c:pt idx="14">
                  <c:v>377</c:v>
                </c:pt>
                <c:pt idx="15">
                  <c:v>383</c:v>
                </c:pt>
                <c:pt idx="16">
                  <c:v>222</c:v>
                </c:pt>
                <c:pt idx="17">
                  <c:v>204</c:v>
                </c:pt>
                <c:pt idx="18">
                  <c:v>451</c:v>
                </c:pt>
                <c:pt idx="19">
                  <c:v>888</c:v>
                </c:pt>
              </c:numCache>
            </c:numRef>
          </c:val>
          <c:extLst>
            <c:ext xmlns:c16="http://schemas.microsoft.com/office/drawing/2014/chart" uri="{C3380CC4-5D6E-409C-BE32-E72D297353CC}">
              <c16:uniqueId val="{00000001-5E45-4BA6-91F8-7E243B28DD7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Copy.xlsx]REGION BY S!PivotTable4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Region</a:t>
            </a:r>
            <a:r>
              <a:rPr lang="en-US" baseline="0"/>
              <a:t> by Sales</a:t>
            </a:r>
          </a:p>
          <a:p>
            <a:pPr>
              <a:defRPr/>
            </a:pP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'REGION BY S'!$B$3</c:f>
              <c:strCache>
                <c:ptCount val="1"/>
                <c:pt idx="0">
                  <c:v>Sum of SALESAMT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'REGION BY S'!$A$4:$A$7</c:f>
              <c:strCache>
                <c:ptCount val="4"/>
                <c:pt idx="0">
                  <c:v>East</c:v>
                </c:pt>
                <c:pt idx="1">
                  <c:v>North</c:v>
                </c:pt>
                <c:pt idx="2">
                  <c:v>South</c:v>
                </c:pt>
                <c:pt idx="3">
                  <c:v>West</c:v>
                </c:pt>
              </c:strCache>
            </c:strRef>
          </c:cat>
          <c:val>
            <c:numRef>
              <c:f>'REGION BY S'!$B$4:$B$7</c:f>
              <c:numCache>
                <c:formatCode>General</c:formatCode>
                <c:ptCount val="4"/>
                <c:pt idx="0">
                  <c:v>8430504</c:v>
                </c:pt>
                <c:pt idx="1">
                  <c:v>15151593</c:v>
                </c:pt>
                <c:pt idx="2">
                  <c:v>12101730</c:v>
                </c:pt>
                <c:pt idx="3">
                  <c:v>13436309</c:v>
                </c:pt>
              </c:numCache>
            </c:numRef>
          </c:val>
          <c:extLst>
            <c:ext xmlns:c16="http://schemas.microsoft.com/office/drawing/2014/chart" uri="{C3380CC4-5D6E-409C-BE32-E72D297353CC}">
              <c16:uniqueId val="{00000000-22B4-4593-8A96-F6E423201BF5}"/>
            </c:ext>
          </c:extLst>
        </c:ser>
        <c:ser>
          <c:idx val="1"/>
          <c:order val="1"/>
          <c:tx>
            <c:strRef>
              <c:f>'REGION BY S'!$C$3</c:f>
              <c:strCache>
                <c:ptCount val="1"/>
                <c:pt idx="0">
                  <c:v>Count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'REGION BY S'!$A$4:$A$7</c:f>
              <c:strCache>
                <c:ptCount val="4"/>
                <c:pt idx="0">
                  <c:v>East</c:v>
                </c:pt>
                <c:pt idx="1">
                  <c:v>North</c:v>
                </c:pt>
                <c:pt idx="2">
                  <c:v>South</c:v>
                </c:pt>
                <c:pt idx="3">
                  <c:v>West</c:v>
                </c:pt>
              </c:strCache>
            </c:strRef>
          </c:cat>
          <c:val>
            <c:numRef>
              <c:f>'REGION BY S'!$C$4:$C$7</c:f>
              <c:numCache>
                <c:formatCode>General</c:formatCode>
                <c:ptCount val="4"/>
                <c:pt idx="0">
                  <c:v>376</c:v>
                </c:pt>
                <c:pt idx="1">
                  <c:v>623</c:v>
                </c:pt>
                <c:pt idx="2">
                  <c:v>493</c:v>
                </c:pt>
                <c:pt idx="3">
                  <c:v>508</c:v>
                </c:pt>
              </c:numCache>
            </c:numRef>
          </c:val>
          <c:extLst>
            <c:ext xmlns:c16="http://schemas.microsoft.com/office/drawing/2014/chart" uri="{C3380CC4-5D6E-409C-BE32-E72D297353CC}">
              <c16:uniqueId val="{00000001-22B4-4593-8A96-F6E423201BF5}"/>
            </c:ext>
          </c:extLst>
        </c:ser>
        <c:dLbls>
          <c:showLegendKey val="0"/>
          <c:showVal val="0"/>
          <c:showCatName val="0"/>
          <c:showSerName val="0"/>
          <c:showPercent val="0"/>
          <c:showBubbleSize val="0"/>
        </c:dLbls>
        <c:gapWidth val="315"/>
        <c:overlap val="-40"/>
        <c:axId val="2088782415"/>
        <c:axId val="2088786991"/>
      </c:barChart>
      <c:catAx>
        <c:axId val="20887824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786991"/>
        <c:crosses val="autoZero"/>
        <c:auto val="1"/>
        <c:lblAlgn val="ctr"/>
        <c:lblOffset val="100"/>
        <c:noMultiLvlLbl val="0"/>
      </c:catAx>
      <c:valAx>
        <c:axId val="20887869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78241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Copy.xlsx]payment method by sales!PivotTable6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status update</a:t>
            </a:r>
          </a:p>
          <a:p>
            <a:pPr>
              <a:defRPr/>
            </a:pPr>
            <a:endParaRPr lang="en-US"/>
          </a:p>
        </c:rich>
      </c:tx>
      <c:layout>
        <c:manualLayout>
          <c:xMode val="edge"/>
          <c:yMode val="edge"/>
          <c:x val="0.19304255033294881"/>
          <c:y val="5.946603465443591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'payment method by sales'!$B$17:$B$18</c:f>
              <c:strCache>
                <c:ptCount val="1"/>
                <c:pt idx="0">
                  <c:v>Completed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'payment method by sales'!$A$19:$A$24</c:f>
              <c:strCache>
                <c:ptCount val="5"/>
                <c:pt idx="0">
                  <c:v>Cash</c:v>
                </c:pt>
                <c:pt idx="1">
                  <c:v>Credit Card</c:v>
                </c:pt>
                <c:pt idx="2">
                  <c:v>Debit Card</c:v>
                </c:pt>
                <c:pt idx="3">
                  <c:v>Net Banking</c:v>
                </c:pt>
                <c:pt idx="4">
                  <c:v>UPI</c:v>
                </c:pt>
              </c:strCache>
            </c:strRef>
          </c:cat>
          <c:val>
            <c:numRef>
              <c:f>'payment method by sales'!$B$19:$B$24</c:f>
              <c:numCache>
                <c:formatCode>General</c:formatCode>
                <c:ptCount val="5"/>
                <c:pt idx="0">
                  <c:v>10300904</c:v>
                </c:pt>
                <c:pt idx="1">
                  <c:v>7337217</c:v>
                </c:pt>
                <c:pt idx="2">
                  <c:v>8170536</c:v>
                </c:pt>
                <c:pt idx="3">
                  <c:v>9376654</c:v>
                </c:pt>
                <c:pt idx="4">
                  <c:v>9906172</c:v>
                </c:pt>
              </c:numCache>
            </c:numRef>
          </c:val>
          <c:extLst>
            <c:ext xmlns:c16="http://schemas.microsoft.com/office/drawing/2014/chart" uri="{C3380CC4-5D6E-409C-BE32-E72D297353CC}">
              <c16:uniqueId val="{00000000-6D70-49AD-ABEA-9C01F46466C1}"/>
            </c:ext>
          </c:extLst>
        </c:ser>
        <c:ser>
          <c:idx val="1"/>
          <c:order val="1"/>
          <c:tx>
            <c:strRef>
              <c:f>'payment method by sales'!$C$17:$C$18</c:f>
              <c:strCache>
                <c:ptCount val="1"/>
                <c:pt idx="0">
                  <c:v>Failed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'payment method by sales'!$A$19:$A$24</c:f>
              <c:strCache>
                <c:ptCount val="5"/>
                <c:pt idx="0">
                  <c:v>Cash</c:v>
                </c:pt>
                <c:pt idx="1">
                  <c:v>Credit Card</c:v>
                </c:pt>
                <c:pt idx="2">
                  <c:v>Debit Card</c:v>
                </c:pt>
                <c:pt idx="3">
                  <c:v>Net Banking</c:v>
                </c:pt>
                <c:pt idx="4">
                  <c:v>UPI</c:v>
                </c:pt>
              </c:strCache>
            </c:strRef>
          </c:cat>
          <c:val>
            <c:numRef>
              <c:f>'payment method by sales'!$C$19:$C$24</c:f>
              <c:numCache>
                <c:formatCode>General</c:formatCode>
                <c:ptCount val="5"/>
                <c:pt idx="0">
                  <c:v>83075</c:v>
                </c:pt>
                <c:pt idx="1">
                  <c:v>414869</c:v>
                </c:pt>
                <c:pt idx="2">
                  <c:v>376765</c:v>
                </c:pt>
                <c:pt idx="3">
                  <c:v>151279</c:v>
                </c:pt>
                <c:pt idx="4">
                  <c:v>395861</c:v>
                </c:pt>
              </c:numCache>
            </c:numRef>
          </c:val>
          <c:extLst>
            <c:ext xmlns:c16="http://schemas.microsoft.com/office/drawing/2014/chart" uri="{C3380CC4-5D6E-409C-BE32-E72D297353CC}">
              <c16:uniqueId val="{00000001-6D70-49AD-ABEA-9C01F46466C1}"/>
            </c:ext>
          </c:extLst>
        </c:ser>
        <c:ser>
          <c:idx val="2"/>
          <c:order val="2"/>
          <c:tx>
            <c:strRef>
              <c:f>'payment method by sales'!$D$17:$D$18</c:f>
              <c:strCache>
                <c:ptCount val="1"/>
                <c:pt idx="0">
                  <c:v>Pending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'payment method by sales'!$A$19:$A$24</c:f>
              <c:strCache>
                <c:ptCount val="5"/>
                <c:pt idx="0">
                  <c:v>Cash</c:v>
                </c:pt>
                <c:pt idx="1">
                  <c:v>Credit Card</c:v>
                </c:pt>
                <c:pt idx="2">
                  <c:v>Debit Card</c:v>
                </c:pt>
                <c:pt idx="3">
                  <c:v>Net Banking</c:v>
                </c:pt>
                <c:pt idx="4">
                  <c:v>UPI</c:v>
                </c:pt>
              </c:strCache>
            </c:strRef>
          </c:cat>
          <c:val>
            <c:numRef>
              <c:f>'payment method by sales'!$D$19:$D$24</c:f>
              <c:numCache>
                <c:formatCode>General</c:formatCode>
                <c:ptCount val="5"/>
                <c:pt idx="0">
                  <c:v>381633</c:v>
                </c:pt>
                <c:pt idx="1">
                  <c:v>446437</c:v>
                </c:pt>
                <c:pt idx="2">
                  <c:v>519216</c:v>
                </c:pt>
                <c:pt idx="3">
                  <c:v>855000</c:v>
                </c:pt>
                <c:pt idx="4">
                  <c:v>404518</c:v>
                </c:pt>
              </c:numCache>
            </c:numRef>
          </c:val>
          <c:extLst>
            <c:ext xmlns:c16="http://schemas.microsoft.com/office/drawing/2014/chart" uri="{C3380CC4-5D6E-409C-BE32-E72D297353CC}">
              <c16:uniqueId val="{00000002-6D70-49AD-ABEA-9C01F46466C1}"/>
            </c:ext>
          </c:extLst>
        </c:ser>
        <c:dLbls>
          <c:showLegendKey val="0"/>
          <c:showVal val="0"/>
          <c:showCatName val="0"/>
          <c:showSerName val="0"/>
          <c:showPercent val="0"/>
          <c:showBubbleSize val="0"/>
        </c:dLbls>
        <c:gapWidth val="150"/>
        <c:overlap val="100"/>
        <c:axId val="1105997344"/>
        <c:axId val="1105996512"/>
      </c:barChart>
      <c:catAx>
        <c:axId val="1105997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996512"/>
        <c:crosses val="autoZero"/>
        <c:auto val="1"/>
        <c:lblAlgn val="ctr"/>
        <c:lblOffset val="100"/>
        <c:noMultiLvlLbl val="0"/>
      </c:catAx>
      <c:valAx>
        <c:axId val="1105996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9973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Copy.xlsx]return table!PivotTable2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Return Quantity</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'return table'!$B$17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'return table'!$A$18:$A$30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'return table'!$B$18:$B$30</c:f>
              <c:numCache>
                <c:formatCode>General</c:formatCode>
                <c:ptCount val="12"/>
                <c:pt idx="0">
                  <c:v>47</c:v>
                </c:pt>
                <c:pt idx="1">
                  <c:v>28</c:v>
                </c:pt>
                <c:pt idx="2">
                  <c:v>28</c:v>
                </c:pt>
                <c:pt idx="3">
                  <c:v>28</c:v>
                </c:pt>
                <c:pt idx="4">
                  <c:v>38</c:v>
                </c:pt>
                <c:pt idx="5">
                  <c:v>32</c:v>
                </c:pt>
                <c:pt idx="6">
                  <c:v>12</c:v>
                </c:pt>
                <c:pt idx="7">
                  <c:v>47</c:v>
                </c:pt>
                <c:pt idx="8">
                  <c:v>28</c:v>
                </c:pt>
                <c:pt idx="9">
                  <c:v>24</c:v>
                </c:pt>
                <c:pt idx="10">
                  <c:v>28</c:v>
                </c:pt>
                <c:pt idx="11">
                  <c:v>13</c:v>
                </c:pt>
              </c:numCache>
            </c:numRef>
          </c:val>
          <c:smooth val="0"/>
          <c:extLst>
            <c:ext xmlns:c16="http://schemas.microsoft.com/office/drawing/2014/chart" uri="{C3380CC4-5D6E-409C-BE32-E72D297353CC}">
              <c16:uniqueId val="{00000000-647C-43F4-BBAF-55552B8B4603}"/>
            </c:ext>
          </c:extLst>
        </c:ser>
        <c:dLbls>
          <c:showLegendKey val="0"/>
          <c:showVal val="0"/>
          <c:showCatName val="0"/>
          <c:showSerName val="0"/>
          <c:showPercent val="0"/>
          <c:showBubbleSize val="0"/>
        </c:dLbls>
        <c:marker val="1"/>
        <c:smooth val="0"/>
        <c:axId val="1105984448"/>
        <c:axId val="1105986112"/>
      </c:lineChart>
      <c:catAx>
        <c:axId val="1105984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5986112"/>
        <c:crosses val="autoZero"/>
        <c:auto val="1"/>
        <c:lblAlgn val="ctr"/>
        <c:lblOffset val="100"/>
        <c:noMultiLvlLbl val="0"/>
      </c:catAx>
      <c:valAx>
        <c:axId val="1105986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5984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Copy.xlsx]MONTHLYSALES!PivotTable9</c:name>
    <c:fmtId val="0"/>
  </c:pivotSource>
  <c:chart>
    <c:autoTitleDeleted val="1"/>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MONTHLYSALES!$B$3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MONTHLYSALES!$A$4:$A$16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MONTHLYSALES!$B$4:$B$16</c:f>
              <c:numCache>
                <c:formatCode>General</c:formatCode>
                <c:ptCount val="12"/>
                <c:pt idx="0">
                  <c:v>3756171</c:v>
                </c:pt>
                <c:pt idx="1">
                  <c:v>3887370</c:v>
                </c:pt>
                <c:pt idx="2">
                  <c:v>4452732</c:v>
                </c:pt>
                <c:pt idx="3">
                  <c:v>4029124</c:v>
                </c:pt>
                <c:pt idx="4">
                  <c:v>3364551</c:v>
                </c:pt>
                <c:pt idx="5">
                  <c:v>4288293</c:v>
                </c:pt>
                <c:pt idx="6">
                  <c:v>4015195</c:v>
                </c:pt>
                <c:pt idx="7">
                  <c:v>3662588</c:v>
                </c:pt>
                <c:pt idx="8">
                  <c:v>4203865</c:v>
                </c:pt>
                <c:pt idx="9">
                  <c:v>3439291</c:v>
                </c:pt>
                <c:pt idx="10">
                  <c:v>4365731</c:v>
                </c:pt>
                <c:pt idx="11">
                  <c:v>5655225</c:v>
                </c:pt>
              </c:numCache>
            </c:numRef>
          </c:val>
          <c:smooth val="0"/>
          <c:extLst>
            <c:ext xmlns:c16="http://schemas.microsoft.com/office/drawing/2014/chart" uri="{C3380CC4-5D6E-409C-BE32-E72D297353CC}">
              <c16:uniqueId val="{00000000-A579-4821-8B80-2B4BA47B4518}"/>
            </c:ext>
          </c:extLst>
        </c:ser>
        <c:dLbls>
          <c:showLegendKey val="0"/>
          <c:showVal val="0"/>
          <c:showCatName val="0"/>
          <c:showSerName val="0"/>
          <c:showPercent val="0"/>
          <c:showBubbleSize val="0"/>
        </c:dLbls>
        <c:marker val="1"/>
        <c:smooth val="0"/>
        <c:axId val="295480031"/>
        <c:axId val="295482111"/>
      </c:lineChart>
      <c:catAx>
        <c:axId val="2954800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5482111"/>
        <c:crosses val="autoZero"/>
        <c:auto val="1"/>
        <c:lblAlgn val="ctr"/>
        <c:lblOffset val="100"/>
        <c:noMultiLvlLbl val="0"/>
      </c:catAx>
      <c:valAx>
        <c:axId val="295482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548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Copy.xlsx]SALES BY SUBCATEGORY!PivotTable11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Subcategory</a:t>
            </a: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stacked"/>
        <c:varyColors val="0"/>
        <c:ser>
          <c:idx val="0"/>
          <c:order val="0"/>
          <c:tx>
            <c:strRef>
              <c:f>'SALES BY SUBCATEGORY'!$B$3</c:f>
              <c:strCache>
                <c:ptCount val="1"/>
                <c:pt idx="0">
                  <c:v>Sum of SALESAMT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'SALES BY SUBCATEGORY'!$A$4:$A$23</c:f>
              <c:strCache>
                <c:ptCount val="20"/>
                <c:pt idx="0">
                  <c:v>Writing</c:v>
                </c:pt>
                <c:pt idx="1">
                  <c:v>Tables</c:v>
                </c:pt>
                <c:pt idx="2">
                  <c:v>Storage</c:v>
                </c:pt>
                <c:pt idx="3">
                  <c:v>Projectors</c:v>
                </c:pt>
                <c:pt idx="4">
                  <c:v>Printers</c:v>
                </c:pt>
                <c:pt idx="5">
                  <c:v>Presentation</c:v>
                </c:pt>
                <c:pt idx="6">
                  <c:v>Paper</c:v>
                </c:pt>
                <c:pt idx="7">
                  <c:v>Office Machines</c:v>
                </c:pt>
                <c:pt idx="8">
                  <c:v>Office Accessories</c:v>
                </c:pt>
                <c:pt idx="9">
                  <c:v>Notebooks</c:v>
                </c:pt>
                <c:pt idx="10">
                  <c:v>Monitors</c:v>
                </c:pt>
                <c:pt idx="11">
                  <c:v>Lighting</c:v>
                </c:pt>
                <c:pt idx="12">
                  <c:v>Laptops</c:v>
                </c:pt>
                <c:pt idx="13">
                  <c:v>Desks</c:v>
                </c:pt>
                <c:pt idx="14">
                  <c:v>Desk Accessories</c:v>
                </c:pt>
                <c:pt idx="15">
                  <c:v>Chairs</c:v>
                </c:pt>
                <c:pt idx="16">
                  <c:v>Calculators</c:v>
                </c:pt>
                <c:pt idx="17">
                  <c:v>Bags</c:v>
                </c:pt>
                <c:pt idx="18">
                  <c:v>Audio</c:v>
                </c:pt>
                <c:pt idx="19">
                  <c:v>Accessories</c:v>
                </c:pt>
              </c:strCache>
            </c:strRef>
          </c:cat>
          <c:val>
            <c:numRef>
              <c:f>'SALES BY SUBCATEGORY'!$B$4:$B$23</c:f>
              <c:numCache>
                <c:formatCode>General</c:formatCode>
                <c:ptCount val="20"/>
                <c:pt idx="0">
                  <c:v>41392</c:v>
                </c:pt>
                <c:pt idx="1">
                  <c:v>4699812</c:v>
                </c:pt>
                <c:pt idx="2">
                  <c:v>4133434</c:v>
                </c:pt>
                <c:pt idx="3">
                  <c:v>5074797</c:v>
                </c:pt>
                <c:pt idx="4">
                  <c:v>3096837</c:v>
                </c:pt>
                <c:pt idx="5">
                  <c:v>664810</c:v>
                </c:pt>
                <c:pt idx="6">
                  <c:v>82335</c:v>
                </c:pt>
                <c:pt idx="7">
                  <c:v>1416782</c:v>
                </c:pt>
                <c:pt idx="8">
                  <c:v>450795</c:v>
                </c:pt>
                <c:pt idx="9">
                  <c:v>44551</c:v>
                </c:pt>
                <c:pt idx="10">
                  <c:v>3247768</c:v>
                </c:pt>
                <c:pt idx="11">
                  <c:v>425315</c:v>
                </c:pt>
                <c:pt idx="12">
                  <c:v>11622803</c:v>
                </c:pt>
                <c:pt idx="13">
                  <c:v>5631130</c:v>
                </c:pt>
                <c:pt idx="14">
                  <c:v>230823</c:v>
                </c:pt>
                <c:pt idx="15">
                  <c:v>2138617</c:v>
                </c:pt>
                <c:pt idx="16">
                  <c:v>110778</c:v>
                </c:pt>
                <c:pt idx="17">
                  <c:v>387396</c:v>
                </c:pt>
                <c:pt idx="18">
                  <c:v>2841049</c:v>
                </c:pt>
                <c:pt idx="19">
                  <c:v>2778912</c:v>
                </c:pt>
              </c:numCache>
            </c:numRef>
          </c:val>
          <c:extLst>
            <c:ext xmlns:c16="http://schemas.microsoft.com/office/drawing/2014/chart" uri="{C3380CC4-5D6E-409C-BE32-E72D297353CC}">
              <c16:uniqueId val="{00000000-3883-4F13-90A2-E852AFCC1562}"/>
            </c:ext>
          </c:extLst>
        </c:ser>
        <c:ser>
          <c:idx val="1"/>
          <c:order val="1"/>
          <c:tx>
            <c:strRef>
              <c:f>'SALES BY SUBCATEGORY'!$C$3</c:f>
              <c:strCache>
                <c:ptCount val="1"/>
                <c:pt idx="0">
                  <c:v>Sum of QUANTITY</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'SALES BY SUBCATEGORY'!$A$4:$A$23</c:f>
              <c:strCache>
                <c:ptCount val="20"/>
                <c:pt idx="0">
                  <c:v>Writing</c:v>
                </c:pt>
                <c:pt idx="1">
                  <c:v>Tables</c:v>
                </c:pt>
                <c:pt idx="2">
                  <c:v>Storage</c:v>
                </c:pt>
                <c:pt idx="3">
                  <c:v>Projectors</c:v>
                </c:pt>
                <c:pt idx="4">
                  <c:v>Printers</c:v>
                </c:pt>
                <c:pt idx="5">
                  <c:v>Presentation</c:v>
                </c:pt>
                <c:pt idx="6">
                  <c:v>Paper</c:v>
                </c:pt>
                <c:pt idx="7">
                  <c:v>Office Machines</c:v>
                </c:pt>
                <c:pt idx="8">
                  <c:v>Office Accessories</c:v>
                </c:pt>
                <c:pt idx="9">
                  <c:v>Notebooks</c:v>
                </c:pt>
                <c:pt idx="10">
                  <c:v>Monitors</c:v>
                </c:pt>
                <c:pt idx="11">
                  <c:v>Lighting</c:v>
                </c:pt>
                <c:pt idx="12">
                  <c:v>Laptops</c:v>
                </c:pt>
                <c:pt idx="13">
                  <c:v>Desks</c:v>
                </c:pt>
                <c:pt idx="14">
                  <c:v>Desk Accessories</c:v>
                </c:pt>
                <c:pt idx="15">
                  <c:v>Chairs</c:v>
                </c:pt>
                <c:pt idx="16">
                  <c:v>Calculators</c:v>
                </c:pt>
                <c:pt idx="17">
                  <c:v>Bags</c:v>
                </c:pt>
                <c:pt idx="18">
                  <c:v>Audio</c:v>
                </c:pt>
                <c:pt idx="19">
                  <c:v>Accessories</c:v>
                </c:pt>
              </c:strCache>
            </c:strRef>
          </c:cat>
          <c:val>
            <c:numRef>
              <c:f>'SALES BY SUBCATEGORY'!$C$4:$C$23</c:f>
              <c:numCache>
                <c:formatCode>General</c:formatCode>
                <c:ptCount val="20"/>
                <c:pt idx="0">
                  <c:v>208</c:v>
                </c:pt>
                <c:pt idx="1">
                  <c:v>188</c:v>
                </c:pt>
                <c:pt idx="2">
                  <c:v>566</c:v>
                </c:pt>
                <c:pt idx="3">
                  <c:v>203</c:v>
                </c:pt>
                <c:pt idx="4">
                  <c:v>163</c:v>
                </c:pt>
                <c:pt idx="5">
                  <c:v>190</c:v>
                </c:pt>
                <c:pt idx="6">
                  <c:v>165</c:v>
                </c:pt>
                <c:pt idx="7">
                  <c:v>218</c:v>
                </c:pt>
                <c:pt idx="8">
                  <c:v>205</c:v>
                </c:pt>
                <c:pt idx="9">
                  <c:v>149</c:v>
                </c:pt>
                <c:pt idx="10">
                  <c:v>232</c:v>
                </c:pt>
                <c:pt idx="11">
                  <c:v>185</c:v>
                </c:pt>
                <c:pt idx="12">
                  <c:v>197</c:v>
                </c:pt>
                <c:pt idx="13">
                  <c:v>370</c:v>
                </c:pt>
                <c:pt idx="14">
                  <c:v>377</c:v>
                </c:pt>
                <c:pt idx="15">
                  <c:v>383</c:v>
                </c:pt>
                <c:pt idx="16">
                  <c:v>222</c:v>
                </c:pt>
                <c:pt idx="17">
                  <c:v>204</c:v>
                </c:pt>
                <c:pt idx="18">
                  <c:v>451</c:v>
                </c:pt>
                <c:pt idx="19">
                  <c:v>888</c:v>
                </c:pt>
              </c:numCache>
            </c:numRef>
          </c:val>
          <c:extLst>
            <c:ext xmlns:c16="http://schemas.microsoft.com/office/drawing/2014/chart" uri="{C3380CC4-5D6E-409C-BE32-E72D297353CC}">
              <c16:uniqueId val="{00000000-E561-4C98-98E2-38D4AC77331A}"/>
            </c:ext>
          </c:extLst>
        </c:ser>
        <c:dLbls>
          <c:dLblPos val="ctr"/>
          <c:showLegendKey val="0"/>
          <c:showVal val="1"/>
          <c:showCatName val="0"/>
          <c:showSerName val="0"/>
          <c:showPercent val="0"/>
          <c:showBubbleSize val="0"/>
        </c:dLbls>
        <c:gapWidth val="150"/>
        <c:overlap val="100"/>
        <c:axId val="860988399"/>
        <c:axId val="860984655"/>
      </c:barChart>
      <c:catAx>
        <c:axId val="8609883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0984655"/>
        <c:crosses val="autoZero"/>
        <c:auto val="1"/>
        <c:lblAlgn val="ctr"/>
        <c:lblOffset val="100"/>
        <c:noMultiLvlLbl val="0"/>
      </c:catAx>
      <c:valAx>
        <c:axId val="8609846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098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Copy.xlsx]count of payment status!PivotTable1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'count of payment status'!$B$3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'count of payment status'!$A$4:$A$7</c:f>
              <c:strCache>
                <c:ptCount val="3"/>
                <c:pt idx="0">
                  <c:v>Completed</c:v>
                </c:pt>
                <c:pt idx="1">
                  <c:v>Failed</c:v>
                </c:pt>
                <c:pt idx="2">
                  <c:v>Pending</c:v>
                </c:pt>
              </c:strCache>
            </c:strRef>
          </c:cat>
          <c:val>
            <c:numRef>
              <c:f>'count of payment status'!$B$4:$B$7</c:f>
              <c:numCache>
                <c:formatCode>General</c:formatCode>
                <c:ptCount val="3"/>
                <c:pt idx="0">
                  <c:v>1818</c:v>
                </c:pt>
                <c:pt idx="1">
                  <c:v>53</c:v>
                </c:pt>
                <c:pt idx="2">
                  <c:v>129</c:v>
                </c:pt>
              </c:numCache>
            </c:numRef>
          </c:val>
          <c:extLst>
            <c:ext xmlns:c16="http://schemas.microsoft.com/office/drawing/2014/chart" uri="{C3380CC4-5D6E-409C-BE32-E72D297353CC}">
              <c16:uniqueId val="{00000002-65B5-45D0-8551-D574C76C6DA3}"/>
            </c:ext>
          </c:extLst>
        </c:ser>
        <c:dLbls>
          <c:showLegendKey val="0"/>
          <c:showVal val="0"/>
          <c:showCatName val="0"/>
          <c:showSerName val="0"/>
          <c:showPercent val="0"/>
          <c:showBubbleSize val="0"/>
        </c:dLbls>
        <c:gapWidth val="315"/>
        <c:overlap val="-40"/>
        <c:axId val="840379248"/>
        <c:axId val="840373840"/>
      </c:barChart>
      <c:catAx>
        <c:axId val="8403792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0373840"/>
        <c:crosses val="autoZero"/>
        <c:auto val="1"/>
        <c:lblAlgn val="ctr"/>
        <c:lblOffset val="100"/>
        <c:noMultiLvlLbl val="0"/>
      </c:catAx>
      <c:valAx>
        <c:axId val="8403738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037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Copy.xlsx]PRODUCT BY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sales</a:t>
            </a:r>
          </a:p>
          <a:p>
            <a:pPr>
              <a:defRPr/>
            </a:pPr>
            <a:endParaRPr lang="en-US"/>
          </a:p>
        </c:rich>
      </c:tx>
      <c:layout>
        <c:manualLayout>
          <c:xMode val="edge"/>
          <c:yMode val="edge"/>
          <c:x val="2.628696302323533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'PRODUCT BY SALES'!$B$3</c:f>
              <c:strCache>
                <c:ptCount val="1"/>
                <c:pt idx="0">
                  <c:v>Total</c:v>
                </c:pt>
              </c:strCache>
            </c:strRef>
          </c:tx>
          <c:spPr>
            <a:solidFill>
              <a:schemeClr val="accent1"/>
            </a:solidFill>
            <a:ln>
              <a:noFill/>
            </a:ln>
            <a:effectLst/>
          </c:spPr>
          <c:invertIfNegative val="0"/>
          <c:cat>
            <c:strRef>
              <c:f>'PRODUCT BY SALES'!$A$4:$A$13</c:f>
              <c:strCache>
                <c:ptCount val="10"/>
                <c:pt idx="0">
                  <c:v>Conference Table</c:v>
                </c:pt>
                <c:pt idx="1">
                  <c:v>Dell 24-inch Monitor</c:v>
                </c:pt>
                <c:pt idx="2">
                  <c:v>Executive Office Desk</c:v>
                </c:pt>
                <c:pt idx="3">
                  <c:v>External SSD 1TB</c:v>
                </c:pt>
                <c:pt idx="4">
                  <c:v>HP Laser Printer</c:v>
                </c:pt>
                <c:pt idx="5">
                  <c:v>Lenovo Business Laptop</c:v>
                </c:pt>
                <c:pt idx="6">
                  <c:v>Noise Cancelling Headphones</c:v>
                </c:pt>
                <c:pt idx="7">
                  <c:v>Office Chair Pro</c:v>
                </c:pt>
                <c:pt idx="8">
                  <c:v>Portable Projector</c:v>
                </c:pt>
                <c:pt idx="9">
                  <c:v>Standing Desk</c:v>
                </c:pt>
              </c:strCache>
            </c:strRef>
          </c:cat>
          <c:val>
            <c:numRef>
              <c:f>'PRODUCT BY SALES'!$B$4:$B$13</c:f>
              <c:numCache>
                <c:formatCode>General</c:formatCode>
                <c:ptCount val="10"/>
                <c:pt idx="0">
                  <c:v>4699812</c:v>
                </c:pt>
                <c:pt idx="1">
                  <c:v>3247768</c:v>
                </c:pt>
                <c:pt idx="2">
                  <c:v>2337313</c:v>
                </c:pt>
                <c:pt idx="3">
                  <c:v>1583824</c:v>
                </c:pt>
                <c:pt idx="4">
                  <c:v>3096837</c:v>
                </c:pt>
                <c:pt idx="5">
                  <c:v>11622803</c:v>
                </c:pt>
                <c:pt idx="6">
                  <c:v>1855768</c:v>
                </c:pt>
                <c:pt idx="7">
                  <c:v>1529820</c:v>
                </c:pt>
                <c:pt idx="8">
                  <c:v>5074797</c:v>
                </c:pt>
                <c:pt idx="9">
                  <c:v>3293817</c:v>
                </c:pt>
              </c:numCache>
            </c:numRef>
          </c:val>
          <c:extLst>
            <c:ext xmlns:c16="http://schemas.microsoft.com/office/drawing/2014/chart" uri="{C3380CC4-5D6E-409C-BE32-E72D297353CC}">
              <c16:uniqueId val="{00000000-EFCF-40E7-A0E2-4B9031F5CE17}"/>
            </c:ext>
          </c:extLst>
        </c:ser>
        <c:dLbls>
          <c:showLegendKey val="0"/>
          <c:showVal val="0"/>
          <c:showCatName val="0"/>
          <c:showSerName val="0"/>
          <c:showPercent val="0"/>
          <c:showBubbleSize val="0"/>
        </c:dLbls>
        <c:gapWidth val="219"/>
        <c:axId val="1953531967"/>
        <c:axId val="1953538623"/>
      </c:barChart>
      <c:catAx>
        <c:axId val="195353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38623"/>
        <c:crosses val="autoZero"/>
        <c:auto val="1"/>
        <c:lblAlgn val="ctr"/>
        <c:lblOffset val="100"/>
        <c:noMultiLvlLbl val="0"/>
      </c:catAx>
      <c:valAx>
        <c:axId val="1953538623"/>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3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Copy.xlsx]REGION BY S!PivotTable4</c:name>
    <c:fmtId val="0"/>
  </c:pivotSource>
  <c:chart>
    <c:autoTitleDeleted val="0"/>
    <c:pivotFmts>
      <c:pivotFmt>
        <c:idx val="0"/>
      </c:pivotFmt>
      <c:pivotFmt>
        <c:idx val="1"/>
      </c:pivotFmt>
      <c:pivotFmt>
        <c:idx val="2"/>
      </c:pivotFmt>
      <c:pivotFmt>
        <c:idx val="3"/>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'REGION BY S'!$B$3</c:f>
              <c:strCache>
                <c:ptCount val="1"/>
                <c:pt idx="0">
                  <c:v>Sum of SALESAMT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'REGION BY S'!$A$4:$A$7</c:f>
              <c:strCache>
                <c:ptCount val="4"/>
                <c:pt idx="0">
                  <c:v>East</c:v>
                </c:pt>
                <c:pt idx="1">
                  <c:v>North</c:v>
                </c:pt>
                <c:pt idx="2">
                  <c:v>South</c:v>
                </c:pt>
                <c:pt idx="3">
                  <c:v>West</c:v>
                </c:pt>
              </c:strCache>
            </c:strRef>
          </c:cat>
          <c:val>
            <c:numRef>
              <c:f>'REGION BY S'!$B$4:$B$7</c:f>
              <c:numCache>
                <c:formatCode>General</c:formatCode>
                <c:ptCount val="4"/>
                <c:pt idx="0">
                  <c:v>8430504</c:v>
                </c:pt>
                <c:pt idx="1">
                  <c:v>15151593</c:v>
                </c:pt>
                <c:pt idx="2">
                  <c:v>12101730</c:v>
                </c:pt>
                <c:pt idx="3">
                  <c:v>13436309</c:v>
                </c:pt>
              </c:numCache>
            </c:numRef>
          </c:val>
          <c:extLst>
            <c:ext xmlns:c16="http://schemas.microsoft.com/office/drawing/2014/chart" uri="{C3380CC4-5D6E-409C-BE32-E72D297353CC}">
              <c16:uniqueId val="{00000000-9068-4EFC-996E-D93184DF53E1}"/>
            </c:ext>
          </c:extLst>
        </c:ser>
        <c:ser>
          <c:idx val="1"/>
          <c:order val="1"/>
          <c:tx>
            <c:strRef>
              <c:f>'REGION BY S'!$C$3</c:f>
              <c:strCache>
                <c:ptCount val="1"/>
                <c:pt idx="0">
                  <c:v>Count of QUANTITY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'REGION BY S'!$A$4:$A$7</c:f>
              <c:strCache>
                <c:ptCount val="4"/>
                <c:pt idx="0">
                  <c:v>East</c:v>
                </c:pt>
                <c:pt idx="1">
                  <c:v>North</c:v>
                </c:pt>
                <c:pt idx="2">
                  <c:v>South</c:v>
                </c:pt>
                <c:pt idx="3">
                  <c:v>West</c:v>
                </c:pt>
              </c:strCache>
            </c:strRef>
          </c:cat>
          <c:val>
            <c:numRef>
              <c:f>'REGION BY S'!$C$4:$C$7</c:f>
              <c:numCache>
                <c:formatCode>General</c:formatCode>
                <c:ptCount val="4"/>
                <c:pt idx="0">
                  <c:v>376</c:v>
                </c:pt>
                <c:pt idx="1">
                  <c:v>623</c:v>
                </c:pt>
                <c:pt idx="2">
                  <c:v>493</c:v>
                </c:pt>
                <c:pt idx="3">
                  <c:v>508</c:v>
                </c:pt>
              </c:numCache>
            </c:numRef>
          </c:val>
          <c:extLst>
            <c:ext xmlns:c16="http://schemas.microsoft.com/office/drawing/2014/chart" uri="{C3380CC4-5D6E-409C-BE32-E72D297353CC}">
              <c16:uniqueId val="{00000001-9068-4EFC-996E-D93184DF53E1}"/>
            </c:ext>
          </c:extLst>
        </c:ser>
        <c:dLbls>
          <c:showLegendKey val="0"/>
          <c:showVal val="0"/>
          <c:showCatName val="0"/>
          <c:showSerName val="0"/>
          <c:showPercent val="0"/>
          <c:showBubbleSize val="0"/>
        </c:dLbls>
        <c:gapWidth val="315"/>
        <c:overlap val="-40"/>
        <c:axId val="2088782415"/>
        <c:axId val="2088786991"/>
      </c:barChart>
      <c:catAx>
        <c:axId val="20887824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786991"/>
        <c:crosses val="autoZero"/>
        <c:auto val="1"/>
        <c:lblAlgn val="ctr"/>
        <c:lblOffset val="100"/>
        <c:noMultiLvlLbl val="0"/>
      </c:catAx>
      <c:valAx>
        <c:axId val="20887869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78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Copy.xlsx]total orders!PivotTable1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'total orders'!$A$3</c:f>
              <c:strCache>
                <c:ptCount val="1"/>
                <c:pt idx="0">
                  <c:v>Total</c:v>
                </c:pt>
              </c:strCache>
            </c:strRef>
          </c:tx>
          <c:spPr>
            <a:solidFill>
              <a:schemeClr val="accent1"/>
            </a:solidFill>
            <a:ln>
              <a:noFill/>
            </a:ln>
            <a:effectLst/>
          </c:spPr>
          <c:invertIfNegative val="0"/>
          <c:cat>
            <c:strRef>
              <c:f>'total orders'!$A$4</c:f>
              <c:strCache>
                <c:ptCount val="1"/>
                <c:pt idx="0">
                  <c:v>Total</c:v>
                </c:pt>
              </c:strCache>
            </c:strRef>
          </c:cat>
          <c:val>
            <c:numRef>
              <c:f>'total orders'!$A$4</c:f>
              <c:numCache>
                <c:formatCode>General</c:formatCode>
                <c:ptCount val="1"/>
                <c:pt idx="0">
                  <c:v>2000</c:v>
                </c:pt>
              </c:numCache>
            </c:numRef>
          </c:val>
          <c:extLst>
            <c:ext xmlns:c16="http://schemas.microsoft.com/office/drawing/2014/chart" uri="{C3380CC4-5D6E-409C-BE32-E72D297353CC}">
              <c16:uniqueId val="{00000000-E680-4146-9B3A-CAF3196375AF}"/>
            </c:ext>
          </c:extLst>
        </c:ser>
        <c:dLbls>
          <c:showLegendKey val="0"/>
          <c:showVal val="0"/>
          <c:showCatName val="0"/>
          <c:showSerName val="0"/>
          <c:showPercent val="0"/>
          <c:showBubbleSize val="0"/>
        </c:dLbls>
        <c:gapWidth val="219"/>
        <c:overlap val="-27"/>
        <c:axId val="1788359792"/>
        <c:axId val="1788349392"/>
      </c:barChart>
      <c:catAx>
        <c:axId val="178835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49392"/>
        <c:crosses val="autoZero"/>
        <c:auto val="1"/>
        <c:lblAlgn val="ctr"/>
        <c:lblOffset val="100"/>
        <c:noMultiLvlLbl val="0"/>
      </c:catAx>
      <c:valAx>
        <c:axId val="178834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35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Copy.xlsx]payment method count!PivotTable3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Payment count</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'payment method count'!$B$3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'payment method count'!$A$4:$A$9</c:f>
              <c:strCache>
                <c:ptCount val="5"/>
                <c:pt idx="0">
                  <c:v>Cash</c:v>
                </c:pt>
                <c:pt idx="1">
                  <c:v>Credit Card</c:v>
                </c:pt>
                <c:pt idx="2">
                  <c:v>Debit Card</c:v>
                </c:pt>
                <c:pt idx="3">
                  <c:v>Net Banking</c:v>
                </c:pt>
                <c:pt idx="4">
                  <c:v>UPI</c:v>
                </c:pt>
              </c:strCache>
            </c:strRef>
          </c:cat>
          <c:val>
            <c:numRef>
              <c:f>'payment method count'!$B$4:$B$9</c:f>
              <c:numCache>
                <c:formatCode>General</c:formatCode>
                <c:ptCount val="5"/>
                <c:pt idx="0">
                  <c:v>413</c:v>
                </c:pt>
                <c:pt idx="1">
                  <c:v>392</c:v>
                </c:pt>
                <c:pt idx="2">
                  <c:v>392</c:v>
                </c:pt>
                <c:pt idx="3">
                  <c:v>386</c:v>
                </c:pt>
                <c:pt idx="4">
                  <c:v>417</c:v>
                </c:pt>
              </c:numCache>
            </c:numRef>
          </c:val>
          <c:extLst>
            <c:ext xmlns:c16="http://schemas.microsoft.com/office/drawing/2014/chart" uri="{C3380CC4-5D6E-409C-BE32-E72D297353CC}">
              <c16:uniqueId val="{00000000-6E90-45D7-B001-79B4D52C3762}"/>
            </c:ext>
          </c:extLst>
        </c:ser>
        <c:dLbls>
          <c:showLegendKey val="0"/>
          <c:showVal val="0"/>
          <c:showCatName val="0"/>
          <c:showSerName val="0"/>
          <c:showPercent val="0"/>
          <c:showBubbleSize val="0"/>
        </c:dLbls>
        <c:gapWidth val="315"/>
        <c:overlap val="-40"/>
        <c:axId val="2088784495"/>
        <c:axId val="2088794063"/>
      </c:barChart>
      <c:catAx>
        <c:axId val="20887844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794063"/>
        <c:crosses val="autoZero"/>
        <c:auto val="1"/>
        <c:lblAlgn val="ctr"/>
        <c:lblOffset val="100"/>
        <c:noMultiLvlLbl val="0"/>
      </c:catAx>
      <c:valAx>
        <c:axId val="20887940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8878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Copy.xlsx]payment method by sales!PivotTable5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'payment method by sales'!$B$3</c:f>
              <c:strCache>
                <c:ptCount val="1"/>
                <c:pt idx="0">
                  <c:v>Sum of SALESAMT</c:v>
                </c:pt>
              </c:strCache>
            </c:strRef>
          </c:tx>
          <c:spPr>
            <a:solidFill>
              <a:schemeClr val="accent1"/>
            </a:solidFill>
            <a:ln>
              <a:noFill/>
            </a:ln>
            <a:effectLst/>
          </c:spPr>
          <c:invertIfNegative val="0"/>
          <c:cat>
            <c:strRef>
              <c:f>'payment method by sales'!$A$4:$A$9</c:f>
              <c:strCache>
                <c:ptCount val="5"/>
                <c:pt idx="0">
                  <c:v>Cash</c:v>
                </c:pt>
                <c:pt idx="1">
                  <c:v>Credit Card</c:v>
                </c:pt>
                <c:pt idx="2">
                  <c:v>Debit Card</c:v>
                </c:pt>
                <c:pt idx="3">
                  <c:v>Net Banking</c:v>
                </c:pt>
                <c:pt idx="4">
                  <c:v>UPI</c:v>
                </c:pt>
              </c:strCache>
            </c:strRef>
          </c:cat>
          <c:val>
            <c:numRef>
              <c:f>'payment method by sales'!$B$4:$B$9</c:f>
              <c:numCache>
                <c:formatCode>General</c:formatCode>
                <c:ptCount val="5"/>
                <c:pt idx="0">
                  <c:v>10765612</c:v>
                </c:pt>
                <c:pt idx="1">
                  <c:v>8198523</c:v>
                </c:pt>
                <c:pt idx="2">
                  <c:v>9066517</c:v>
                </c:pt>
                <c:pt idx="3">
                  <c:v>10382933</c:v>
                </c:pt>
                <c:pt idx="4">
                  <c:v>10706551</c:v>
                </c:pt>
              </c:numCache>
            </c:numRef>
          </c:val>
          <c:extLst>
            <c:ext xmlns:c16="http://schemas.microsoft.com/office/drawing/2014/chart" uri="{C3380CC4-5D6E-409C-BE32-E72D297353CC}">
              <c16:uniqueId val="{00000000-B788-409E-863F-80E53AA8ECA3}"/>
            </c:ext>
          </c:extLst>
        </c:ser>
        <c:ser>
          <c:idx val="1"/>
          <c:order val="1"/>
          <c:tx>
            <c:strRef>
              <c:f>'payment method by sales'!$C$3</c:f>
              <c:strCache>
                <c:ptCount val="1"/>
                <c:pt idx="0">
                  <c:v>Count of ORDERID</c:v>
                </c:pt>
              </c:strCache>
            </c:strRef>
          </c:tx>
          <c:spPr>
            <a:solidFill>
              <a:schemeClr val="accent2"/>
            </a:solidFill>
            <a:ln>
              <a:noFill/>
            </a:ln>
            <a:effectLst/>
          </c:spPr>
          <c:invertIfNegative val="0"/>
          <c:cat>
            <c:strRef>
              <c:f>'payment method by sales'!$A$4:$A$9</c:f>
              <c:strCache>
                <c:ptCount val="5"/>
                <c:pt idx="0">
                  <c:v>Cash</c:v>
                </c:pt>
                <c:pt idx="1">
                  <c:v>Credit Card</c:v>
                </c:pt>
                <c:pt idx="2">
                  <c:v>Debit Card</c:v>
                </c:pt>
                <c:pt idx="3">
                  <c:v>Net Banking</c:v>
                </c:pt>
                <c:pt idx="4">
                  <c:v>UPI</c:v>
                </c:pt>
              </c:strCache>
            </c:strRef>
          </c:cat>
          <c:val>
            <c:numRef>
              <c:f>'payment method by sales'!$C$4:$C$9</c:f>
              <c:numCache>
                <c:formatCode>General</c:formatCode>
                <c:ptCount val="5"/>
                <c:pt idx="0">
                  <c:v>413</c:v>
                </c:pt>
                <c:pt idx="1">
                  <c:v>392</c:v>
                </c:pt>
                <c:pt idx="2">
                  <c:v>392</c:v>
                </c:pt>
                <c:pt idx="3">
                  <c:v>386</c:v>
                </c:pt>
                <c:pt idx="4">
                  <c:v>417</c:v>
                </c:pt>
              </c:numCache>
            </c:numRef>
          </c:val>
          <c:extLst>
            <c:ext xmlns:c16="http://schemas.microsoft.com/office/drawing/2014/chart" uri="{C3380CC4-5D6E-409C-BE32-E72D297353CC}">
              <c16:uniqueId val="{00000001-B788-409E-863F-80E53AA8ECA3}"/>
            </c:ext>
          </c:extLst>
        </c:ser>
        <c:dLbls>
          <c:showLegendKey val="0"/>
          <c:showVal val="0"/>
          <c:showCatName val="0"/>
          <c:showSerName val="0"/>
          <c:showPercent val="0"/>
          <c:showBubbleSize val="0"/>
        </c:dLbls>
        <c:gapWidth val="219"/>
        <c:overlap val="-27"/>
        <c:axId val="1953531135"/>
        <c:axId val="1953532799"/>
      </c:barChart>
      <c:catAx>
        <c:axId val="195353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32799"/>
        <c:crosses val="autoZero"/>
        <c:auto val="1"/>
        <c:lblAlgn val="ctr"/>
        <c:lblOffset val="100"/>
        <c:noMultiLvlLbl val="0"/>
      </c:catAx>
      <c:valAx>
        <c:axId val="195353279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53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Copy.xlsx]payment method by sales!PivotTable6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status update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stacked"/>
        <c:varyColors val="0"/>
        <c:ser>
          <c:idx val="0"/>
          <c:order val="0"/>
          <c:tx>
            <c:strRef>
              <c:f>'payment method by sales'!$B$17:$B$18</c:f>
              <c:strCache>
                <c:ptCount val="1"/>
                <c:pt idx="0">
                  <c:v>Completed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'payment method by sales'!$A$19:$A$24</c:f>
              <c:strCache>
                <c:ptCount val="5"/>
                <c:pt idx="0">
                  <c:v>Cash</c:v>
                </c:pt>
                <c:pt idx="1">
                  <c:v>Credit Card</c:v>
                </c:pt>
                <c:pt idx="2">
                  <c:v>Debit Card</c:v>
                </c:pt>
                <c:pt idx="3">
                  <c:v>Net Banking</c:v>
                </c:pt>
                <c:pt idx="4">
                  <c:v>UPI</c:v>
                </c:pt>
              </c:strCache>
            </c:strRef>
          </c:cat>
          <c:val>
            <c:numRef>
              <c:f>'payment method by sales'!$B$19:$B$24</c:f>
              <c:numCache>
                <c:formatCode>General</c:formatCode>
                <c:ptCount val="5"/>
                <c:pt idx="0">
                  <c:v>10300904</c:v>
                </c:pt>
                <c:pt idx="1">
                  <c:v>7337217</c:v>
                </c:pt>
                <c:pt idx="2">
                  <c:v>8170536</c:v>
                </c:pt>
                <c:pt idx="3">
                  <c:v>9376654</c:v>
                </c:pt>
                <c:pt idx="4">
                  <c:v>9906172</c:v>
                </c:pt>
              </c:numCache>
            </c:numRef>
          </c:val>
          <c:extLst>
            <c:ext xmlns:c16="http://schemas.microsoft.com/office/drawing/2014/chart" uri="{C3380CC4-5D6E-409C-BE32-E72D297353CC}">
              <c16:uniqueId val="{00000000-BCE4-47C8-9A8C-84E58404A496}"/>
            </c:ext>
          </c:extLst>
        </c:ser>
        <c:ser>
          <c:idx val="1"/>
          <c:order val="1"/>
          <c:tx>
            <c:strRef>
              <c:f>'payment method by sales'!$C$17:$C$18</c:f>
              <c:strCache>
                <c:ptCount val="1"/>
                <c:pt idx="0">
                  <c:v>Failed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'payment method by sales'!$A$19:$A$24</c:f>
              <c:strCache>
                <c:ptCount val="5"/>
                <c:pt idx="0">
                  <c:v>Cash</c:v>
                </c:pt>
                <c:pt idx="1">
                  <c:v>Credit Card</c:v>
                </c:pt>
                <c:pt idx="2">
                  <c:v>Debit Card</c:v>
                </c:pt>
                <c:pt idx="3">
                  <c:v>Net Banking</c:v>
                </c:pt>
                <c:pt idx="4">
                  <c:v>UPI</c:v>
                </c:pt>
              </c:strCache>
            </c:strRef>
          </c:cat>
          <c:val>
            <c:numRef>
              <c:f>'payment method by sales'!$C$19:$C$24</c:f>
              <c:numCache>
                <c:formatCode>General</c:formatCode>
                <c:ptCount val="5"/>
                <c:pt idx="0">
                  <c:v>83075</c:v>
                </c:pt>
                <c:pt idx="1">
                  <c:v>414869</c:v>
                </c:pt>
                <c:pt idx="2">
                  <c:v>376765</c:v>
                </c:pt>
                <c:pt idx="3">
                  <c:v>151279</c:v>
                </c:pt>
                <c:pt idx="4">
                  <c:v>395861</c:v>
                </c:pt>
              </c:numCache>
            </c:numRef>
          </c:val>
          <c:extLst>
            <c:ext xmlns:c16="http://schemas.microsoft.com/office/drawing/2014/chart" uri="{C3380CC4-5D6E-409C-BE32-E72D297353CC}">
              <c16:uniqueId val="{00000001-BCE4-47C8-9A8C-84E58404A496}"/>
            </c:ext>
          </c:extLst>
        </c:ser>
        <c:ser>
          <c:idx val="2"/>
          <c:order val="2"/>
          <c:tx>
            <c:strRef>
              <c:f>'payment method by sales'!$D$17:$D$18</c:f>
              <c:strCache>
                <c:ptCount val="1"/>
                <c:pt idx="0">
                  <c:v>Pending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'payment method by sales'!$A$19:$A$24</c:f>
              <c:strCache>
                <c:ptCount val="5"/>
                <c:pt idx="0">
                  <c:v>Cash</c:v>
                </c:pt>
                <c:pt idx="1">
                  <c:v>Credit Card</c:v>
                </c:pt>
                <c:pt idx="2">
                  <c:v>Debit Card</c:v>
                </c:pt>
                <c:pt idx="3">
                  <c:v>Net Banking</c:v>
                </c:pt>
                <c:pt idx="4">
                  <c:v>UPI</c:v>
                </c:pt>
              </c:strCache>
            </c:strRef>
          </c:cat>
          <c:val>
            <c:numRef>
              <c:f>'payment method by sales'!$D$19:$D$24</c:f>
              <c:numCache>
                <c:formatCode>General</c:formatCode>
                <c:ptCount val="5"/>
                <c:pt idx="0">
                  <c:v>381633</c:v>
                </c:pt>
                <c:pt idx="1">
                  <c:v>446437</c:v>
                </c:pt>
                <c:pt idx="2">
                  <c:v>519216</c:v>
                </c:pt>
                <c:pt idx="3">
                  <c:v>855000</c:v>
                </c:pt>
                <c:pt idx="4">
                  <c:v>404518</c:v>
                </c:pt>
              </c:numCache>
            </c:numRef>
          </c:val>
          <c:extLst>
            <c:ext xmlns:c16="http://schemas.microsoft.com/office/drawing/2014/chart" uri="{C3380CC4-5D6E-409C-BE32-E72D297353CC}">
              <c16:uniqueId val="{00000002-BCE4-47C8-9A8C-84E58404A496}"/>
            </c:ext>
          </c:extLst>
        </c:ser>
        <c:dLbls>
          <c:showLegendKey val="0"/>
          <c:showVal val="0"/>
          <c:showCatName val="0"/>
          <c:showSerName val="0"/>
          <c:showPercent val="0"/>
          <c:showBubbleSize val="0"/>
        </c:dLbls>
        <c:gapWidth val="150"/>
        <c:overlap val="100"/>
        <c:axId val="1105997344"/>
        <c:axId val="1105996512"/>
      </c:barChart>
      <c:catAx>
        <c:axId val="1105997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996512"/>
        <c:crosses val="autoZero"/>
        <c:auto val="1"/>
        <c:lblAlgn val="ctr"/>
        <c:lblOffset val="100"/>
        <c:noMultiLvlLbl val="0"/>
      </c:catAx>
      <c:valAx>
        <c:axId val="1105996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599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Copy.xlsx]return table!PivotTable1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Return</a:t>
            </a:r>
            <a:r>
              <a:rPr lang="en-US" baseline="0"/>
              <a:t> quantity by reason </a:t>
            </a:r>
            <a:r>
              <a:rPr lang="en-US"/>
              <a:t>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barChart>
        <c:barDir val="col"/>
        <c:grouping val="clustered"/>
        <c:varyColors val="0"/>
        <c:ser>
          <c:idx val="0"/>
          <c:order val="0"/>
          <c:tx>
            <c:strRef>
              <c:f>'return table'!$B$3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'return table'!$A$4:$A$9</c:f>
              <c:strCache>
                <c:ptCount val="5"/>
                <c:pt idx="0">
                  <c:v>Customer changed mind</c:v>
                </c:pt>
                <c:pt idx="1">
                  <c:v>Damaged product</c:v>
                </c:pt>
                <c:pt idx="2">
                  <c:v>Late delivery</c:v>
                </c:pt>
                <c:pt idx="3">
                  <c:v>Not Required</c:v>
                </c:pt>
                <c:pt idx="4">
                  <c:v>Wrong product</c:v>
                </c:pt>
              </c:strCache>
            </c:strRef>
          </c:cat>
          <c:val>
            <c:numRef>
              <c:f>'return table'!$B$4:$B$9</c:f>
              <c:numCache>
                <c:formatCode>General</c:formatCode>
                <c:ptCount val="5"/>
                <c:pt idx="0">
                  <c:v>99</c:v>
                </c:pt>
                <c:pt idx="1">
                  <c:v>61</c:v>
                </c:pt>
                <c:pt idx="2">
                  <c:v>55</c:v>
                </c:pt>
                <c:pt idx="3">
                  <c:v>81</c:v>
                </c:pt>
                <c:pt idx="4">
                  <c:v>57</c:v>
                </c:pt>
              </c:numCache>
            </c:numRef>
          </c:val>
          <c:extLst>
            <c:ext xmlns:c16="http://schemas.microsoft.com/office/drawing/2014/chart" uri="{C3380CC4-5D6E-409C-BE32-E72D297353CC}">
              <c16:uniqueId val="{00000000-540D-4866-966F-2B6D6F740574}"/>
            </c:ext>
          </c:extLst>
        </c:ser>
        <c:dLbls>
          <c:showLegendKey val="0"/>
          <c:showVal val="0"/>
          <c:showCatName val="0"/>
          <c:showSerName val="0"/>
          <c:showPercent val="0"/>
          <c:showBubbleSize val="0"/>
        </c:dLbls>
        <c:gapWidth val="315"/>
        <c:overlap val="-40"/>
        <c:axId val="1105992352"/>
        <c:axId val="1105994848"/>
      </c:barChart>
      <c:catAx>
        <c:axId val="11059923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5994848"/>
        <c:crosses val="autoZero"/>
        <c:auto val="1"/>
        <c:lblAlgn val="ctr"/>
        <c:lblOffset val="100"/>
        <c:noMultiLvlLbl val="0"/>
      </c:catAx>
      <c:valAx>
        <c:axId val="1105994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599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Copy.xlsx]return table!PivotTable2</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Return Quantity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'return table'!$B$17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'return table'!$A$18:$A$30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'return table'!$B$18:$B$30</c:f>
              <c:numCache>
                <c:formatCode>General</c:formatCode>
                <c:ptCount val="12"/>
                <c:pt idx="0">
                  <c:v>47</c:v>
                </c:pt>
                <c:pt idx="1">
                  <c:v>28</c:v>
                </c:pt>
                <c:pt idx="2">
                  <c:v>28</c:v>
                </c:pt>
                <c:pt idx="3">
                  <c:v>28</c:v>
                </c:pt>
                <c:pt idx="4">
                  <c:v>38</c:v>
                </c:pt>
                <c:pt idx="5">
                  <c:v>32</c:v>
                </c:pt>
                <c:pt idx="6">
                  <c:v>12</c:v>
                </c:pt>
                <c:pt idx="7">
                  <c:v>47</c:v>
                </c:pt>
                <c:pt idx="8">
                  <c:v>28</c:v>
                </c:pt>
                <c:pt idx="9">
                  <c:v>24</c:v>
                </c:pt>
                <c:pt idx="10">
                  <c:v>28</c:v>
                </c:pt>
                <c:pt idx="11">
                  <c:v>13</c:v>
                </c:pt>
              </c:numCache>
            </c:numRef>
          </c:val>
          <c:smooth val="0"/>
          <c:extLst>
            <c:ext xmlns:c16="http://schemas.microsoft.com/office/drawing/2014/chart" uri="{C3380CC4-5D6E-409C-BE32-E72D297353CC}">
              <c16:uniqueId val="{00000000-B912-406F-AAE6-55B812EF4C82}"/>
            </c:ext>
          </c:extLst>
        </c:ser>
        <c:dLbls>
          <c:showLegendKey val="0"/>
          <c:showVal val="0"/>
          <c:showCatName val="0"/>
          <c:showSerName val="0"/>
          <c:showPercent val="0"/>
          <c:showBubbleSize val="0"/>
        </c:dLbls>
        <c:marker val="1"/>
        <c:smooth val="0"/>
        <c:axId val="1105984448"/>
        <c:axId val="1105986112"/>
      </c:lineChart>
      <c:catAx>
        <c:axId val="11059844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5986112"/>
        <c:crosses val="autoZero"/>
        <c:auto val="1"/>
        <c:lblAlgn val="ctr"/>
        <c:lblOffset val="100"/>
        <c:noMultiLvlLbl val="0"/>
      </c:catAx>
      <c:valAx>
        <c:axId val="1105986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598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[Sales360_New_Dataset - Copy.xlsx]return month n rsn!PivotTable2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a:t>
            </a:r>
            <a:r>
              <a:rPr lang="en-US"/>
              <a:t>reason mix by month </a:t>
            </a:r>
          </a:p>
          <a:p>
            <a:pPr>
              <a:defRPr/>
            </a:pPr>
            <a:endParaRPr lang="en-US"/>
          </a:p>
        </c:rich>
      </c:tx>
      <c:layout>
        <c:manualLayout>
          <c:xMode val="edge"/>
          <c:yMode val="edge"/>
          <c:x val="2.424746906636670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s>
    <c:plotArea>
      <c:layout/>
      <c:barChart>
        <c:barDir val="col"/>
        <c:grouping val="percentStacked"/>
        <c:varyColors val="0"/>
        <c:ser>
          <c:idx val="0"/>
          <c:order val="0"/>
          <c:tx>
            <c:strRef>
              <c:f>'return month n rsn'!$B$3:$B$4</c:f>
              <c:strCache>
                <c:ptCount val="1"/>
                <c:pt idx="0">
                  <c:v>Customer changed mind</c:v>
                </c:pt>
              </c:strCache>
            </c:strRef>
          </c:tx>
          <c:spPr>
            <a:solidFill>
              <a:schemeClr val="accent1"/>
            </a:solidFill>
            <a:ln>
              <a:noFill/>
            </a:ln>
            <a:effectLst/>
          </c:spPr>
          <c:invertIfNegative val="0"/>
          <c:cat>
            <c:strRef>
              <c:f>'return month n rsn'!$A$5:$A$17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'return month n rsn'!$B$5:$B$17</c:f>
              <c:numCache>
                <c:formatCode>General</c:formatCode>
                <c:ptCount val="12"/>
                <c:pt idx="0">
                  <c:v>16</c:v>
                </c:pt>
                <c:pt idx="1">
                  <c:v>5</c:v>
                </c:pt>
                <c:pt idx="2">
                  <c:v>4</c:v>
                </c:pt>
                <c:pt idx="3">
                  <c:v>5</c:v>
                </c:pt>
                <c:pt idx="4">
                  <c:v>27</c:v>
                </c:pt>
                <c:pt idx="5">
                  <c:v>12</c:v>
                </c:pt>
                <c:pt idx="6">
                  <c:v>1</c:v>
                </c:pt>
                <c:pt idx="7">
                  <c:v>11</c:v>
                </c:pt>
                <c:pt idx="8">
                  <c:v>5</c:v>
                </c:pt>
                <c:pt idx="9">
                  <c:v>2</c:v>
                </c:pt>
                <c:pt idx="10">
                  <c:v>10</c:v>
                </c:pt>
                <c:pt idx="11">
                  <c:v>1</c:v>
                </c:pt>
              </c:numCache>
            </c:numRef>
          </c:val>
          <c:extLst>
            <c:ext xmlns:c16="http://schemas.microsoft.com/office/drawing/2014/chart" uri="{C3380CC4-5D6E-409C-BE32-E72D297353CC}">
              <c16:uniqueId val="{00000000-D3A2-470A-8105-E5CA51772D0A}"/>
            </c:ext>
          </c:extLst>
        </c:ser>
        <c:ser>
          <c:idx val="1"/>
          <c:order val="1"/>
          <c:tx>
            <c:strRef>
              <c:f>'return month n rsn'!$C$3:$C$4</c:f>
              <c:strCache>
                <c:ptCount val="1"/>
                <c:pt idx="0">
                  <c:v>Damaged product</c:v>
                </c:pt>
              </c:strCache>
            </c:strRef>
          </c:tx>
          <c:spPr>
            <a:solidFill>
              <a:schemeClr val="accent2"/>
            </a:solidFill>
            <a:ln>
              <a:noFill/>
            </a:ln>
            <a:effectLst/>
          </c:spPr>
          <c:invertIfNegative val="0"/>
          <c:cat>
            <c:strRef>
              <c:f>'return month n rsn'!$A$5:$A$17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'return month n rsn'!$C$5:$C$17</c:f>
              <c:numCache>
                <c:formatCode>General</c:formatCode>
                <c:ptCount val="12"/>
                <c:pt idx="0">
                  <c:v>4</c:v>
                </c:pt>
                <c:pt idx="1">
                  <c:v>3</c:v>
                </c:pt>
                <c:pt idx="2">
                  <c:v>5</c:v>
                </c:pt>
                <c:pt idx="3">
                  <c:v>7</c:v>
                </c:pt>
                <c:pt idx="4">
                  <c:v>3</c:v>
                </c:pt>
                <c:pt idx="5">
                  <c:v>8</c:v>
                </c:pt>
                <c:pt idx="6">
                  <c:v>1</c:v>
                </c:pt>
                <c:pt idx="7">
                  <c:v>15</c:v>
                </c:pt>
                <c:pt idx="8">
                  <c:v>1</c:v>
                </c:pt>
                <c:pt idx="9">
                  <c:v>2</c:v>
                </c:pt>
                <c:pt idx="10">
                  <c:v>6</c:v>
                </c:pt>
                <c:pt idx="11">
                  <c:v>6</c:v>
                </c:pt>
              </c:numCache>
            </c:numRef>
          </c:val>
          <c:extLst>
            <c:ext xmlns:c16="http://schemas.microsoft.com/office/drawing/2014/chart" uri="{C3380CC4-5D6E-409C-BE32-E72D297353CC}">
              <c16:uniqueId val="{00000001-D3A2-470A-8105-E5CA51772D0A}"/>
            </c:ext>
          </c:extLst>
        </c:ser>
        <c:ser>
          <c:idx val="2"/>
          <c:order val="2"/>
          <c:tx>
            <c:strRef>
              <c:f>'return month n rsn'!$D$3:$D$4</c:f>
              <c:strCache>
                <c:ptCount val="1"/>
                <c:pt idx="0">
                  <c:v>Late delivery</c:v>
                </c:pt>
              </c:strCache>
            </c:strRef>
          </c:tx>
          <c:spPr>
            <a:solidFill>
              <a:schemeClr val="accent3"/>
            </a:solidFill>
            <a:ln>
              <a:noFill/>
            </a:ln>
            <a:effectLst/>
          </c:spPr>
          <c:invertIfNegative val="0"/>
          <c:cat>
            <c:strRef>
              <c:f>'return month n rsn'!$A$5:$A$17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'return month n rsn'!$D$5:$D$17</c:f>
              <c:numCache>
                <c:formatCode>General</c:formatCode>
                <c:ptCount val="12"/>
                <c:pt idx="0">
                  <c:v>8</c:v>
                </c:pt>
                <c:pt idx="1">
                  <c:v>4</c:v>
                </c:pt>
                <c:pt idx="2">
                  <c:v>2</c:v>
                </c:pt>
                <c:pt idx="3">
                  <c:v>2</c:v>
                </c:pt>
                <c:pt idx="4">
                  <c:v>7</c:v>
                </c:pt>
                <c:pt idx="5">
                  <c:v>4</c:v>
                </c:pt>
                <c:pt idx="6">
                  <c:v>4</c:v>
                </c:pt>
                <c:pt idx="7">
                  <c:v>7</c:v>
                </c:pt>
                <c:pt idx="8">
                  <c:v>9</c:v>
                </c:pt>
                <c:pt idx="9">
                  <c:v>3</c:v>
                </c:pt>
                <c:pt idx="10">
                  <c:v>5</c:v>
                </c:pt>
              </c:numCache>
            </c:numRef>
          </c:val>
          <c:extLst>
            <c:ext xmlns:c16="http://schemas.microsoft.com/office/drawing/2014/chart" uri="{C3380CC4-5D6E-409C-BE32-E72D297353CC}">
              <c16:uniqueId val="{00000002-D3A2-470A-8105-E5CA51772D0A}"/>
            </c:ext>
          </c:extLst>
        </c:ser>
        <c:ser>
          <c:idx val="3"/>
          <c:order val="3"/>
          <c:tx>
            <c:strRef>
              <c:f>'return month n rsn'!$E$3:$E$4</c:f>
              <c:strCache>
                <c:ptCount val="1"/>
                <c:pt idx="0">
                  <c:v>Not Required</c:v>
                </c:pt>
              </c:strCache>
            </c:strRef>
          </c:tx>
          <c:spPr>
            <a:solidFill>
              <a:schemeClr val="accent4"/>
            </a:solidFill>
            <a:ln>
              <a:noFill/>
            </a:ln>
            <a:effectLst/>
          </c:spPr>
          <c:invertIfNegative val="0"/>
          <c:cat>
            <c:strRef>
              <c:f>'return month n rsn'!$A$5:$A$17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'return month n rsn'!$E$5:$E$17</c:f>
              <c:numCache>
                <c:formatCode>General</c:formatCode>
                <c:ptCount val="12"/>
                <c:pt idx="0">
                  <c:v>12</c:v>
                </c:pt>
                <c:pt idx="1">
                  <c:v>13</c:v>
                </c:pt>
                <c:pt idx="2">
                  <c:v>14</c:v>
                </c:pt>
                <c:pt idx="3">
                  <c:v>1</c:v>
                </c:pt>
                <c:pt idx="4">
                  <c:v>1</c:v>
                </c:pt>
                <c:pt idx="5">
                  <c:v>5</c:v>
                </c:pt>
                <c:pt idx="6">
                  <c:v>4</c:v>
                </c:pt>
                <c:pt idx="7">
                  <c:v>12</c:v>
                </c:pt>
                <c:pt idx="8">
                  <c:v>6</c:v>
                </c:pt>
                <c:pt idx="9">
                  <c:v>7</c:v>
                </c:pt>
                <c:pt idx="10">
                  <c:v>2</c:v>
                </c:pt>
                <c:pt idx="11">
                  <c:v>4</c:v>
                </c:pt>
              </c:numCache>
            </c:numRef>
          </c:val>
          <c:extLst>
            <c:ext xmlns:c16="http://schemas.microsoft.com/office/drawing/2014/chart" uri="{C3380CC4-5D6E-409C-BE32-E72D297353CC}">
              <c16:uniqueId val="{00000003-D3A2-470A-8105-E5CA51772D0A}"/>
            </c:ext>
          </c:extLst>
        </c:ser>
        <c:ser>
          <c:idx val="4"/>
          <c:order val="4"/>
          <c:tx>
            <c:strRef>
              <c:f>'return month n rsn'!$F$3:$F$4</c:f>
              <c:strCache>
                <c:ptCount val="1"/>
                <c:pt idx="0">
                  <c:v>Wrong product</c:v>
                </c:pt>
              </c:strCache>
            </c:strRef>
          </c:tx>
          <c:spPr>
            <a:solidFill>
              <a:schemeClr val="accent5"/>
            </a:solidFill>
            <a:ln>
              <a:noFill/>
            </a:ln>
            <a:effectLst/>
          </c:spPr>
          <c:invertIfNegative val="0"/>
          <c:cat>
            <c:strRef>
              <c:f>'return month n rsn'!$A$5:$A$17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'return month n rsn'!$F$5:$F$17</c:f>
              <c:numCache>
                <c:formatCode>General</c:formatCode>
                <c:ptCount val="12"/>
                <c:pt idx="0">
                  <c:v>7</c:v>
                </c:pt>
                <c:pt idx="1">
                  <c:v>3</c:v>
                </c:pt>
                <c:pt idx="2">
                  <c:v>3</c:v>
                </c:pt>
                <c:pt idx="3">
                  <c:v>13</c:v>
                </c:pt>
                <c:pt idx="5">
                  <c:v>3</c:v>
                </c:pt>
                <c:pt idx="6">
                  <c:v>2</c:v>
                </c:pt>
                <c:pt idx="7">
                  <c:v>2</c:v>
                </c:pt>
                <c:pt idx="8">
                  <c:v>7</c:v>
                </c:pt>
                <c:pt idx="9">
                  <c:v>10</c:v>
                </c:pt>
                <c:pt idx="10">
                  <c:v>5</c:v>
                </c:pt>
                <c:pt idx="11">
                  <c:v>2</c:v>
                </c:pt>
              </c:numCache>
            </c:numRef>
          </c:val>
          <c:extLst>
            <c:ext xmlns:c16="http://schemas.microsoft.com/office/drawing/2014/chart" uri="{C3380CC4-5D6E-409C-BE32-E72D297353CC}">
              <c16:uniqueId val="{00000004-D3A2-470A-8105-E5CA51772D0A}"/>
            </c:ext>
          </c:extLst>
        </c:ser>
        <c:dLbls>
          <c:showLegendKey val="0"/>
          <c:showVal val="0"/>
          <c:showCatName val="0"/>
          <c:showSerName val="0"/>
          <c:showPercent val="0"/>
          <c:showBubbleSize val="0"/>
        </c:dLbls>
        <c:gapWidth val="219"/>
        <c:overlap val="100"/>
        <c:axId val="1246309935"/>
        <c:axId val="1246311183"/>
      </c:barChart>
      <c:catAx>
        <c:axId val="124630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311183"/>
        <c:crosses val="autoZero"/>
        <c:auto val="1"/>
        <c:lblAlgn val="ctr"/>
        <c:lblOffset val="100"/>
        <c:noMultiLvlLbl val="0"/>
      </c:catAx>
      <c:valAx>
        <c:axId val="1246311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30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chart" Target="../charts/chart17.xml"/><Relationship Id="rId4"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4</xdr:col>
      <xdr:colOff>4761</xdr:colOff>
      <xdr:row>2</xdr:row>
      <xdr:rowOff>9525</xdr:rowOff>
    </xdr:from>
    <xdr:to>
      <xdr:col>18</xdr:col>
      <xdr:colOff>219074</xdr:colOff>
      <xdr:row>16</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xdr:colOff>
      <xdr:row>0</xdr:row>
      <xdr:rowOff>180975</xdr:rowOff>
    </xdr:from>
    <xdr:to>
      <xdr:col>10</xdr:col>
      <xdr:colOff>9525</xdr:colOff>
      <xdr:row>12</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4763</xdr:colOff>
      <xdr:row>1</xdr:row>
      <xdr:rowOff>0</xdr:rowOff>
    </xdr:from>
    <xdr:to>
      <xdr:col>9</xdr:col>
      <xdr:colOff>19051</xdr:colOff>
      <xdr:row>13</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123825</xdr:colOff>
      <xdr:row>1</xdr:row>
      <xdr:rowOff>152400</xdr:rowOff>
    </xdr:from>
    <xdr:to>
      <xdr:col>12</xdr:col>
      <xdr:colOff>428625</xdr:colOff>
      <xdr:row>16</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xdr:colOff>
      <xdr:row>0</xdr:row>
      <xdr:rowOff>180975</xdr:rowOff>
    </xdr:from>
    <xdr:to>
      <xdr:col>11</xdr:col>
      <xdr:colOff>0</xdr:colOff>
      <xdr:row>15</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304800</xdr:colOff>
      <xdr:row>0</xdr:row>
      <xdr:rowOff>180975</xdr:rowOff>
    </xdr:from>
    <xdr:to>
      <xdr:col>12</xdr:col>
      <xdr:colOff>238125</xdr:colOff>
      <xdr:row>15</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590551</xdr:colOff>
      <xdr:row>0</xdr:row>
      <xdr:rowOff>161925</xdr:rowOff>
    </xdr:from>
    <xdr:to>
      <xdr:col>7</xdr:col>
      <xdr:colOff>190501</xdr:colOff>
      <xdr:row>9</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442912</xdr:colOff>
      <xdr:row>4</xdr:row>
      <xdr:rowOff>161925</xdr:rowOff>
    </xdr:from>
    <xdr:to>
      <xdr:col>11</xdr:col>
      <xdr:colOff>138112</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9525</xdr:colOff>
      <xdr:row>0</xdr:row>
      <xdr:rowOff>47625</xdr:rowOff>
    </xdr:from>
    <xdr:to>
      <xdr:col>10</xdr:col>
      <xdr:colOff>314325</xdr:colOff>
      <xdr:row>14</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33337</xdr:colOff>
      <xdr:row>1</xdr:row>
      <xdr:rowOff>9525</xdr:rowOff>
    </xdr:from>
    <xdr:to>
      <xdr:col>9</xdr:col>
      <xdr:colOff>338137</xdr:colOff>
      <xdr:row>15</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123825</xdr:colOff>
      <xdr:row>2</xdr:row>
      <xdr:rowOff>0</xdr:rowOff>
    </xdr:from>
    <xdr:to>
      <xdr:col>9</xdr:col>
      <xdr:colOff>428625</xdr:colOff>
      <xdr:row>16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533400</xdr:colOff>
      <xdr:row>1</xdr:row>
      <xdr:rowOff>0</xdr:rowOff>
    </xdr:from>
    <xdr:to>
      <xdr:col>10</xdr:col>
      <xdr:colOff>228600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418598</xdr:colOff>
      <xdr:row>1</xdr:row>
      <xdr:rowOff>58153</xdr:rowOff>
    </xdr:from>
    <xdr:to>
      <xdr:col>3</xdr:col>
      <xdr:colOff>37598</xdr:colOff>
      <xdr:row>5</xdr:row>
      <xdr:rowOff>86728</xdr:rowOff>
    </xdr:to>
    <xdr:sp macro="" textlink="">
      <xdr:nvSpPr>
        <xdr:cNvPr id="2" name="Rounded Rectangle 1"/>
        <xdr:cNvSpPr/>
      </xdr:nvSpPr>
      <xdr:spPr>
        <a:xfrm>
          <a:off x="418598" y="248653"/>
          <a:ext cx="1453816" cy="790575"/>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TOTAL SALES </a:t>
          </a:r>
        </a:p>
      </xdr:txBody>
    </xdr:sp>
    <xdr:clientData/>
  </xdr:twoCellAnchor>
  <xdr:twoCellAnchor>
    <xdr:from>
      <xdr:col>10</xdr:col>
      <xdr:colOff>582529</xdr:colOff>
      <xdr:row>1</xdr:row>
      <xdr:rowOff>70184</xdr:rowOff>
    </xdr:from>
    <xdr:to>
      <xdr:col>13</xdr:col>
      <xdr:colOff>201530</xdr:colOff>
      <xdr:row>5</xdr:row>
      <xdr:rowOff>98759</xdr:rowOff>
    </xdr:to>
    <xdr:sp macro="" textlink="">
      <xdr:nvSpPr>
        <xdr:cNvPr id="3" name="Rounded Rectangle 2"/>
        <xdr:cNvSpPr/>
      </xdr:nvSpPr>
      <xdr:spPr>
        <a:xfrm>
          <a:off x="6698582" y="260684"/>
          <a:ext cx="1453816" cy="790575"/>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00"/>
            <a:t>RETURNED QUANTITY</a:t>
          </a:r>
        </a:p>
      </xdr:txBody>
    </xdr:sp>
    <xdr:clientData/>
  </xdr:twoCellAnchor>
  <xdr:twoCellAnchor>
    <xdr:from>
      <xdr:col>8</xdr:col>
      <xdr:colOff>255670</xdr:colOff>
      <xdr:row>1</xdr:row>
      <xdr:rowOff>68178</xdr:rowOff>
    </xdr:from>
    <xdr:to>
      <xdr:col>10</xdr:col>
      <xdr:colOff>484270</xdr:colOff>
      <xdr:row>5</xdr:row>
      <xdr:rowOff>96753</xdr:rowOff>
    </xdr:to>
    <xdr:sp macro="" textlink="">
      <xdr:nvSpPr>
        <xdr:cNvPr id="4" name="Rounded Rectangle 3"/>
        <xdr:cNvSpPr/>
      </xdr:nvSpPr>
      <xdr:spPr>
        <a:xfrm>
          <a:off x="5148512" y="258678"/>
          <a:ext cx="1451811" cy="790575"/>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 QUANTITY</a:t>
          </a:r>
        </a:p>
      </xdr:txBody>
    </xdr:sp>
    <xdr:clientData/>
  </xdr:twoCellAnchor>
  <xdr:twoCellAnchor>
    <xdr:from>
      <xdr:col>5</xdr:col>
      <xdr:colOff>541923</xdr:colOff>
      <xdr:row>1</xdr:row>
      <xdr:rowOff>79208</xdr:rowOff>
    </xdr:from>
    <xdr:to>
      <xdr:col>8</xdr:col>
      <xdr:colOff>158917</xdr:colOff>
      <xdr:row>5</xdr:row>
      <xdr:rowOff>107783</xdr:rowOff>
    </xdr:to>
    <xdr:sp macro="" textlink="">
      <xdr:nvSpPr>
        <xdr:cNvPr id="5" name="Rounded Rectangle 4"/>
        <xdr:cNvSpPr/>
      </xdr:nvSpPr>
      <xdr:spPr>
        <a:xfrm>
          <a:off x="3599949" y="269708"/>
          <a:ext cx="1451810" cy="790575"/>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TOTAL</a:t>
          </a:r>
          <a:r>
            <a:rPr lang="en-US" sz="1100" baseline="0"/>
            <a:t> CUSTOMERS </a:t>
          </a:r>
        </a:p>
        <a:p>
          <a:pPr algn="l"/>
          <a:endParaRPr lang="en-US" sz="1100"/>
        </a:p>
      </xdr:txBody>
    </xdr:sp>
    <xdr:clientData/>
  </xdr:twoCellAnchor>
  <xdr:twoCellAnchor>
    <xdr:from>
      <xdr:col>3</xdr:col>
      <xdr:colOff>156912</xdr:colOff>
      <xdr:row>1</xdr:row>
      <xdr:rowOff>69182</xdr:rowOff>
    </xdr:from>
    <xdr:to>
      <xdr:col>5</xdr:col>
      <xdr:colOff>385512</xdr:colOff>
      <xdr:row>5</xdr:row>
      <xdr:rowOff>97757</xdr:rowOff>
    </xdr:to>
    <xdr:sp macro="" textlink="">
      <xdr:nvSpPr>
        <xdr:cNvPr id="6" name="Rounded Rectangle 5"/>
        <xdr:cNvSpPr/>
      </xdr:nvSpPr>
      <xdr:spPr>
        <a:xfrm>
          <a:off x="1991728" y="259682"/>
          <a:ext cx="1451810" cy="790575"/>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TOTAL ORDER </a:t>
          </a:r>
        </a:p>
      </xdr:txBody>
    </xdr:sp>
    <xdr:clientData/>
  </xdr:twoCellAnchor>
  <xdr:twoCellAnchor>
    <xdr:from>
      <xdr:col>0</xdr:col>
      <xdr:colOff>590049</xdr:colOff>
      <xdr:row>3</xdr:row>
      <xdr:rowOff>22058</xdr:rowOff>
    </xdr:from>
    <xdr:to>
      <xdr:col>2</xdr:col>
      <xdr:colOff>370974</xdr:colOff>
      <xdr:row>4</xdr:row>
      <xdr:rowOff>126833</xdr:rowOff>
    </xdr:to>
    <xdr:sp macro="" textlink="'TOTAL SALES '!A4">
      <xdr:nvSpPr>
        <xdr:cNvPr id="8" name="TextBox 7"/>
        <xdr:cNvSpPr txBox="1"/>
      </xdr:nvSpPr>
      <xdr:spPr>
        <a:xfrm>
          <a:off x="590049" y="593558"/>
          <a:ext cx="1004136" cy="295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1E240DD-8230-4431-9598-E443B30D3F14}" type="TxLink">
            <a:rPr lang="en-US" sz="1100">
              <a:solidFill>
                <a:schemeClr val="lt1"/>
              </a:solidFill>
              <a:latin typeface="+mn-lt"/>
              <a:ea typeface="+mn-ea"/>
              <a:cs typeface="+mn-cs"/>
            </a:rPr>
            <a:pPr marL="0" indent="0" algn="l"/>
            <a:t>49120136</a:t>
          </a:fld>
          <a:endParaRPr lang="en-US" sz="1100">
            <a:solidFill>
              <a:schemeClr val="lt1"/>
            </a:solidFill>
            <a:latin typeface="+mn-lt"/>
            <a:ea typeface="+mn-ea"/>
            <a:cs typeface="+mn-cs"/>
          </a:endParaRPr>
        </a:p>
      </xdr:txBody>
    </xdr:sp>
    <xdr:clientData/>
  </xdr:twoCellAnchor>
  <xdr:twoCellAnchor>
    <xdr:from>
      <xdr:col>3</xdr:col>
      <xdr:colOff>330367</xdr:colOff>
      <xdr:row>2</xdr:row>
      <xdr:rowOff>174959</xdr:rowOff>
    </xdr:from>
    <xdr:to>
      <xdr:col>5</xdr:col>
      <xdr:colOff>82717</xdr:colOff>
      <xdr:row>4</xdr:row>
      <xdr:rowOff>79709</xdr:rowOff>
    </xdr:to>
    <xdr:sp macro="" textlink="'total orders'!A4">
      <xdr:nvSpPr>
        <xdr:cNvPr id="9" name="TextBox 8"/>
        <xdr:cNvSpPr txBox="1"/>
      </xdr:nvSpPr>
      <xdr:spPr>
        <a:xfrm>
          <a:off x="2165183" y="555959"/>
          <a:ext cx="975560" cy="28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443FAB29-AB89-472E-A257-41783A347E07}" type="TxLink">
            <a:rPr lang="en-US" sz="1100">
              <a:solidFill>
                <a:schemeClr val="lt1"/>
              </a:solidFill>
              <a:latin typeface="+mn-lt"/>
              <a:ea typeface="+mn-ea"/>
              <a:cs typeface="+mn-cs"/>
            </a:rPr>
            <a:pPr marL="0" indent="0" algn="l"/>
            <a:t>2000</a:t>
          </a:fld>
          <a:endParaRPr lang="en-US" sz="1100">
            <a:solidFill>
              <a:schemeClr val="lt1"/>
            </a:solidFill>
            <a:latin typeface="+mn-lt"/>
            <a:ea typeface="+mn-ea"/>
            <a:cs typeface="+mn-cs"/>
          </a:endParaRPr>
        </a:p>
      </xdr:txBody>
    </xdr:sp>
    <xdr:clientData/>
  </xdr:twoCellAnchor>
  <xdr:twoCellAnchor>
    <xdr:from>
      <xdr:col>6</xdr:col>
      <xdr:colOff>68179</xdr:colOff>
      <xdr:row>2</xdr:row>
      <xdr:rowOff>173456</xdr:rowOff>
    </xdr:from>
    <xdr:to>
      <xdr:col>7</xdr:col>
      <xdr:colOff>441659</xdr:colOff>
      <xdr:row>4</xdr:row>
      <xdr:rowOff>97256</xdr:rowOff>
    </xdr:to>
    <xdr:sp macro="" textlink="'total customers'!A4">
      <xdr:nvSpPr>
        <xdr:cNvPr id="10" name="TextBox 9"/>
        <xdr:cNvSpPr txBox="1"/>
      </xdr:nvSpPr>
      <xdr:spPr>
        <a:xfrm>
          <a:off x="3737811" y="554456"/>
          <a:ext cx="985085" cy="304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655CDC11-B3E2-4349-9453-12DD9143630F}" type="TxLink">
            <a:rPr lang="en-US" sz="1100">
              <a:solidFill>
                <a:schemeClr val="lt1"/>
              </a:solidFill>
              <a:latin typeface="+mn-lt"/>
              <a:ea typeface="+mn-ea"/>
              <a:cs typeface="+mn-cs"/>
            </a:rPr>
            <a:pPr marL="0" indent="0" algn="l"/>
            <a:t>200</a:t>
          </a:fld>
          <a:endParaRPr lang="en-US" sz="1100">
            <a:solidFill>
              <a:schemeClr val="lt1"/>
            </a:solidFill>
            <a:latin typeface="+mn-lt"/>
            <a:ea typeface="+mn-ea"/>
            <a:cs typeface="+mn-cs"/>
          </a:endParaRPr>
        </a:p>
      </xdr:txBody>
    </xdr:sp>
    <xdr:clientData/>
  </xdr:twoCellAnchor>
  <xdr:twoCellAnchor>
    <xdr:from>
      <xdr:col>8</xdr:col>
      <xdr:colOff>386514</xdr:colOff>
      <xdr:row>2</xdr:row>
      <xdr:rowOff>159920</xdr:rowOff>
    </xdr:from>
    <xdr:to>
      <xdr:col>10</xdr:col>
      <xdr:colOff>205539</xdr:colOff>
      <xdr:row>4</xdr:row>
      <xdr:rowOff>36095</xdr:rowOff>
    </xdr:to>
    <xdr:sp macro="" textlink="'total orders'!A14">
      <xdr:nvSpPr>
        <xdr:cNvPr id="11" name="TextBox 10"/>
        <xdr:cNvSpPr txBox="1"/>
      </xdr:nvSpPr>
      <xdr:spPr>
        <a:xfrm>
          <a:off x="5279356" y="540920"/>
          <a:ext cx="1042236" cy="2571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CC60614-2FBA-4BBF-AF1F-84D5AD60EE5C}" type="TxLink">
            <a:rPr lang="en-US" sz="1100">
              <a:solidFill>
                <a:schemeClr val="lt1"/>
              </a:solidFill>
              <a:latin typeface="+mn-lt"/>
              <a:ea typeface="+mn-ea"/>
              <a:cs typeface="+mn-cs"/>
            </a:rPr>
            <a:pPr marL="0" indent="0" algn="l"/>
            <a:t>5764</a:t>
          </a:fld>
          <a:endParaRPr lang="en-US" sz="1100">
            <a:solidFill>
              <a:schemeClr val="lt1"/>
            </a:solidFill>
            <a:latin typeface="+mn-lt"/>
            <a:ea typeface="+mn-ea"/>
            <a:cs typeface="+mn-cs"/>
          </a:endParaRPr>
        </a:p>
      </xdr:txBody>
    </xdr:sp>
    <xdr:clientData/>
  </xdr:twoCellAnchor>
  <xdr:twoCellAnchor>
    <xdr:from>
      <xdr:col>11</xdr:col>
      <xdr:colOff>182478</xdr:colOff>
      <xdr:row>2</xdr:row>
      <xdr:rowOff>161925</xdr:rowOff>
    </xdr:from>
    <xdr:to>
      <xdr:col>12</xdr:col>
      <xdr:colOff>544428</xdr:colOff>
      <xdr:row>4</xdr:row>
      <xdr:rowOff>76200</xdr:rowOff>
    </xdr:to>
    <xdr:sp macro="" textlink="'return month n rsn'!A21">
      <xdr:nvSpPr>
        <xdr:cNvPr id="7" name="TextBox 6"/>
        <xdr:cNvSpPr txBox="1"/>
      </xdr:nvSpPr>
      <xdr:spPr>
        <a:xfrm>
          <a:off x="6910136" y="542925"/>
          <a:ext cx="973555" cy="295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05349E1D-C7FD-42B2-BB43-1F7AA561C5C7}" type="TxLink">
            <a:rPr lang="en-US" sz="1100">
              <a:solidFill>
                <a:schemeClr val="lt1"/>
              </a:solidFill>
              <a:latin typeface="+mn-lt"/>
              <a:ea typeface="+mn-ea"/>
              <a:cs typeface="+mn-cs"/>
            </a:rPr>
            <a:pPr marL="0" indent="0" algn="l"/>
            <a:t>353</a:t>
          </a:fld>
          <a:endParaRPr lang="en-US" sz="1100">
            <a:solidFill>
              <a:schemeClr val="lt1"/>
            </a:solidFill>
            <a:latin typeface="+mn-lt"/>
            <a:ea typeface="+mn-ea"/>
            <a:cs typeface="+mn-cs"/>
          </a:endParaRPr>
        </a:p>
      </xdr:txBody>
    </xdr:sp>
    <xdr:clientData/>
  </xdr:twoCellAnchor>
  <xdr:twoCellAnchor>
    <xdr:from>
      <xdr:col>0</xdr:col>
      <xdr:colOff>76200</xdr:colOff>
      <xdr:row>5</xdr:row>
      <xdr:rowOff>180975</xdr:rowOff>
    </xdr:from>
    <xdr:to>
      <xdr:col>5</xdr:col>
      <xdr:colOff>428625</xdr:colOff>
      <xdr:row>17</xdr:row>
      <xdr:rowOff>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504825</xdr:colOff>
      <xdr:row>5</xdr:row>
      <xdr:rowOff>180975</xdr:rowOff>
    </xdr:from>
    <xdr:to>
      <xdr:col>11</xdr:col>
      <xdr:colOff>542925</xdr:colOff>
      <xdr:row>17</xdr:row>
      <xdr:rowOff>19050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133684</xdr:colOff>
      <xdr:row>17</xdr:row>
      <xdr:rowOff>68036</xdr:rowOff>
    </xdr:from>
    <xdr:to>
      <xdr:col>5</xdr:col>
      <xdr:colOff>427653</xdr:colOff>
      <xdr:row>28</xdr:row>
      <xdr:rowOff>126352</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16015</xdr:colOff>
      <xdr:row>5</xdr:row>
      <xdr:rowOff>170447</xdr:rowOff>
    </xdr:from>
    <xdr:to>
      <xdr:col>17</xdr:col>
      <xdr:colOff>581527</xdr:colOff>
      <xdr:row>17</xdr:row>
      <xdr:rowOff>11842</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493125</xdr:colOff>
      <xdr:row>17</xdr:row>
      <xdr:rowOff>56910</xdr:rowOff>
    </xdr:from>
    <xdr:to>
      <xdr:col>11</xdr:col>
      <xdr:colOff>506541</xdr:colOff>
      <xdr:row>28</xdr:row>
      <xdr:rowOff>150819</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2005</xdr:colOff>
      <xdr:row>17</xdr:row>
      <xdr:rowOff>77203</xdr:rowOff>
    </xdr:from>
    <xdr:to>
      <xdr:col>14</xdr:col>
      <xdr:colOff>607594</xdr:colOff>
      <xdr:row>25</xdr:row>
      <xdr:rowOff>0</xdr:rowOff>
    </xdr:to>
    <mc:AlternateContent xmlns:mc="http://schemas.openxmlformats.org/markup-compatibility/2006">
      <mc:Choice xmlns:a14="http://schemas.microsoft.com/office/drawing/2010/main" Requires="a14">
        <xdr:graphicFrame macro="">
          <xdr:nvGraphicFramePr>
            <xdr:cNvPr id="27"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7341268" y="3315703"/>
              <a:ext cx="1828800" cy="1446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14538</xdr:colOff>
      <xdr:row>25</xdr:row>
      <xdr:rowOff>29576</xdr:rowOff>
    </xdr:from>
    <xdr:to>
      <xdr:col>15</xdr:col>
      <xdr:colOff>8522</xdr:colOff>
      <xdr:row>33</xdr:row>
      <xdr:rowOff>180473</xdr:rowOff>
    </xdr:to>
    <mc:AlternateContent xmlns:mc="http://schemas.openxmlformats.org/markup-compatibility/2006">
      <mc:Choice xmlns:a14="http://schemas.microsoft.com/office/drawing/2010/main" Requires="a14">
        <xdr:graphicFrame macro="">
          <xdr:nvGraphicFramePr>
            <xdr:cNvPr id="28" name="PAYMENTMETHOD 1"/>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7353801" y="4792076"/>
              <a:ext cx="1828800" cy="16748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64669</xdr:colOff>
      <xdr:row>5</xdr:row>
      <xdr:rowOff>149893</xdr:rowOff>
    </xdr:from>
    <xdr:to>
      <xdr:col>21</xdr:col>
      <xdr:colOff>58653</xdr:colOff>
      <xdr:row>17</xdr:row>
      <xdr:rowOff>30079</xdr:rowOff>
    </xdr:to>
    <mc:AlternateContent xmlns:mc="http://schemas.openxmlformats.org/markup-compatibility/2006">
      <mc:Choice xmlns:a14="http://schemas.microsoft.com/office/drawing/2010/main" Requires="a14">
        <xdr:graphicFrame macro="">
          <xdr:nvGraphicFramePr>
            <xdr:cNvPr id="29" name="SUBCATEGORY"/>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1073564" y="1102393"/>
              <a:ext cx="1828800" cy="2166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34590</xdr:colOff>
      <xdr:row>17</xdr:row>
      <xdr:rowOff>79706</xdr:rowOff>
    </xdr:from>
    <xdr:to>
      <xdr:col>18</xdr:col>
      <xdr:colOff>28574</xdr:colOff>
      <xdr:row>34</xdr:row>
      <xdr:rowOff>0</xdr:rowOff>
    </xdr:to>
    <mc:AlternateContent xmlns:mc="http://schemas.openxmlformats.org/markup-compatibility/2006">
      <mc:Choice xmlns:a14="http://schemas.microsoft.com/office/drawing/2010/main" Requires="a14">
        <xdr:graphicFrame macro="">
          <xdr:nvGraphicFramePr>
            <xdr:cNvPr id="30" name="ORDERDATE (Month)"/>
            <xdr:cNvGraphicFramePr/>
          </xdr:nvGraphicFramePr>
          <xdr:xfrm>
            <a:off x="0" y="0"/>
            <a:ext cx="0" cy="0"/>
          </xdr:xfrm>
          <a:graphic>
            <a:graphicData uri="http://schemas.microsoft.com/office/drawing/2010/slicer">
              <sle:slicer xmlns:sle="http://schemas.microsoft.com/office/drawing/2010/slicer" name="ORDERDATE (Month)"/>
            </a:graphicData>
          </a:graphic>
        </xdr:graphicFrame>
      </mc:Choice>
      <mc:Fallback>
        <xdr:sp macro="" textlink="">
          <xdr:nvSpPr>
            <xdr:cNvPr id="0" name=""/>
            <xdr:cNvSpPr>
              <a:spLocks noTextEdit="1"/>
            </xdr:cNvSpPr>
          </xdr:nvSpPr>
          <xdr:spPr>
            <a:xfrm>
              <a:off x="9208669" y="3318206"/>
              <a:ext cx="1828800" cy="3158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2</xdr:col>
      <xdr:colOff>361950</xdr:colOff>
      <xdr:row>2</xdr:row>
      <xdr:rowOff>47625</xdr:rowOff>
    </xdr:from>
    <xdr:to>
      <xdr:col>10</xdr:col>
      <xdr:colOff>57150</xdr:colOff>
      <xdr:row>16</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185737</xdr:colOff>
      <xdr:row>1</xdr:row>
      <xdr:rowOff>171450</xdr:rowOff>
    </xdr:from>
    <xdr:to>
      <xdr:col>10</xdr:col>
      <xdr:colOff>438150</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3</xdr:col>
      <xdr:colOff>4762</xdr:colOff>
      <xdr:row>0</xdr:row>
      <xdr:rowOff>180975</xdr:rowOff>
    </xdr:from>
    <xdr:to>
      <xdr:col>10</xdr:col>
      <xdr:colOff>309562</xdr:colOff>
      <xdr:row>15</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500061</xdr:colOff>
      <xdr:row>2</xdr:row>
      <xdr:rowOff>47625</xdr:rowOff>
    </xdr:from>
    <xdr:to>
      <xdr:col>9</xdr:col>
      <xdr:colOff>581024</xdr:colOff>
      <xdr:row>15</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28575</xdr:colOff>
      <xdr:row>12</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457200</xdr:colOff>
      <xdr:row>4</xdr:row>
      <xdr:rowOff>161925</xdr:rowOff>
    </xdr:from>
    <xdr:to>
      <xdr:col>14</xdr:col>
      <xdr:colOff>152400</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2</xdr:col>
      <xdr:colOff>238125</xdr:colOff>
      <xdr:row>1</xdr:row>
      <xdr:rowOff>9525</xdr:rowOff>
    </xdr:from>
    <xdr:to>
      <xdr:col>9</xdr:col>
      <xdr:colOff>542925</xdr:colOff>
      <xdr:row>15</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4</xdr:col>
      <xdr:colOff>95250</xdr:colOff>
      <xdr:row>0</xdr:row>
      <xdr:rowOff>57150</xdr:rowOff>
    </xdr:from>
    <xdr:to>
      <xdr:col>9</xdr:col>
      <xdr:colOff>161925</xdr:colOff>
      <xdr:row>14</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252412</xdr:colOff>
      <xdr:row>15</xdr:row>
      <xdr:rowOff>19050</xdr:rowOff>
    </xdr:from>
    <xdr:to>
      <xdr:col>9</xdr:col>
      <xdr:colOff>123825</xdr:colOff>
      <xdr:row>26</xdr:row>
      <xdr:rowOff>66675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2</xdr:col>
      <xdr:colOff>581025</xdr:colOff>
      <xdr:row>0</xdr:row>
      <xdr:rowOff>180975</xdr:rowOff>
    </xdr:from>
    <xdr:to>
      <xdr:col>8</xdr:col>
      <xdr:colOff>466725</xdr:colOff>
      <xdr:row>13</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423862</xdr:colOff>
      <xdr:row>16</xdr:row>
      <xdr:rowOff>0</xdr:rowOff>
    </xdr:from>
    <xdr:to>
      <xdr:col>10</xdr:col>
      <xdr:colOff>119062</xdr:colOff>
      <xdr:row>30</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7</xdr:col>
      <xdr:colOff>361951</xdr:colOff>
      <xdr:row>2</xdr:row>
      <xdr:rowOff>9525</xdr:rowOff>
    </xdr:from>
    <xdr:to>
      <xdr:col>13</xdr:col>
      <xdr:colOff>38101</xdr:colOff>
      <xdr:row>16</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aveen Yadav" refreshedDate="46266.729399999997" createdVersion="6" refreshedVersion="6" minRefreshableVersion="3" recordCount="40">
  <cacheSource type="worksheet">
    <worksheetSource ref="A1:D41" sheet="Employee"/>
  </cacheSource>
  <cacheFields count="4">
    <cacheField name="EMPID" numFmtId="0">
      <sharedItems/>
    </cacheField>
    <cacheField name="EMPNAME" numFmtId="0">
      <sharedItems/>
    </cacheField>
    <cacheField name="REGION" numFmtId="0">
      <sharedItems count="4">
        <s v="East"/>
        <s v="West"/>
        <s v="North"/>
        <s v="South"/>
      </sharedItems>
    </cacheField>
    <cacheField name="DESIGNATION "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Praveen Yadav" refreshedDate="46275.541709837962" backgroundQuery="1" createdVersion="6" refreshedVersion="6" minRefreshableVersion="3" recordCount="0" supportSubquery="1" supportAdvancedDrill="1">
  <cacheSource type="external" connectionId="1"/>
  <cacheFields count="5">
    <cacheField name="[Range4].[PAYMENTSTATUS].[PAYMENTSTATUS]" caption="PAYMENTSTATUS" numFmtId="0" hierarchy="37" level="1">
      <sharedItems count="3">
        <s v="Completed"/>
        <s v="Failed"/>
        <s v="Pending"/>
      </sharedItems>
    </cacheField>
    <cacheField name="[Measures].[Count of PAYMENTSTATUS]" caption="Count of PAYMENTSTATUS" numFmtId="0" hierarchy="109"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2"/>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2" memberValueDatatype="130" unbalanced="0">
      <fieldsUsage count="2">
        <fieldUsage x="-1"/>
        <fieldUsage x="0"/>
      </fieldsUsage>
    </cacheHierarchy>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4"/>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3"/>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oneField="1" hidden="1">
      <fieldsUsage count="1">
        <fieldUsage x="1"/>
      </fieldsUsage>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Praveen Yadav" refreshedDate="46275.54171041667" backgroundQuery="1" createdVersion="6" refreshedVersion="6" minRefreshableVersion="3" recordCount="0" supportSubquery="1" supportAdvancedDrill="1">
  <cacheSource type="external" connectionId="1"/>
  <cacheFields count="5">
    <cacheField name="[Range2].[GENDER].[GENDER]" caption="GENDER" numFmtId="0" hierarchy="18" level="1">
      <sharedItems count="2">
        <s v="Female"/>
        <s v="Male"/>
      </sharedItems>
    </cacheField>
    <cacheField name="[Measures].[Count of CUSTOMERID]" caption="Count of CUSTOMERID" numFmtId="0" hierarchy="104"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fieldsUsage count="2">
        <fieldUsage x="-1"/>
        <fieldUsage x="0"/>
      </fieldsUsage>
    </cacheHierarchy>
    <cacheHierarchy uniqueName="[Range2].[REGION]" caption="REGION" attribute="1" defaultMemberUniqueName="[Range2].[REGION].[All]" allUniqueName="[Range2].[REGION].[All]" dimensionUniqueName="[Range2]" displayFolder="" count="2" memberValueDatatype="130" unbalanced="0">
      <fieldsUsage count="2">
        <fieldUsage x="-1"/>
        <fieldUsage x="2"/>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4"/>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3"/>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Praveen Yadav" refreshedDate="46275.541710763886" backgroundQuery="1" createdVersion="6" refreshedVersion="6" minRefreshableVersion="3" recordCount="0" supportSubquery="1" supportAdvancedDrill="1">
  <cacheSource type="external" connectionId="1"/>
  <cacheFields count="4">
    <cacheField name="[Measures].[Count of CUSTOMERID]" caption="Count of CUSTOMERID" numFmtId="0" hierarchy="104" level="32767"/>
    <cacheField name="[Range2].[REGION].[REGION]" caption="REGION" numFmtId="0" hierarchy="19" level="1">
      <sharedItems count="1">
        <s v="North"/>
      </sharedItems>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1"/>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3"/>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2"/>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Praveen Yadav" refreshedDate="46275.541711111109" backgroundQuery="1" createdVersion="6" refreshedVersion="6" minRefreshableVersion="3" recordCount="0" supportSubquery="1" supportAdvancedDrill="1">
  <cacheSource type="external" connectionId="1"/>
  <cacheFields count="5">
    <cacheField name="[Range].[DESIGNATION].[DESIGNATION]" caption="DESIGNATION" numFmtId="0" level="1">
      <sharedItems count="3">
        <s v="Sales Executive"/>
        <s v="Sales Manager"/>
        <s v="Senior Sales Executive"/>
      </sharedItems>
    </cacheField>
    <cacheField name="[Measures].[Count of EMPID]" caption="Count of EMPID" numFmtId="0" hierarchy="102"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2" memberValueDatatype="130" unbalanced="0">
      <fieldsUsage count="2">
        <fieldUsage x="-1"/>
        <fieldUsage x="0"/>
      </fieldsUsage>
    </cacheHierarchy>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2"/>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4"/>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3"/>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Praveen Yadav" refreshedDate="46275.541711458332" backgroundQuery="1" createdVersion="6" refreshedVersion="6" minRefreshableVersion="3" recordCount="0" supportSubquery="1" supportAdvancedDrill="1">
  <cacheSource type="external" connectionId="1"/>
  <cacheFields count="5">
    <cacheField name="[Measures].[Count of EMPID]" caption="Count of EMPID" numFmtId="0" hierarchy="102" level="32767"/>
    <cacheField name="[Range].[REGION].[REGION]" caption="REGION" numFmtId="0" hierarchy="3" level="1">
      <sharedItems count="4">
        <s v="East"/>
        <s v="North"/>
        <s v="South"/>
        <s v="West"/>
      </sharedItems>
    </cacheField>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2"/>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4"/>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3"/>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Praveen Yadav" refreshedDate="46275.541711689817" backgroundQuery="1" createdVersion="6" refreshedVersion="6" minRefreshableVersion="3" recordCount="0" supportSubquery="1" supportAdvancedDrill="1">
  <cacheSource type="external" connectionId="1"/>
  <cacheFields count="4">
    <cacheField name="[Measures].[Count of EMPID]" caption="Count of EMPID" numFmtId="0" hierarchy="102"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1"/>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3"/>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2"/>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Praveen Yadav" refreshedDate="46275.54171203704" backgroundQuery="1" createdVersion="6" refreshedVersion="6" minRefreshableVersion="3" recordCount="0" supportSubquery="1" supportAdvancedDrill="1">
  <cacheSource type="external" connectionId="1"/>
  <cacheFields count="7">
    <cacheField name="[Measures].[Sum of SALESAMT 3]" caption="Sum of SALESAMT 3" numFmtId="0" hierarchy="108" level="32767"/>
    <cacheField name="[Range4].[ORDERDATE].[ORDERDATE]" caption="ORDERDATE" numFmtId="0" hierarchy="34" level="1">
      <sharedItems containsSemiMixedTypes="0" containsNonDate="0" containsDate="1" containsString="0" count="360">
        <d v="2025-01-01T00:00:00"/>
        <d v="2025-01-02T00:00:00"/>
        <d v="2025-01-03T00:00:00"/>
        <d v="2025-01-04T00:00:00"/>
        <d v="2025-01-05T00:00:00"/>
        <d v="2025-01-06T00:00:00"/>
        <d v="2025-01-07T00:00:00"/>
        <d v="2025-01-08T00:00:00"/>
        <d v="2025-01-09T00:00:00"/>
        <d v="2025-01-10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Range4].[ORDERDATE (Month)].[ORDERDATE (Month)]" caption="ORDERDATE (Month)" numFmtId="0" hierarchy="35" level="1">
      <sharedItems count="12">
        <s v="Jan"/>
        <s v="Feb"/>
        <s v="Mar"/>
        <s v="Apr"/>
        <s v="May"/>
        <s v="Jun"/>
        <s v="Jul"/>
        <s v="Aug"/>
        <s v="Sep"/>
        <s v="Oct"/>
        <s v="Nov"/>
        <s v="Dec"/>
      </sharedItems>
    </cacheField>
    <cacheField name="[Range4].[CATEGORY].[CATEGORY]" caption="CATEGORY" numFmtId="0" hierarchy="31" level="1">
      <sharedItems containsSemiMixedTypes="0" containsNonDate="0" containsString="0"/>
    </cacheField>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2" memberValueDatatype="130" unbalanced="0"/>
    <cacheHierarchy uniqueName="[Range].[EMPID]" caption="EMPID" attribute="1" defaultMemberUniqueName="[Range].[EMPID].[All]" allUniqueName="[Range].[EMPID].[All]" dimensionUniqueName="[Range]" displayFolder="" count="2" memberValueDatatype="130" unbalanced="0"/>
    <cacheHierarchy uniqueName="[Range].[EMPNAME]" caption="EMPNAME" attribute="1" defaultMemberUniqueName="[Range].[EMPNAME].[All]" allUniqueName="[Range].[EMP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1].[CATEGORY]" caption="CATEGORY" attribute="1" defaultMemberUniqueName="[Range1].[CATEGORY].[All]" allUniqueName="[Range1].[CATEGORY].[All]" dimensionUniqueName="[Range1]" displayFolder="" count="2" memberValueDatatype="130" unbalanced="0"/>
    <cacheHierarchy uniqueName="[Range1].[CUSTOMERID]" caption="CUSTOMERID" attribute="1" defaultMemberUniqueName="[Range1].[CUSTOMERID].[All]" allUniqueName="[Range1].[CUSTOMERID].[All]" dimensionUniqueName="[Range1]" displayFolder="" count="2" memberValueDatatype="130" unbalanced="0"/>
    <cacheHierarchy uniqueName="[Range1].[EMPLOYEEID]" caption="EMPLOYEEID" attribute="1" defaultMemberUniqueName="[Range1].[EMPLOYEEID].[All]" allUniqueName="[Range1].[EMPLOYEEID].[All]" dimensionUniqueName="[Range1]" displayFolder="" count="2" memberValueDatatype="130" unbalanced="0"/>
    <cacheHierarchy uniqueName="[Range1].[ORDERDATE]" caption="ORDERDATE" attribute="1" time="1" defaultMemberUniqueName="[Range1].[ORDERDATE].[All]" allUniqueName="[Range1].[ORDERDATE].[All]" dimensionUniqueName="[Range1]" displayFolder="" count="2" memberValueDatatype="7" unbalanced="0"/>
    <cacheHierarchy uniqueName="[Range1].[ORDERID]" caption="ORDERID" attribute="1" defaultMemberUniqueName="[Range1].[ORDERID].[All]" allUniqueName="[Range1].[ORDERID].[All]" dimensionUniqueName="[Range1]" displayFolder="" count="2" memberValueDatatype="130" unbalanced="0"/>
    <cacheHierarchy uniqueName="[Range1].[PRODUCTID]" caption="PRODUCTID" attribute="1" defaultMemberUniqueName="[Range1].[PRODUCTID].[All]" allUniqueName="[Range1].[PRODUCTID].[All]" dimensionUniqueName="[Range1]" displayFolder="" count="2" memberValueDatatype="130" unbalanced="0"/>
    <cacheHierarchy uniqueName="[Range1].[QUANTITY]" caption="QUANTITY" attribute="1" defaultMemberUniqueName="[Range1].[QUANTITY].[All]" allUniqueName="[Range1].[QUANTITY].[All]" dimensionUniqueName="[Range1]" displayFolder="" count="2" memberValueDatatype="20" unbalanced="0"/>
    <cacheHierarchy uniqueName="[Range1].[SALESAMT]" caption="SALESAMT" attribute="1" defaultMemberUniqueName="[Range1].[SALESAMT].[All]" allUniqueName="[Range1].[SALESAMT].[All]" dimensionUniqueName="[Range1]" displayFolder="" count="2" memberValueDatatype="20" unbalanced="0"/>
    <cacheHierarchy uniqueName="[Range1].[SUBCATEGORY]" caption="SUBCATEGORY" attribute="1" defaultMemberUniqueName="[Range1].[SUBCATEGORY].[All]" allUniqueName="[Range1].[SUBCATEGORY].[All]" dimensionUniqueName="[Range1]" displayFolder="" count="2" memberValueDatatype="130" unbalanced="0"/>
    <cacheHierarchy uniqueName="[Range1].[UNITPRICE]" caption="UNITPRICE" attribute="1" defaultMemberUniqueName="[Range1].[UNITPRICE].[All]" allUniqueName="[Range1].[UNITPRICE].[All]" dimensionUniqueName="[Range1]" displayFolder="" count="2" memberValueDatatype="20" unbalanced="0"/>
    <cacheHierarchy uniqueName="[Range2].[CITY]" caption="CITY" attribute="1" defaultMemberUniqueName="[Range2].[CITY].[All]" allUniqueName="[Range2].[CITY].[All]" dimensionUniqueName="[Range2]" displayFolder="" count="2" memberValueDatatype="130" unbalanced="0"/>
    <cacheHierarchy uniqueName="[Range2].[CUSTOMERID]" caption="CUSTOMERID" attribute="1" defaultMemberUniqueName="[Range2].[CUSTOMERID].[All]" allUniqueName="[Range2].[CUSTOMERID].[All]" dimensionUniqueName="[Range2]" displayFolder="" count="2" memberValueDatatype="130" unbalanced="0"/>
    <cacheHierarchy uniqueName="[Range2].[CUSTOMERNAME]" caption="CUSTOMERNAME" attribute="1" defaultMemberUniqueName="[Range2].[CUSTOMERNAME].[All]" allUniqueName="[Range2].[CUSTOMERNAME].[All]" dimensionUniqueName="[Range2]" displayFolder="" count="2" memberValueDatatype="130" unbalanced="0"/>
    <cacheHierarchy uniqueName="[Range2].[EMAIL]" caption="EMAIL" attribute="1" defaultMemberUniqueName="[Range2].[EMAIL].[All]" allUniqueName="[Range2].[EMAIL].[All]" dimensionUniqueName="[Range2]" displayFolder="" count="2"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4"/>
      </fieldsUsage>
    </cacheHierarchy>
    <cacheHierarchy uniqueName="[Range3].[CATEGORY]" caption="CATEGORY" attribute="1" defaultMemberUniqueName="[Range3].[CATEGORY].[All]" allUniqueName="[Range3].[CATEGORY].[All]" dimensionUniqueName="[Range3]" displayFolder="" count="2" memberValueDatatype="130" unbalanced="0"/>
    <cacheHierarchy uniqueName="[Range3].[CUSTOMERID]" caption="CUSTOMERID" attribute="1" defaultMemberUniqueName="[Range3].[CUSTOMERID].[All]" allUniqueName="[Range3].[CUSTOMERID].[All]" dimensionUniqueName="[Range3]" displayFolder="" count="2" memberValueDatatype="130" unbalanced="0"/>
    <cacheHierarchy uniqueName="[Range3].[EMPLOYEEID]" caption="EMPLOYEEID" attribute="1" defaultMemberUniqueName="[Range3].[EMPLOYEEID].[All]" allUniqueName="[Range3].[EMPLOYEEID].[All]" dimensionUniqueName="[Range3]" displayFolder="" count="2" memberValueDatatype="130" unbalanced="0"/>
    <cacheHierarchy uniqueName="[Range3].[ORDERDATE]" caption="ORDERDATE" attribute="1" time="1" defaultMemberUniqueName="[Range3].[ORDERDATE].[All]" allUniqueName="[Range3].[ORDERDATE].[All]" dimensionUniqueName="[Range3]" displayFolder="" count="2" memberValueDatatype="7" unbalanced="0"/>
    <cacheHierarchy uniqueName="[Range3].[ORDERID]" caption="ORDERID" attribute="1" defaultMemberUniqueName="[Range3].[ORDERID].[All]" allUniqueName="[Range3].[ORDERID].[All]" dimensionUniqueName="[Range3]" displayFolder="" count="2" memberValueDatatype="130" unbalanced="0"/>
    <cacheHierarchy uniqueName="[Range3].[PRODUCTID]" caption="PRODUCTID" attribute="1" defaultMemberUniqueName="[Range3].[PRODUCTID].[All]" allUniqueName="[Range3].[PRODUCTID].[All]" dimensionUniqueName="[Range3]" displayFolder="" count="2" memberValueDatatype="130" unbalanced="0"/>
    <cacheHierarchy uniqueName="[Range3].[PRODUCTNAME]" caption="PRODUCTNAME" attribute="1" defaultMemberUniqueName="[Range3].[PRODUCTNAME].[All]" allUniqueName="[Range3].[PRODUCTNAME].[All]" dimensionUniqueName="[Range3]" displayFolder="" count="2" memberValueDatatype="130" unbalanced="0"/>
    <cacheHierarchy uniqueName="[Range3].[QUANTITY]" caption="QUANTITY" attribute="1" defaultMemberUniqueName="[Range3].[QUANTITY].[All]" allUniqueName="[Range3].[QUANTITY].[All]" dimensionUniqueName="[Range3]" displayFolder="" count="2" memberValueDatatype="20" unbalanced="0"/>
    <cacheHierarchy uniqueName="[Range3].[SALESAMT]" caption="SALESAMT" attribute="1" defaultMemberUniqueName="[Range3].[SALESAMT].[All]" allUniqueName="[Range3].[SALESAMT].[All]" dimensionUniqueName="[Range3]" displayFolder="" count="2" memberValueDatatype="20" unbalanced="0"/>
    <cacheHierarchy uniqueName="[Range3].[SUBCATEGORY]" caption="SUBCATEGORY" attribute="1" defaultMemberUniqueName="[Range3].[SUBCATEGORY].[All]" allUniqueName="[Range3].[SUBCATEGORY].[All]" dimensionUniqueName="[Range3]" displayFolder="" count="2" memberValueDatatype="130" unbalanced="0"/>
    <cacheHierarchy uniqueName="[Range3].[UNITPRICE]" caption="UNITPRICE" attribute="1" defaultMemberUniqueName="[Range3].[UNITPRICE].[All]" allUniqueName="[Range3].[UNITPRICE].[All]" dimensionUniqueName="[Range3]" displayFolder="" count="2" memberValueDatatype="20" unbalanced="0"/>
    <cacheHierarchy uniqueName="[Range4].[CATEGORY]" caption="CATEGORY" attribute="1" defaultMemberUniqueName="[Range4].[CATEGORY].[All]" allUniqueName="[Range4].[CATEGORY].[All]" dimensionUniqueName="[Range4]" displayFolder="" count="2" memberValueDatatype="130" unbalanced="0">
      <fieldsUsage count="2">
        <fieldUsage x="-1"/>
        <fieldUsage x="3"/>
      </fieldsUsage>
    </cacheHierarchy>
    <cacheHierarchy uniqueName="[Range4].[CUSTOMERID]" caption="CUSTOMERID" attribute="1" defaultMemberUniqueName="[Range4].[CUSTOMERID].[All]" allUniqueName="[Range4].[CUSTOMERID].[All]" dimensionUniqueName="[Range4]" displayFolder="" count="2" memberValueDatatype="130" unbalanced="0"/>
    <cacheHierarchy uniqueName="[Range4].[EMPLOYEEID]" caption="EMPLOYEEID" attribute="1" defaultMemberUniqueName="[Range4].[EMPLOYEEID].[All]" allUniqueName="[Range4].[EMPLOYEEID].[All]" dimensionUniqueName="[Range4]" displayFolder="" count="2" memberValueDatatype="130" unbalanced="0"/>
    <cacheHierarchy uniqueName="[Range4].[ORDERDATE]" caption="ORDERDATE" attribute="1" time="1" defaultMemberUniqueName="[Range4].[ORDERDATE].[All]" allUniqueName="[Range4].[ORDERDATE].[All]" dimensionUniqueName="[Range4]" displayFolder="" count="2" memberValueDatatype="7" unbalanced="0">
      <fieldsUsage count="2">
        <fieldUsage x="-1"/>
        <fieldUsage x="1"/>
      </fieldsUsage>
    </cacheHierarchy>
    <cacheHierarchy uniqueName="[Range4].[ORDERDATE (Month)]" caption="ORDERDATE (Month)" attribute="1" defaultMemberUniqueName="[Range4].[ORDERDATE (Month)].[All]" allUniqueName="[Range4].[ORDERDATE (Month)].[All]" dimensionUniqueName="[Range4]" displayFolder="" count="2" memberValueDatatype="130" unbalanced="0">
      <fieldsUsage count="2">
        <fieldUsage x="-1"/>
        <fieldUsage x="2"/>
      </fieldsUsage>
    </cacheHierarchy>
    <cacheHierarchy uniqueName="[Range4].[ORDERID]" caption="ORDERID" attribute="1" defaultMemberUniqueName="[Range4].[ORDERID].[All]" allUniqueName="[Range4].[ORDERID].[All]" dimensionUniqueName="[Range4]" displayFolder="" count="2" memberValueDatatype="130" unbalanced="0"/>
    <cacheHierarchy uniqueName="[Range4].[PAYMENTSTATUS]" caption="PAYMENTSTATUS" attribute="1" defaultMemberUniqueName="[Range4].[PAYMENTSTATUS].[All]" allUniqueName="[Range4].[PAYMENTSTATUS].[All]" dimensionUniqueName="[Range4]" displayFolder="" count="2" memberValueDatatype="130" unbalanced="0"/>
    <cacheHierarchy uniqueName="[Range4].[PRODUCTID]" caption="PRODUCTID" attribute="1" defaultMemberUniqueName="[Range4].[PRODUCTID].[All]" allUniqueName="[Range4].[PRODUCTID].[All]" dimensionUniqueName="[Range4]" displayFolder="" count="2" memberValueDatatype="130" unbalanced="0"/>
    <cacheHierarchy uniqueName="[Range4].[PRODUCTNAME]" caption="PRODUCTNAME" attribute="1" defaultMemberUniqueName="[Range4].[PRODUCTNAME].[All]" allUniqueName="[Range4].[PRODUCTNAME].[All]" dimensionUniqueName="[Range4]" displayFolder="" count="2" memberValueDatatype="130" unbalanced="0"/>
    <cacheHierarchy uniqueName="[Range4].[QUANTITY]" caption="QUANTITY" attribute="1" defaultMemberUniqueName="[Range4].[QUANTITY].[All]" allUniqueName="[Range4].[QUANTITY].[All]" dimensionUniqueName="[Range4]" displayFolder="" count="2" memberValueDatatype="20" unbalanced="0"/>
    <cacheHierarchy uniqueName="[Range4].[SALESAMT]" caption="SALESAMT" attribute="1" defaultMemberUniqueName="[Range4].[SALESAMT].[All]" allUniqueName="[Range4].[SALESAMT].[All]" dimensionUniqueName="[Range4]" displayFolder="" count="2"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2" memberValueDatatype="20" unbalanced="0"/>
    <cacheHierarchy uniqueName="[Range5].[ORDERID]" caption="ORDERID" attribute="1" defaultMemberUniqueName="[Range5].[ORDERID].[All]" allUniqueName="[Range5].[ORDERID].[All]" dimensionUniqueName="[Range5]" displayFolder="" count="2" memberValueDatatype="130" unbalanced="0"/>
    <cacheHierarchy uniqueName="[Range5].[PAYMENTDATE]" caption="PAYMENTDATE" attribute="1" time="1" defaultMemberUniqueName="[Range5].[PAYMENTDATE].[All]" allUniqueName="[Range5].[PAYMENTDATE].[All]" dimensionUniqueName="[Range5]" displayFolder="" count="2" memberValueDatatype="7" unbalanced="0"/>
    <cacheHierarchy uniqueName="[Range5].[PAYMENTID]" caption="PAYMENTID" attribute="1" defaultMemberUniqueName="[Range5].[PAYMENTID].[All]" allUniqueName="[Range5].[PAYMENTID].[All]" dimensionUniqueName="[Range5]" displayFolder="" count="2"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6"/>
      </fieldsUsage>
    </cacheHierarchy>
    <cacheHierarchy uniqueName="[Range5].[PAYMENTSTATUS]" caption="PAYMENTSTATUS" attribute="1" defaultMemberUniqueName="[Range5].[PAYMENTSTATUS].[All]" allUniqueName="[Range5].[PAYMENTSTATUS].[All]" dimensionUniqueName="[Range5]" displayFolder="" count="2" memberValueDatatype="130" unbalanced="0"/>
    <cacheHierarchy uniqueName="[Range6].[CATEGORY]" caption="CATEGORY" attribute="1" defaultMemberUniqueName="[Range6].[CATEGORY].[All]" allUniqueName="[Range6].[CATEGORY].[All]" dimensionUniqueName="[Range6]" displayFolder="" count="2" memberValueDatatype="130" unbalanced="0"/>
    <cacheHierarchy uniqueName="[Range6].[CUSTOMERID]" caption="CUSTOMERID" attribute="1" defaultMemberUniqueName="[Range6].[CUSTOMERID].[All]" allUniqueName="[Range6].[CUSTOMERID].[All]" dimensionUniqueName="[Range6]" displayFolder="" count="2" memberValueDatatype="130" unbalanced="0"/>
    <cacheHierarchy uniqueName="[Range6].[EMPLOYEEID]" caption="EMPLOYEEID" attribute="1" defaultMemberUniqueName="[Range6].[EMPLOYEEID].[All]" allUniqueName="[Range6].[EMPLOYEEID].[All]" dimensionUniqueName="[Range6]" displayFolder="" count="2" memberValueDatatype="130" unbalanced="0"/>
    <cacheHierarchy uniqueName="[Range6].[ORDERDATE]" caption="ORDERDATE" attribute="1" time="1" defaultMemberUniqueName="[Range6].[ORDERDATE].[All]" allUniqueName="[Range6].[ORDERDATE].[All]" dimensionUniqueName="[Range6]" displayFolder="" count="2"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5"/>
      </fieldsUsage>
    </cacheHierarchy>
    <cacheHierarchy uniqueName="[Range6].[PRODUCTID]" caption="PRODUCTID" attribute="1" defaultMemberUniqueName="[Range6].[PRODUCTID].[All]" allUniqueName="[Range6].[PRODUCTID].[All]" dimensionUniqueName="[Range6]" displayFolder="" count="2" memberValueDatatype="130" unbalanced="0"/>
    <cacheHierarchy uniqueName="[Range6].[PRODUCTNAME]" caption="PRODUCTNAME" attribute="1" defaultMemberUniqueName="[Range6].[PRODUCTNAME].[All]" allUniqueName="[Range6].[PRODUCTNAME].[All]" dimensionUniqueName="[Range6]" displayFolder="" count="2" memberValueDatatype="130" unbalanced="0"/>
    <cacheHierarchy uniqueName="[Range6].[QUANTITY]" caption="QUANTITY" attribute="1" defaultMemberUniqueName="[Range6].[QUANTITY].[All]" allUniqueName="[Range6].[QUANTITY].[All]" dimensionUniqueName="[Range6]" displayFolder="" count="2" memberValueDatatype="20" unbalanced="0"/>
    <cacheHierarchy uniqueName="[Range6].[REGION]" caption="REGION" attribute="1" defaultMemberUniqueName="[Range6].[REGION].[All]" allUniqueName="[Range6].[REGION].[All]" dimensionUniqueName="[Range6]" displayFolder="" count="2" memberValueDatatype="130" unbalanced="0"/>
    <cacheHierarchy uniqueName="[Range6].[SALESAMT]" caption="SALESAMT" attribute="1" defaultMemberUniqueName="[Range6].[SALESAMT].[All]" allUniqueName="[Range6].[SALESAMT].[All]" dimensionUniqueName="[Range6]" displayFolder="" count="2" memberValueDatatype="20" unbalanced="0"/>
    <cacheHierarchy uniqueName="[Range6].[SUBCATEGORY]" caption="SUBCATEGORY" attribute="1" defaultMemberUniqueName="[Range6].[SUBCATEGORY].[All]" allUniqueName="[Range6].[SUBCATEGORY].[All]" dimensionUniqueName="[Range6]" displayFolder="" count="2" memberValueDatatype="130" unbalanced="0"/>
    <cacheHierarchy uniqueName="[Range6].[UNITPRICE]" caption="UNITPRICE" attribute="1" defaultMemberUniqueName="[Range6].[UNITPRICE].[All]" allUniqueName="[Range6].[UNITPRICE].[All]" dimensionUniqueName="[Range6]" displayFolder="" count="2" memberValueDatatype="20" unbalanced="0"/>
    <cacheHierarchy uniqueName="[Range7].[ORDERID]" caption="ORDERID" attribute="1" defaultMemberUniqueName="[Range7].[ORDERID].[All]" allUniqueName="[Range7].[ORDERID].[All]" dimensionUniqueName="[Range7]" displayFolder="" count="2" memberValueDatatype="130" unbalanced="0"/>
    <cacheHierarchy uniqueName="[Range7].[PAYMENTDATE]" caption="PAYMENTDATE" attribute="1" time="1" defaultMemberUniqueName="[Range7].[PAYMENTDATE].[All]" allUniqueName="[Range7].[PAYMENTDATE].[All]" dimensionUniqueName="[Range7]" displayFolder="" count="2" memberValueDatatype="7" unbalanced="0"/>
    <cacheHierarchy uniqueName="[Range7].[PAYMENTID]" caption="PAYMENTID" attribute="1" defaultMemberUniqueName="[Range7].[PAYMENTID].[All]" allUniqueName="[Range7].[PAYMENTID].[All]" dimensionUniqueName="[Range7]" displayFolder="" count="2"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2" memberValueDatatype="130" unbalanced="0"/>
    <cacheHierarchy uniqueName="[Range7].[SALESAMT]" caption="SALESAMT" attribute="1" defaultMemberUniqueName="[Range7].[SALESAMT].[All]" allUniqueName="[Range7].[SALESAMT].[All]" dimensionUniqueName="[Range7]" displayFolder="" count="2" memberValueDatatype="20" unbalanced="0"/>
    <cacheHierarchy uniqueName="[Range8].[ORDERID]" caption="ORDERID" attribute="1" defaultMemberUniqueName="[Range8].[ORDERID].[All]" allUniqueName="[Range8].[ORDERID].[All]" dimensionUniqueName="[Range8]" displayFolder="" count="2" memberValueDatatype="130" unbalanced="0"/>
    <cacheHierarchy uniqueName="[Range8].[RETUENDATE]" caption="RETUENDATE" attribute="1" time="1" defaultMemberUniqueName="[Range8].[RETUENDATE].[All]" allUniqueName="[Range8].[RETUENDATE].[All]" dimensionUniqueName="[Range8]" displayFolder="" count="2" memberValueDatatype="7" unbalanced="0"/>
    <cacheHierarchy uniqueName="[Range8].[RETUENDATE (Month)]" caption="RETUENDATE (Month)" attribute="1" defaultMemberUniqueName="[Range8].[RETUENDATE (Month)].[All]" allUniqueName="[Range8].[RETUENDATE (Month)].[All]" dimensionUniqueName="[Range8]" displayFolder="" count="2" memberValueDatatype="130" unbalanced="0"/>
    <cacheHierarchy uniqueName="[Range8].[RETUENDATE (Quarter)]" caption="RETUENDATE (Quarter)" attribute="1" defaultMemberUniqueName="[Range8].[RETUENDATE (Quarter)].[All]" allUniqueName="[Range8].[RETUENDATE (Quarter)].[All]" dimensionUniqueName="[Range8]" displayFolder="" count="2" memberValueDatatype="130" unbalanced="0"/>
    <cacheHierarchy uniqueName="[Range8].[RETUENDATE (Year)]" caption="RETUENDATE (Year)" attribute="1" defaultMemberUniqueName="[Range8].[RETUENDATE (Year)].[All]" allUniqueName="[Range8].[RETUENDATE (Year)].[All]" dimensionUniqueName="[Range8]" displayFolder="" count="2" memberValueDatatype="130" unbalanced="0"/>
    <cacheHierarchy uniqueName="[Range8].[RETURNEQNTY]" caption="RETURNEQNTY" attribute="1" defaultMemberUniqueName="[Range8].[RETURNEQNTY].[All]" allUniqueName="[Range8].[RETURNEQNTY].[All]" dimensionUniqueName="[Range8]" displayFolder="" count="2" memberValueDatatype="20" unbalanced="0"/>
    <cacheHierarchy uniqueName="[Range8].[RETURNID]" caption="RETURNID" attribute="1" defaultMemberUniqueName="[Range8].[RETURNID].[All]" allUniqueName="[Range8].[RETURNID].[All]" dimensionUniqueName="[Range8]" displayFolder="" count="2" memberValueDatatype="130" unbalanced="0"/>
    <cacheHierarchy uniqueName="[Range8].[RETURNRSN]" caption="RETURNRSN" attribute="1" defaultMemberUniqueName="[Range8].[RETURNRSN].[All]" allUniqueName="[Range8].[RETURNRSN].[All]" dimensionUniqueName="[Range8]" displayFolder="" count="2" memberValueDatatype="130" unbalanced="0"/>
    <cacheHierarchy uniqueName="[Range9].[CATEGORY]" caption="CATEGORY" attribute="1" defaultMemberUniqueName="[Range9].[CATEGORY].[All]" allUniqueName="[Range9].[CATEGORY].[All]" dimensionUniqueName="[Range9]" displayFolder="" count="2" memberValueDatatype="130" unbalanced="0"/>
    <cacheHierarchy uniqueName="[Range9].[CUSTOMERID]" caption="CUSTOMERID" attribute="1" defaultMemberUniqueName="[Range9].[CUSTOMERID].[All]" allUniqueName="[Range9].[CUSTOMERID].[All]" dimensionUniqueName="[Range9]" displayFolder="" count="2" memberValueDatatype="130" unbalanced="0"/>
    <cacheHierarchy uniqueName="[Range9].[EMPLOYEEID]" caption="EMPLOYEEID" attribute="1" defaultMemberUniqueName="[Range9].[EMPLOYEEID].[All]" allUniqueName="[Range9].[EMPLOYEEID].[All]" dimensionUniqueName="[Range9]" displayFolder="" count="2" memberValueDatatype="130" unbalanced="0"/>
    <cacheHierarchy uniqueName="[Range9].[ORDERDATE]" caption="ORDERDATE" attribute="1" time="1" defaultMemberUniqueName="[Range9].[ORDERDATE].[All]" allUniqueName="[Range9].[ORDERDATE].[All]" dimensionUniqueName="[Range9]" displayFolder="" count="2" memberValueDatatype="7" unbalanced="0"/>
    <cacheHierarchy uniqueName="[Range9].[ORDERID]" caption="ORDERID" attribute="1" defaultMemberUniqueName="[Range9].[ORDERID].[All]" allUniqueName="[Range9].[ORDERID].[All]" dimensionUniqueName="[Range9]" displayFolder="" count="2" memberValueDatatype="130" unbalanced="0"/>
    <cacheHierarchy uniqueName="[Range9].[PAYMENTSTATUS]" caption="PAYMENTSTATUS" attribute="1" defaultMemberUniqueName="[Range9].[PAYMENTSTATUS].[All]" allUniqueName="[Range9].[PAYMENTSTATUS].[All]" dimensionUniqueName="[Range9]" displayFolder="" count="2" memberValueDatatype="130" unbalanced="0"/>
    <cacheHierarchy uniqueName="[Range9].[PRODUCTID]" caption="PRODUCTID" attribute="1" defaultMemberUniqueName="[Range9].[PRODUCTID].[All]" allUniqueName="[Range9].[PRODUCTID].[All]" dimensionUniqueName="[Range9]" displayFolder="" count="2" memberValueDatatype="130" unbalanced="0"/>
    <cacheHierarchy uniqueName="[Range9].[PRODUCTNAME]" caption="PRODUCTNAME" attribute="1" defaultMemberUniqueName="[Range9].[PRODUCTNAME].[All]" allUniqueName="[Range9].[PRODUCTNAME].[All]" dimensionUniqueName="[Range9]" displayFolder="" count="2" memberValueDatatype="130" unbalanced="0"/>
    <cacheHierarchy uniqueName="[Range9].[QUANTITY]" caption="QUANTITY" attribute="1" defaultMemberUniqueName="[Range9].[QUANTITY].[All]" allUniqueName="[Range9].[QUANTITY].[All]" dimensionUniqueName="[Range9]" displayFolder="" count="2" memberValueDatatype="20" unbalanced="0"/>
    <cacheHierarchy uniqueName="[Range9].[REGION]" caption="REGION" attribute="1" defaultMemberUniqueName="[Range9].[REGION].[All]" allUniqueName="[Range9].[REGION].[All]" dimensionUniqueName="[Range9]" displayFolder="" count="2" memberValueDatatype="130" unbalanced="0"/>
    <cacheHierarchy uniqueName="[Range9].[SALESAMT]" caption="SALESAMT" attribute="1" defaultMemberUniqueName="[Range9].[SALESAMT].[All]" allUniqueName="[Range9].[SALESAMT].[All]" dimensionUniqueName="[Range9]" displayFolder="" count="2" memberValueDatatype="20" unbalanced="0"/>
    <cacheHierarchy uniqueName="[Range9].[SUBCATEGORY]" caption="SUBCATEGORY" attribute="1" defaultMemberUniqueName="[Range9].[SUBCATEGORY].[All]" allUniqueName="[Range9].[SUBCATEGORY].[All]" dimensionUniqueName="[Range9]" displayFolder="" count="2" memberValueDatatype="130" unbalanced="0"/>
    <cacheHierarchy uniqueName="[Range9].[UNITPRICE]" caption="UNITPRICE" attribute="1" defaultMemberUniqueName="[Range9].[UNITPRICE].[All]" allUniqueName="[Range9].[UNITPRICE].[All]" dimensionUniqueName="[Range9]" displayFolder="" count="2" memberValueDatatype="20" unbalanced="0"/>
    <cacheHierarchy uniqueName="[Range4].[ORDERDATE (Month Index)]" caption="ORDERDATE (Month Index)" attribute="1" defaultMemberUniqueName="[Range4].[ORDERDATE (Month Index)].[All]" allUniqueName="[Range4].[ORDERDATE (Month Index)].[All]" dimensionUniqueName="[Range4]" displayFolder="" count="2"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2"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oneField="1" hidden="1">
      <fieldsUsage count="1">
        <fieldUsage x="0"/>
      </fieldsUsage>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Praveen Yadav" refreshedDate="46275.541712500002" backgroundQuery="1" createdVersion="6" refreshedVersion="6" minRefreshableVersion="3" recordCount="0" supportSubquery="1" supportAdvancedDrill="1">
  <cacheSource type="external" connectionId="1"/>
  <cacheFields count="6">
    <cacheField name="[Measures].[Sum of SALESAMT 5]" caption="Sum of SALESAMT 5" numFmtId="0" hierarchy="117" level="32767"/>
    <cacheField name="[Range7].[PAYMENTMETHOD].[PAYMENTMETHOD]" caption="PAYMENTMETHOD" numFmtId="0" hierarchy="64" level="1">
      <sharedItems count="5">
        <s v="Cash"/>
        <s v="Credit Card"/>
        <s v="Debit Card"/>
        <s v="Net Banking"/>
        <s v="UPI"/>
      </sharedItems>
    </cacheField>
    <cacheField name="[Measures].[Count of ORDERID 2]" caption="Count of ORDERID 2" numFmtId="0" hierarchy="118"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3"/>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5"/>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4"/>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fieldsUsage count="2">
        <fieldUsage x="-1"/>
        <fieldUsage x="1"/>
      </fieldsUsage>
    </cacheHierarchy>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oneField="1" hidden="1">
      <fieldsUsage count="1">
        <fieldUsage x="0"/>
      </fieldsUsage>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oneField="1" hidden="1">
      <fieldsUsage count="1">
        <fieldUsage x="2"/>
      </fieldsUsage>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Praveen Yadav" refreshedDate="46275.541712962964" backgroundQuery="1" createdVersion="6" refreshedVersion="6" minRefreshableVersion="3" recordCount="0" supportSubquery="1" supportAdvancedDrill="1">
  <cacheSource type="external" connectionId="1"/>
  <cacheFields count="6">
    <cacheField name="[Measures].[Sum of SALESAMT 5]" caption="Sum of SALESAMT 5" numFmtId="0" hierarchy="117" level="32767"/>
    <cacheField name="[Range7].[PAYMENTMETHOD].[PAYMENTMETHOD]" caption="PAYMENTMETHOD" numFmtId="0" hierarchy="64" level="1">
      <sharedItems count="5">
        <s v="Cash"/>
        <s v="Credit Card"/>
        <s v="Debit Card"/>
        <s v="Net Banking"/>
        <s v="UPI"/>
      </sharedItems>
    </cacheField>
    <cacheField name="[Range7].[PAYMENTSTATUS].[PAYMENTSTATUS]" caption="PAYMENTSTATUS" numFmtId="0" hierarchy="65" level="1">
      <sharedItems count="3">
        <s v="Completed"/>
        <s v="Failed"/>
        <s v="Pending"/>
      </sharedItems>
    </cacheField>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2" memberValueDatatype="130" unbalanced="0"/>
    <cacheHierarchy uniqueName="[Range].[EMPID]" caption="EMPID" attribute="1" defaultMemberUniqueName="[Range].[EMPID].[All]" allUniqueName="[Range].[EMPID].[All]" dimensionUniqueName="[Range]" displayFolder="" count="2" memberValueDatatype="130" unbalanced="0"/>
    <cacheHierarchy uniqueName="[Range].[EMPNAME]" caption="EMPNAME" attribute="1" defaultMemberUniqueName="[Range].[EMPNAME].[All]" allUniqueName="[Range].[EMP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1].[CATEGORY]" caption="CATEGORY" attribute="1" defaultMemberUniqueName="[Range1].[CATEGORY].[All]" allUniqueName="[Range1].[CATEGORY].[All]" dimensionUniqueName="[Range1]" displayFolder="" count="2" memberValueDatatype="130" unbalanced="0"/>
    <cacheHierarchy uniqueName="[Range1].[CUSTOMERID]" caption="CUSTOMERID" attribute="1" defaultMemberUniqueName="[Range1].[CUSTOMERID].[All]" allUniqueName="[Range1].[CUSTOMERID].[All]" dimensionUniqueName="[Range1]" displayFolder="" count="2" memberValueDatatype="130" unbalanced="0"/>
    <cacheHierarchy uniqueName="[Range1].[EMPLOYEEID]" caption="EMPLOYEEID" attribute="1" defaultMemberUniqueName="[Range1].[EMPLOYEEID].[All]" allUniqueName="[Range1].[EMPLOYEEID].[All]" dimensionUniqueName="[Range1]" displayFolder="" count="2" memberValueDatatype="130" unbalanced="0"/>
    <cacheHierarchy uniqueName="[Range1].[ORDERDATE]" caption="ORDERDATE" attribute="1" time="1" defaultMemberUniqueName="[Range1].[ORDERDATE].[All]" allUniqueName="[Range1].[ORDERDATE].[All]" dimensionUniqueName="[Range1]" displayFolder="" count="2" memberValueDatatype="7" unbalanced="0"/>
    <cacheHierarchy uniqueName="[Range1].[ORDERID]" caption="ORDERID" attribute="1" defaultMemberUniqueName="[Range1].[ORDERID].[All]" allUniqueName="[Range1].[ORDERID].[All]" dimensionUniqueName="[Range1]" displayFolder="" count="2" memberValueDatatype="130" unbalanced="0"/>
    <cacheHierarchy uniqueName="[Range1].[PRODUCTID]" caption="PRODUCTID" attribute="1" defaultMemberUniqueName="[Range1].[PRODUCTID].[All]" allUniqueName="[Range1].[PRODUCTID].[All]" dimensionUniqueName="[Range1]" displayFolder="" count="2" memberValueDatatype="130" unbalanced="0"/>
    <cacheHierarchy uniqueName="[Range1].[QUANTITY]" caption="QUANTITY" attribute="1" defaultMemberUniqueName="[Range1].[QUANTITY].[All]" allUniqueName="[Range1].[QUANTITY].[All]" dimensionUniqueName="[Range1]" displayFolder="" count="2" memberValueDatatype="20" unbalanced="0"/>
    <cacheHierarchy uniqueName="[Range1].[SALESAMT]" caption="SALESAMT" attribute="1" defaultMemberUniqueName="[Range1].[SALESAMT].[All]" allUniqueName="[Range1].[SALESAMT].[All]" dimensionUniqueName="[Range1]" displayFolder="" count="2" memberValueDatatype="20" unbalanced="0"/>
    <cacheHierarchy uniqueName="[Range1].[SUBCATEGORY]" caption="SUBCATEGORY" attribute="1" defaultMemberUniqueName="[Range1].[SUBCATEGORY].[All]" allUniqueName="[Range1].[SUBCATEGORY].[All]" dimensionUniqueName="[Range1]" displayFolder="" count="2" memberValueDatatype="130" unbalanced="0"/>
    <cacheHierarchy uniqueName="[Range1].[UNITPRICE]" caption="UNITPRICE" attribute="1" defaultMemberUniqueName="[Range1].[UNITPRICE].[All]" allUniqueName="[Range1].[UNITPRICE].[All]" dimensionUniqueName="[Range1]" displayFolder="" count="2" memberValueDatatype="20" unbalanced="0"/>
    <cacheHierarchy uniqueName="[Range2].[CITY]" caption="CITY" attribute="1" defaultMemberUniqueName="[Range2].[CITY].[All]" allUniqueName="[Range2].[CITY].[All]" dimensionUniqueName="[Range2]" displayFolder="" count="2" memberValueDatatype="130" unbalanced="0"/>
    <cacheHierarchy uniqueName="[Range2].[CUSTOMERID]" caption="CUSTOMERID" attribute="1" defaultMemberUniqueName="[Range2].[CUSTOMERID].[All]" allUniqueName="[Range2].[CUSTOMERID].[All]" dimensionUniqueName="[Range2]" displayFolder="" count="2" memberValueDatatype="130" unbalanced="0"/>
    <cacheHierarchy uniqueName="[Range2].[CUSTOMERNAME]" caption="CUSTOMERNAME" attribute="1" defaultMemberUniqueName="[Range2].[CUSTOMERNAME].[All]" allUniqueName="[Range2].[CUSTOMERNAME].[All]" dimensionUniqueName="[Range2]" displayFolder="" count="2" memberValueDatatype="130" unbalanced="0"/>
    <cacheHierarchy uniqueName="[Range2].[EMAIL]" caption="EMAIL" attribute="1" defaultMemberUniqueName="[Range2].[EMAIL].[All]" allUniqueName="[Range2].[EMAIL].[All]" dimensionUniqueName="[Range2]" displayFolder="" count="2"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3"/>
      </fieldsUsage>
    </cacheHierarchy>
    <cacheHierarchy uniqueName="[Range3].[CATEGORY]" caption="CATEGORY" attribute="1" defaultMemberUniqueName="[Range3].[CATEGORY].[All]" allUniqueName="[Range3].[CATEGORY].[All]" dimensionUniqueName="[Range3]" displayFolder="" count="2" memberValueDatatype="130" unbalanced="0"/>
    <cacheHierarchy uniqueName="[Range3].[CUSTOMERID]" caption="CUSTOMERID" attribute="1" defaultMemberUniqueName="[Range3].[CUSTOMERID].[All]" allUniqueName="[Range3].[CUSTOMERID].[All]" dimensionUniqueName="[Range3]" displayFolder="" count="2" memberValueDatatype="130" unbalanced="0"/>
    <cacheHierarchy uniqueName="[Range3].[EMPLOYEEID]" caption="EMPLOYEEID" attribute="1" defaultMemberUniqueName="[Range3].[EMPLOYEEID].[All]" allUniqueName="[Range3].[EMPLOYEEID].[All]" dimensionUniqueName="[Range3]" displayFolder="" count="2" memberValueDatatype="130" unbalanced="0"/>
    <cacheHierarchy uniqueName="[Range3].[ORDERDATE]" caption="ORDERDATE" attribute="1" time="1" defaultMemberUniqueName="[Range3].[ORDERDATE].[All]" allUniqueName="[Range3].[ORDERDATE].[All]" dimensionUniqueName="[Range3]" displayFolder="" count="2" memberValueDatatype="7" unbalanced="0"/>
    <cacheHierarchy uniqueName="[Range3].[ORDERID]" caption="ORDERID" attribute="1" defaultMemberUniqueName="[Range3].[ORDERID].[All]" allUniqueName="[Range3].[ORDERID].[All]" dimensionUniqueName="[Range3]" displayFolder="" count="2" memberValueDatatype="130" unbalanced="0"/>
    <cacheHierarchy uniqueName="[Range3].[PRODUCTID]" caption="PRODUCTID" attribute="1" defaultMemberUniqueName="[Range3].[PRODUCTID].[All]" allUniqueName="[Range3].[PRODUCTID].[All]" dimensionUniqueName="[Range3]" displayFolder="" count="2" memberValueDatatype="130" unbalanced="0"/>
    <cacheHierarchy uniqueName="[Range3].[PRODUCTNAME]" caption="PRODUCTNAME" attribute="1" defaultMemberUniqueName="[Range3].[PRODUCTNAME].[All]" allUniqueName="[Range3].[PRODUCTNAME].[All]" dimensionUniqueName="[Range3]" displayFolder="" count="2" memberValueDatatype="130" unbalanced="0"/>
    <cacheHierarchy uniqueName="[Range3].[QUANTITY]" caption="QUANTITY" attribute="1" defaultMemberUniqueName="[Range3].[QUANTITY].[All]" allUniqueName="[Range3].[QUANTITY].[All]" dimensionUniqueName="[Range3]" displayFolder="" count="2" memberValueDatatype="20" unbalanced="0"/>
    <cacheHierarchy uniqueName="[Range3].[SALESAMT]" caption="SALESAMT" attribute="1" defaultMemberUniqueName="[Range3].[SALESAMT].[All]" allUniqueName="[Range3].[SALESAMT].[All]" dimensionUniqueName="[Range3]" displayFolder="" count="2" memberValueDatatype="20" unbalanced="0"/>
    <cacheHierarchy uniqueName="[Range3].[SUBCATEGORY]" caption="SUBCATEGORY" attribute="1" defaultMemberUniqueName="[Range3].[SUBCATEGORY].[All]" allUniqueName="[Range3].[SUBCATEGORY].[All]" dimensionUniqueName="[Range3]" displayFolder="" count="2" memberValueDatatype="130" unbalanced="0"/>
    <cacheHierarchy uniqueName="[Range3].[UNITPRICE]" caption="UNITPRICE" attribute="1" defaultMemberUniqueName="[Range3].[UNITPRICE].[All]" allUniqueName="[Range3].[UNITPRICE].[All]" dimensionUniqueName="[Range3]" displayFolder="" count="2" memberValueDatatype="20" unbalanced="0"/>
    <cacheHierarchy uniqueName="[Range4].[CATEGORY]" caption="CATEGORY" attribute="1" defaultMemberUniqueName="[Range4].[CATEGORY].[All]" allUniqueName="[Range4].[CATEGORY].[All]" dimensionUniqueName="[Range4]" displayFolder="" count="2" memberValueDatatype="130" unbalanced="0"/>
    <cacheHierarchy uniqueName="[Range4].[CUSTOMERID]" caption="CUSTOMERID" attribute="1" defaultMemberUniqueName="[Range4].[CUSTOMERID].[All]" allUniqueName="[Range4].[CUSTOMERID].[All]" dimensionUniqueName="[Range4]" displayFolder="" count="2" memberValueDatatype="130" unbalanced="0"/>
    <cacheHierarchy uniqueName="[Range4].[EMPLOYEEID]" caption="EMPLOYEEID" attribute="1" defaultMemberUniqueName="[Range4].[EMPLOYEEID].[All]" allUniqueName="[Range4].[EMPLOYEEID].[All]" dimensionUniqueName="[Range4]" displayFolder="" count="2" memberValueDatatype="130" unbalanced="0"/>
    <cacheHierarchy uniqueName="[Range4].[ORDERDATE]" caption="ORDERDATE" attribute="1" time="1" defaultMemberUniqueName="[Range4].[ORDERDATE].[All]" allUniqueName="[Range4].[ORDERDATE].[All]" dimensionUniqueName="[Range4]" displayFolder="" count="2" memberValueDatatype="7" unbalanced="0"/>
    <cacheHierarchy uniqueName="[Range4].[ORDERDATE (Month)]" caption="ORDERDATE (Month)" attribute="1" defaultMemberUniqueName="[Range4].[ORDERDATE (Month)].[All]" allUniqueName="[Range4].[ORDERDATE (Month)].[All]" dimensionUniqueName="[Range4]" displayFolder="" count="2" memberValueDatatype="130" unbalanced="0"/>
    <cacheHierarchy uniqueName="[Range4].[ORDERID]" caption="ORDERID" attribute="1" defaultMemberUniqueName="[Range4].[ORDERID].[All]" allUniqueName="[Range4].[ORDERID].[All]" dimensionUniqueName="[Range4]" displayFolder="" count="2" memberValueDatatype="130" unbalanced="0"/>
    <cacheHierarchy uniqueName="[Range4].[PAYMENTSTATUS]" caption="PAYMENTSTATUS" attribute="1" defaultMemberUniqueName="[Range4].[PAYMENTSTATUS].[All]" allUniqueName="[Range4].[PAYMENTSTATUS].[All]" dimensionUniqueName="[Range4]" displayFolder="" count="2" memberValueDatatype="130" unbalanced="0"/>
    <cacheHierarchy uniqueName="[Range4].[PRODUCTID]" caption="PRODUCTID" attribute="1" defaultMemberUniqueName="[Range4].[PRODUCTID].[All]" allUniqueName="[Range4].[PRODUCTID].[All]" dimensionUniqueName="[Range4]" displayFolder="" count="2" memberValueDatatype="130" unbalanced="0"/>
    <cacheHierarchy uniqueName="[Range4].[PRODUCTNAME]" caption="PRODUCTNAME" attribute="1" defaultMemberUniqueName="[Range4].[PRODUCTNAME].[All]" allUniqueName="[Range4].[PRODUCTNAME].[All]" dimensionUniqueName="[Range4]" displayFolder="" count="2" memberValueDatatype="130" unbalanced="0"/>
    <cacheHierarchy uniqueName="[Range4].[QUANTITY]" caption="QUANTITY" attribute="1" defaultMemberUniqueName="[Range4].[QUANTITY].[All]" allUniqueName="[Range4].[QUANTITY].[All]" dimensionUniqueName="[Range4]" displayFolder="" count="2" memberValueDatatype="20" unbalanced="0"/>
    <cacheHierarchy uniqueName="[Range4].[SALESAMT]" caption="SALESAMT" attribute="1" defaultMemberUniqueName="[Range4].[SALESAMT].[All]" allUniqueName="[Range4].[SALESAMT].[All]" dimensionUniqueName="[Range4]" displayFolder="" count="2"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2" memberValueDatatype="20" unbalanced="0"/>
    <cacheHierarchy uniqueName="[Range5].[ORDERID]" caption="ORDERID" attribute="1" defaultMemberUniqueName="[Range5].[ORDERID].[All]" allUniqueName="[Range5].[ORDERID].[All]" dimensionUniqueName="[Range5]" displayFolder="" count="2" memberValueDatatype="130" unbalanced="0"/>
    <cacheHierarchy uniqueName="[Range5].[PAYMENTDATE]" caption="PAYMENTDATE" attribute="1" time="1" defaultMemberUniqueName="[Range5].[PAYMENTDATE].[All]" allUniqueName="[Range5].[PAYMENTDATE].[All]" dimensionUniqueName="[Range5]" displayFolder="" count="2" memberValueDatatype="7" unbalanced="0"/>
    <cacheHierarchy uniqueName="[Range5].[PAYMENTID]" caption="PAYMENTID" attribute="1" defaultMemberUniqueName="[Range5].[PAYMENTID].[All]" allUniqueName="[Range5].[PAYMENTID].[All]" dimensionUniqueName="[Range5]" displayFolder="" count="2"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5"/>
      </fieldsUsage>
    </cacheHierarchy>
    <cacheHierarchy uniqueName="[Range5].[PAYMENTSTATUS]" caption="PAYMENTSTATUS" attribute="1" defaultMemberUniqueName="[Range5].[PAYMENTSTATUS].[All]" allUniqueName="[Range5].[PAYMENTSTATUS].[All]" dimensionUniqueName="[Range5]" displayFolder="" count="2" memberValueDatatype="130" unbalanced="0"/>
    <cacheHierarchy uniqueName="[Range6].[CATEGORY]" caption="CATEGORY" attribute="1" defaultMemberUniqueName="[Range6].[CATEGORY].[All]" allUniqueName="[Range6].[CATEGORY].[All]" dimensionUniqueName="[Range6]" displayFolder="" count="2" memberValueDatatype="130" unbalanced="0"/>
    <cacheHierarchy uniqueName="[Range6].[CUSTOMERID]" caption="CUSTOMERID" attribute="1" defaultMemberUniqueName="[Range6].[CUSTOMERID].[All]" allUniqueName="[Range6].[CUSTOMERID].[All]" dimensionUniqueName="[Range6]" displayFolder="" count="2" memberValueDatatype="130" unbalanced="0"/>
    <cacheHierarchy uniqueName="[Range6].[EMPLOYEEID]" caption="EMPLOYEEID" attribute="1" defaultMemberUniqueName="[Range6].[EMPLOYEEID].[All]" allUniqueName="[Range6].[EMPLOYEEID].[All]" dimensionUniqueName="[Range6]" displayFolder="" count="2" memberValueDatatype="130" unbalanced="0"/>
    <cacheHierarchy uniqueName="[Range6].[ORDERDATE]" caption="ORDERDATE" attribute="1" time="1" defaultMemberUniqueName="[Range6].[ORDERDATE].[All]" allUniqueName="[Range6].[ORDERDATE].[All]" dimensionUniqueName="[Range6]" displayFolder="" count="2"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4"/>
      </fieldsUsage>
    </cacheHierarchy>
    <cacheHierarchy uniqueName="[Range6].[PRODUCTID]" caption="PRODUCTID" attribute="1" defaultMemberUniqueName="[Range6].[PRODUCTID].[All]" allUniqueName="[Range6].[PRODUCTID].[All]" dimensionUniqueName="[Range6]" displayFolder="" count="2" memberValueDatatype="130" unbalanced="0"/>
    <cacheHierarchy uniqueName="[Range6].[PRODUCTNAME]" caption="PRODUCTNAME" attribute="1" defaultMemberUniqueName="[Range6].[PRODUCTNAME].[All]" allUniqueName="[Range6].[PRODUCTNAME].[All]" dimensionUniqueName="[Range6]" displayFolder="" count="2" memberValueDatatype="130" unbalanced="0"/>
    <cacheHierarchy uniqueName="[Range6].[QUANTITY]" caption="QUANTITY" attribute="1" defaultMemberUniqueName="[Range6].[QUANTITY].[All]" allUniqueName="[Range6].[QUANTITY].[All]" dimensionUniqueName="[Range6]" displayFolder="" count="2" memberValueDatatype="20" unbalanced="0"/>
    <cacheHierarchy uniqueName="[Range6].[REGION]" caption="REGION" attribute="1" defaultMemberUniqueName="[Range6].[REGION].[All]" allUniqueName="[Range6].[REGION].[All]" dimensionUniqueName="[Range6]" displayFolder="" count="2" memberValueDatatype="130" unbalanced="0"/>
    <cacheHierarchy uniqueName="[Range6].[SALESAMT]" caption="SALESAMT" attribute="1" defaultMemberUniqueName="[Range6].[SALESAMT].[All]" allUniqueName="[Range6].[SALESAMT].[All]" dimensionUniqueName="[Range6]" displayFolder="" count="2" memberValueDatatype="20" unbalanced="0"/>
    <cacheHierarchy uniqueName="[Range6].[SUBCATEGORY]" caption="SUBCATEGORY" attribute="1" defaultMemberUniqueName="[Range6].[SUBCATEGORY].[All]" allUniqueName="[Range6].[SUBCATEGORY].[All]" dimensionUniqueName="[Range6]" displayFolder="" count="2" memberValueDatatype="130" unbalanced="0"/>
    <cacheHierarchy uniqueName="[Range6].[UNITPRICE]" caption="UNITPRICE" attribute="1" defaultMemberUniqueName="[Range6].[UNITPRICE].[All]" allUniqueName="[Range6].[UNITPRICE].[All]" dimensionUniqueName="[Range6]" displayFolder="" count="2" memberValueDatatype="20" unbalanced="0"/>
    <cacheHierarchy uniqueName="[Range7].[ORDERID]" caption="ORDERID" attribute="1" defaultMemberUniqueName="[Range7].[ORDERID].[All]" allUniqueName="[Range7].[ORDERID].[All]" dimensionUniqueName="[Range7]" displayFolder="" count="2" memberValueDatatype="130" unbalanced="0"/>
    <cacheHierarchy uniqueName="[Range7].[PAYMENTDATE]" caption="PAYMENTDATE" attribute="1" time="1" defaultMemberUniqueName="[Range7].[PAYMENTDATE].[All]" allUniqueName="[Range7].[PAYMENTDATE].[All]" dimensionUniqueName="[Range7]" displayFolder="" count="2" memberValueDatatype="7" unbalanced="0"/>
    <cacheHierarchy uniqueName="[Range7].[PAYMENTID]" caption="PAYMENTID" attribute="1" defaultMemberUniqueName="[Range7].[PAYMENTID].[All]" allUniqueName="[Range7].[PAYMENTID].[All]" dimensionUniqueName="[Range7]" displayFolder="" count="2" memberValueDatatype="130" unbalanced="0"/>
    <cacheHierarchy uniqueName="[Range7].[PAYMENTMETHOD]" caption="PAYMENTMETHOD" attribute="1" defaultMemberUniqueName="[Range7].[PAYMENTMETHOD].[All]" allUniqueName="[Range7].[PAYMENTMETHOD].[All]" dimensionUniqueName="[Range7]" displayFolder="" count="2" memberValueDatatype="130" unbalanced="0">
      <fieldsUsage count="2">
        <fieldUsage x="-1"/>
        <fieldUsage x="1"/>
      </fieldsUsage>
    </cacheHierarchy>
    <cacheHierarchy uniqueName="[Range7].[PAYMENTSTATUS]" caption="PAYMENTSTATUS" attribute="1" defaultMemberUniqueName="[Range7].[PAYMENTSTATUS].[All]" allUniqueName="[Range7].[PAYMENTSTATUS].[All]" dimensionUniqueName="[Range7]" displayFolder="" count="2" memberValueDatatype="130" unbalanced="0">
      <fieldsUsage count="2">
        <fieldUsage x="-1"/>
        <fieldUsage x="2"/>
      </fieldsUsage>
    </cacheHierarchy>
    <cacheHierarchy uniqueName="[Range7].[SALESAMT]" caption="SALESAMT" attribute="1" defaultMemberUniqueName="[Range7].[SALESAMT].[All]" allUniqueName="[Range7].[SALESAMT].[All]" dimensionUniqueName="[Range7]" displayFolder="" count="2" memberValueDatatype="20" unbalanced="0"/>
    <cacheHierarchy uniqueName="[Range8].[ORDERID]" caption="ORDERID" attribute="1" defaultMemberUniqueName="[Range8].[ORDERID].[All]" allUniqueName="[Range8].[ORDERID].[All]" dimensionUniqueName="[Range8]" displayFolder="" count="2" memberValueDatatype="130" unbalanced="0"/>
    <cacheHierarchy uniqueName="[Range8].[RETUENDATE]" caption="RETUENDATE" attribute="1" time="1" defaultMemberUniqueName="[Range8].[RETUENDATE].[All]" allUniqueName="[Range8].[RETUENDATE].[All]" dimensionUniqueName="[Range8]" displayFolder="" count="2" memberValueDatatype="7" unbalanced="0"/>
    <cacheHierarchy uniqueName="[Range8].[RETUENDATE (Month)]" caption="RETUENDATE (Month)" attribute="1" defaultMemberUniqueName="[Range8].[RETUENDATE (Month)].[All]" allUniqueName="[Range8].[RETUENDATE (Month)].[All]" dimensionUniqueName="[Range8]" displayFolder="" count="2" memberValueDatatype="130" unbalanced="0"/>
    <cacheHierarchy uniqueName="[Range8].[RETUENDATE (Quarter)]" caption="RETUENDATE (Quarter)" attribute="1" defaultMemberUniqueName="[Range8].[RETUENDATE (Quarter)].[All]" allUniqueName="[Range8].[RETUENDATE (Quarter)].[All]" dimensionUniqueName="[Range8]" displayFolder="" count="2" memberValueDatatype="130" unbalanced="0"/>
    <cacheHierarchy uniqueName="[Range8].[RETUENDATE (Year)]" caption="RETUENDATE (Year)" attribute="1" defaultMemberUniqueName="[Range8].[RETUENDATE (Year)].[All]" allUniqueName="[Range8].[RETUENDATE (Year)].[All]" dimensionUniqueName="[Range8]" displayFolder="" count="2" memberValueDatatype="130" unbalanced="0"/>
    <cacheHierarchy uniqueName="[Range8].[RETURNEQNTY]" caption="RETURNEQNTY" attribute="1" defaultMemberUniqueName="[Range8].[RETURNEQNTY].[All]" allUniqueName="[Range8].[RETURNEQNTY].[All]" dimensionUniqueName="[Range8]" displayFolder="" count="2" memberValueDatatype="20" unbalanced="0"/>
    <cacheHierarchy uniqueName="[Range8].[RETURNID]" caption="RETURNID" attribute="1" defaultMemberUniqueName="[Range8].[RETURNID].[All]" allUniqueName="[Range8].[RETURNID].[All]" dimensionUniqueName="[Range8]" displayFolder="" count="2" memberValueDatatype="130" unbalanced="0"/>
    <cacheHierarchy uniqueName="[Range8].[RETURNRSN]" caption="RETURNRSN" attribute="1" defaultMemberUniqueName="[Range8].[RETURNRSN].[All]" allUniqueName="[Range8].[RETURNRSN].[All]" dimensionUniqueName="[Range8]" displayFolder="" count="2" memberValueDatatype="130" unbalanced="0"/>
    <cacheHierarchy uniqueName="[Range9].[CATEGORY]" caption="CATEGORY" attribute="1" defaultMemberUniqueName="[Range9].[CATEGORY].[All]" allUniqueName="[Range9].[CATEGORY].[All]" dimensionUniqueName="[Range9]" displayFolder="" count="2" memberValueDatatype="130" unbalanced="0"/>
    <cacheHierarchy uniqueName="[Range9].[CUSTOMERID]" caption="CUSTOMERID" attribute="1" defaultMemberUniqueName="[Range9].[CUSTOMERID].[All]" allUniqueName="[Range9].[CUSTOMERID].[All]" dimensionUniqueName="[Range9]" displayFolder="" count="2" memberValueDatatype="130" unbalanced="0"/>
    <cacheHierarchy uniqueName="[Range9].[EMPLOYEEID]" caption="EMPLOYEEID" attribute="1" defaultMemberUniqueName="[Range9].[EMPLOYEEID].[All]" allUniqueName="[Range9].[EMPLOYEEID].[All]" dimensionUniqueName="[Range9]" displayFolder="" count="2" memberValueDatatype="130" unbalanced="0"/>
    <cacheHierarchy uniqueName="[Range9].[ORDERDATE]" caption="ORDERDATE" attribute="1" time="1" defaultMemberUniqueName="[Range9].[ORDERDATE].[All]" allUniqueName="[Range9].[ORDERDATE].[All]" dimensionUniqueName="[Range9]" displayFolder="" count="2" memberValueDatatype="7" unbalanced="0"/>
    <cacheHierarchy uniqueName="[Range9].[ORDERID]" caption="ORDERID" attribute="1" defaultMemberUniqueName="[Range9].[ORDERID].[All]" allUniqueName="[Range9].[ORDERID].[All]" dimensionUniqueName="[Range9]" displayFolder="" count="2" memberValueDatatype="130" unbalanced="0"/>
    <cacheHierarchy uniqueName="[Range9].[PAYMENTSTATUS]" caption="PAYMENTSTATUS" attribute="1" defaultMemberUniqueName="[Range9].[PAYMENTSTATUS].[All]" allUniqueName="[Range9].[PAYMENTSTATUS].[All]" dimensionUniqueName="[Range9]" displayFolder="" count="2" memberValueDatatype="130" unbalanced="0"/>
    <cacheHierarchy uniqueName="[Range9].[PRODUCTID]" caption="PRODUCTID" attribute="1" defaultMemberUniqueName="[Range9].[PRODUCTID].[All]" allUniqueName="[Range9].[PRODUCTID].[All]" dimensionUniqueName="[Range9]" displayFolder="" count="2" memberValueDatatype="130" unbalanced="0"/>
    <cacheHierarchy uniqueName="[Range9].[PRODUCTNAME]" caption="PRODUCTNAME" attribute="1" defaultMemberUniqueName="[Range9].[PRODUCTNAME].[All]" allUniqueName="[Range9].[PRODUCTNAME].[All]" dimensionUniqueName="[Range9]" displayFolder="" count="2" memberValueDatatype="130" unbalanced="0"/>
    <cacheHierarchy uniqueName="[Range9].[QUANTITY]" caption="QUANTITY" attribute="1" defaultMemberUniqueName="[Range9].[QUANTITY].[All]" allUniqueName="[Range9].[QUANTITY].[All]" dimensionUniqueName="[Range9]" displayFolder="" count="2" memberValueDatatype="20" unbalanced="0"/>
    <cacheHierarchy uniqueName="[Range9].[REGION]" caption="REGION" attribute="1" defaultMemberUniqueName="[Range9].[REGION].[All]" allUniqueName="[Range9].[REGION].[All]" dimensionUniqueName="[Range9]" displayFolder="" count="2" memberValueDatatype="130" unbalanced="0"/>
    <cacheHierarchy uniqueName="[Range9].[SALESAMT]" caption="SALESAMT" attribute="1" defaultMemberUniqueName="[Range9].[SALESAMT].[All]" allUniqueName="[Range9].[SALESAMT].[All]" dimensionUniqueName="[Range9]" displayFolder="" count="2" memberValueDatatype="20" unbalanced="0"/>
    <cacheHierarchy uniqueName="[Range9].[SUBCATEGORY]" caption="SUBCATEGORY" attribute="1" defaultMemberUniqueName="[Range9].[SUBCATEGORY].[All]" allUniqueName="[Range9].[SUBCATEGORY].[All]" dimensionUniqueName="[Range9]" displayFolder="" count="2" memberValueDatatype="130" unbalanced="0"/>
    <cacheHierarchy uniqueName="[Range9].[UNITPRICE]" caption="UNITPRICE" attribute="1" defaultMemberUniqueName="[Range9].[UNITPRICE].[All]" allUniqueName="[Range9].[UNITPRICE].[All]" dimensionUniqueName="[Range9]" displayFolder="" count="2" memberValueDatatype="20" unbalanced="0"/>
    <cacheHierarchy uniqueName="[Range4].[ORDERDATE (Month Index)]" caption="ORDERDATE (Month Index)" attribute="1" defaultMemberUniqueName="[Range4].[ORDERDATE (Month Index)].[All]" allUniqueName="[Range4].[ORDERDATE (Month Index)].[All]" dimensionUniqueName="[Range4]" displayFolder="" count="2"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2"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oneField="1" hidden="1">
      <fieldsUsage count="1">
        <fieldUsage x="0"/>
      </fieldsUsage>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Praveen Yadav" refreshedDate="46275.541713425926" backgroundQuery="1" createdVersion="6" refreshedVersion="6" minRefreshableVersion="3" recordCount="0" supportSubquery="1" supportAdvancedDrill="1">
  <cacheSource type="external" connectionId="1"/>
  <cacheFields count="4">
    <cacheField name="[Range5].[PAYMENTMETHOD].[PAYMENTMETHOD]" caption="PAYMENTMETHOD" numFmtId="0" hierarchy="47" level="1">
      <sharedItems count="5">
        <s v="Cash"/>
        <s v="Credit Card"/>
        <s v="Debit Card"/>
        <s v="Net Banking"/>
        <s v="UPI"/>
      </sharedItems>
    </cacheField>
    <cacheField name="[Measures].[Count of PAYMENTMETHOD]" caption="Count of PAYMENTMETHOD" numFmtId="0" hierarchy="112"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2"/>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0"/>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3"/>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Praveen Yadav" refreshedDate="46275.541713773149" backgroundQuery="1" createdVersion="6" refreshedVersion="6" minRefreshableVersion="3" recordCount="0" supportSubquery="1" supportAdvancedDrill="1">
  <cacheSource type="external" connectionId="1"/>
  <cacheFields count="5">
    <cacheField name="[Range4].[PAYMENTSTATUS].[PAYMENTSTATUS]" caption="PAYMENTSTATUS" numFmtId="0" hierarchy="37" level="1">
      <sharedItems count="3">
        <s v="Completed"/>
        <s v="Failed"/>
        <s v="Pending"/>
      </sharedItems>
    </cacheField>
    <cacheField name="[Measures].[Count of ORDERID]" caption="Count of ORDERID" numFmtId="0" hierarchy="107"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2"/>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2" memberValueDatatype="130" unbalanced="0">
      <fieldsUsage count="2">
        <fieldUsage x="-1"/>
        <fieldUsage x="0"/>
      </fieldsUsage>
    </cacheHierarchy>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4"/>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3"/>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Praveen Yadav" refreshedDate="46275.541714699073" backgroundQuery="1" createdVersion="6" refreshedVersion="6" minRefreshableVersion="3" recordCount="0" supportSubquery="1" supportAdvancedDrill="1">
  <cacheSource type="external" connectionId="1"/>
  <cacheFields count="5">
    <cacheField name="[Range4].[PRODUCTNAME].[PRODUCTNAME]" caption="PRODUCTNAME" numFmtId="0" hierarchy="39" level="1">
      <sharedItems count="10">
        <s v="Conference Table"/>
        <s v="Dell 24-inch Monitor"/>
        <s v="Executive Office Desk"/>
        <s v="External SSD 1TB"/>
        <s v="HP Laser Printer"/>
        <s v="Lenovo Business Laptop"/>
        <s v="Noise Cancelling Headphones"/>
        <s v="Office Chair Pro"/>
        <s v="Portable Projector"/>
        <s v="Standing Desk"/>
      </sharedItems>
    </cacheField>
    <cacheField name="[Measures].[Sum of SALESAMT 3]" caption="Sum of SALESAMT 3" numFmtId="0" hierarchy="108"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2"/>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2" memberValueDatatype="130" unbalanced="0">
      <fieldsUsage count="2">
        <fieldUsage x="-1"/>
        <fieldUsage x="0"/>
      </fieldsUsage>
    </cacheHierarchy>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4"/>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3"/>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oneField="1" hidden="1">
      <fieldsUsage count="1">
        <fieldUsage x="1"/>
      </fieldsUsage>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Praveen Yadav" refreshedDate="46275.541715046296" backgroundQuery="1" createdVersion="6" refreshedVersion="6" minRefreshableVersion="3" recordCount="0" supportSubquery="1" supportAdvancedDrill="1">
  <cacheSource type="external" connectionId="1"/>
  <cacheFields count="5">
    <cacheField name="[Range2].[REGION].[REGION]" caption="REGION" numFmtId="0" hierarchy="19" level="1">
      <sharedItems count="4">
        <s v="North"/>
        <s v="South" u="1"/>
        <s v="East" u="1"/>
        <s v="West" u="1"/>
      </sharedItems>
    </cacheField>
    <cacheField name="[Range2].[GENDER].[GENDER]" caption="GENDER" numFmtId="0" hierarchy="18" level="1">
      <sharedItems count="2">
        <s v="Female"/>
        <s v="Male"/>
      </sharedItems>
    </cacheField>
    <cacheField name="[Measures].[Count of CUSTOMERID]" caption="Count of CUSTOMERID" numFmtId="0" hierarchy="104" level="32767"/>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fieldsUsage count="2">
        <fieldUsage x="-1"/>
        <fieldUsage x="1"/>
      </fieldsUsage>
    </cacheHierarchy>
    <cacheHierarchy uniqueName="[Range2].[REGION]" caption="REGION" attribute="1" defaultMemberUniqueName="[Range2].[REGION].[All]" allUniqueName="[Range2].[REGION].[All]" dimensionUniqueName="[Range2]" displayFolder="" count="2" memberValueDatatype="130" unbalanced="0">
      <fieldsUsage count="2">
        <fieldUsage x="-1"/>
        <fieldUsage x="0"/>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4"/>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3"/>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Praveen Yadav" refreshedDate="46275.541715624997" backgroundQuery="1" createdVersion="6" refreshedVersion="6" minRefreshableVersion="3" recordCount="0" supportSubquery="1" supportAdvancedDrill="1">
  <cacheSource type="external" connectionId="1"/>
  <cacheFields count="6">
    <cacheField name="[Range6].[REGION].[REGION]" caption="REGION" numFmtId="0" hierarchy="57" level="1">
      <sharedItems count="4">
        <s v="East"/>
        <s v="North"/>
        <s v="South"/>
        <s v="West"/>
      </sharedItems>
    </cacheField>
    <cacheField name="[Measures].[Sum of SALESAMT 4]" caption="Sum of SALESAMT 4" numFmtId="0" hierarchy="114" level="32767"/>
    <cacheField name="[Measures].[Count of QUANTITY]" caption="Count of QUANTITY" numFmtId="0" hierarchy="116"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3"/>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5"/>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4"/>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2" memberValueDatatype="130" unbalanced="0">
      <fieldsUsage count="2">
        <fieldUsage x="-1"/>
        <fieldUsage x="0"/>
      </fieldsUsage>
    </cacheHierarchy>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oneField="1" hidden="1">
      <fieldsUsage count="1">
        <fieldUsage x="1"/>
      </fieldsUsage>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oneField="1" hidden="1">
      <fieldsUsage count="1">
        <fieldUsage x="2"/>
      </fieldsUsage>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Praveen Yadav" refreshedDate="46275.541716087966" backgroundQuery="1" createdVersion="6" refreshedVersion="6" minRefreshableVersion="3" recordCount="0" supportSubquery="1" supportAdvancedDrill="1">
  <cacheSource type="external" connectionId="1"/>
  <cacheFields count="6">
    <cacheField name="[Range8].[RETUENDATE (Month)].[RETUENDATE (Month)]" caption="RETUENDATE (Month)" numFmtId="0" hierarchy="69" level="1">
      <sharedItems count="12">
        <s v="Jan"/>
        <s v="Feb"/>
        <s v="Mar"/>
        <s v="Apr"/>
        <s v="May"/>
        <s v="Jun"/>
        <s v="Jul"/>
        <s v="Aug"/>
        <s v="Sep"/>
        <s v="Oct"/>
        <s v="Nov"/>
        <s v="Dec"/>
      </sharedItems>
    </cacheField>
    <cacheField name="[Range8].[RETURNRSN].[RETURNRSN]" caption="RETURNRSN" numFmtId="0" hierarchy="74" level="1">
      <sharedItems count="5">
        <s v="Customer changed mind"/>
        <s v="Damaged product"/>
        <s v="Late delivery"/>
        <s v="Not Required"/>
        <s v="Wrong product"/>
      </sharedItems>
    </cacheField>
    <cacheField name="[Measures].[Sum of RETURNEQNTY]" caption="Sum of RETURNEQNTY" numFmtId="0" hierarchy="119"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3"/>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5"/>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4"/>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2" memberValueDatatype="130" unbalanced="0">
      <fieldsUsage count="2">
        <fieldUsage x="-1"/>
        <fieldUsage x="0"/>
      </fieldsUsage>
    </cacheHierarchy>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2" memberValueDatatype="130" unbalanced="0">
      <fieldsUsage count="2">
        <fieldUsage x="-1"/>
        <fieldUsage x="1"/>
      </fieldsUsage>
    </cacheHierarchy>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oneField="1" hidden="1">
      <fieldsUsage count="1">
        <fieldUsage x="2"/>
      </fieldsUsage>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Praveen Yadav" refreshedDate="46275.541716319443" backgroundQuery="1" createdVersion="6" refreshedVersion="6" minRefreshableVersion="3" recordCount="0" supportSubquery="1" supportAdvancedDrill="1">
  <cacheSource type="external" connectionId="1"/>
  <cacheFields count="4">
    <cacheField name="[Measures].[Sum of RETURNEQNTY]" caption="Sum of RETURNEQNTY" numFmtId="0" hierarchy="119"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1"/>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3"/>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2"/>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oneField="1" hidden="1">
      <fieldsUsage count="1">
        <fieldUsage x="0"/>
      </fieldsUsage>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Praveen Yadav" refreshedDate="46275.541716898151" backgroundQuery="1" createdVersion="6" refreshedVersion="6" minRefreshableVersion="3" recordCount="0" supportSubquery="1" supportAdvancedDrill="1">
  <cacheSource type="external" connectionId="1"/>
  <cacheFields count="5">
    <cacheField name="[Range8].[RETURNRSN].[RETURNRSN]" caption="RETURNRSN" numFmtId="0" hierarchy="74" level="1">
      <sharedItems count="5">
        <s v="Customer changed mind"/>
        <s v="Damaged product"/>
        <s v="Late delivery"/>
        <s v="Not Required"/>
        <s v="Wrong product"/>
      </sharedItems>
    </cacheField>
    <cacheField name="[Measures].[Sum of RETURNEQNTY]" caption="Sum of RETURNEQNTY" numFmtId="0" hierarchy="119"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2"/>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4"/>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3"/>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2" memberValueDatatype="130" unbalanced="0">
      <fieldsUsage count="2">
        <fieldUsage x="-1"/>
        <fieldUsage x="0"/>
      </fieldsUsage>
    </cacheHierarchy>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oneField="1" hidden="1">
      <fieldsUsage count="1">
        <fieldUsage x="1"/>
      </fieldsUsage>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Praveen Yadav" refreshedDate="46275.541717245367" backgroundQuery="1" createdVersion="6" refreshedVersion="6" minRefreshableVersion="3" recordCount="0" supportSubquery="1" supportAdvancedDrill="1">
  <cacheSource type="external" connectionId="1"/>
  <cacheFields count="6">
    <cacheField name="[Range8].[RETUENDATE].[RETUENDATE]" caption="RETUENDATE" numFmtId="0" hierarchy="68" level="1">
      <sharedItems containsSemiMixedTypes="0" containsNonDate="0" containsDate="1" containsString="0" count="18">
        <d v="2025-01-09T00:00:00"/>
        <d v="2025-01-17T00:00:00"/>
        <d v="2025-01-18T00:00:00"/>
        <d v="2025-01-22T00:00:00"/>
        <d v="2025-01-24T00:00:00"/>
        <d v="2025-01-28T00:00:00"/>
        <d v="2025-01-31T00:00:00"/>
        <d v="2026-01-02T00:00:00"/>
        <d v="2026-01-04T00:00:00"/>
        <d v="2026-01-05T00:00:00"/>
        <d v="2026-01-09T00:00:00"/>
        <d v="2026-01-10T00:00:00"/>
        <d v="2026-01-13T00:00:00"/>
        <d v="2026-01-14T00:00:00"/>
        <d v="2026-01-15T00:00:00"/>
        <d v="2026-01-16T00:00:00"/>
        <d v="2026-01-17T00:00:00"/>
        <d v="2026-01-20T00:00:00"/>
      </sharedItems>
    </cacheField>
    <cacheField name="[Range8].[RETUENDATE (Month)].[RETUENDATE (Month)]" caption="RETUENDATE (Month)" numFmtId="0" hierarchy="69" level="1">
      <sharedItems count="12">
        <s v="Jan"/>
        <s v="Feb"/>
        <s v="Mar"/>
        <s v="Apr"/>
        <s v="May"/>
        <s v="Jun"/>
        <s v="Jul"/>
        <s v="Aug"/>
        <s v="Sep"/>
        <s v="Oct"/>
        <s v="Nov"/>
        <s v="Dec"/>
      </sharedItems>
    </cacheField>
    <cacheField name="[Measures].[Sum of RETURNEQNTY]" caption="Sum of RETURNEQNTY" numFmtId="0" hierarchy="119"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3"/>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5"/>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4"/>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2" memberValueDatatype="7" unbalanced="0">
      <fieldsUsage count="2">
        <fieldUsage x="-1"/>
        <fieldUsage x="0"/>
      </fieldsUsage>
    </cacheHierarchy>
    <cacheHierarchy uniqueName="[Range8].[RETUENDATE (Month)]" caption="RETUENDATE (Month)" attribute="1" defaultMemberUniqueName="[Range8].[RETUENDATE (Month)].[All]" allUniqueName="[Range8].[RETUENDATE (Month)].[All]" dimensionUniqueName="[Range8]" displayFolder="" count="2" memberValueDatatype="130" unbalanced="0">
      <fieldsUsage count="2">
        <fieldUsage x="-1"/>
        <fieldUsage x="1"/>
      </fieldsUsage>
    </cacheHierarchy>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oneField="1" hidden="1">
      <fieldsUsage count="1">
        <fieldUsage x="2"/>
      </fieldsUsage>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Praveen Yadav" refreshedDate="46275.541717824075" backgroundQuery="1" createdVersion="6" refreshedVersion="6" minRefreshableVersion="3" recordCount="0" supportSubquery="1" supportAdvancedDrill="1">
  <cacheSource type="external" connectionId="1"/>
  <cacheFields count="5">
    <cacheField name="[Range1].[CATEGORY].[CATEGORY]" caption="CATEGORY" numFmtId="0" hierarchy="4" level="1">
      <sharedItems count="3">
        <s v="Electronics"/>
        <s v="Furniture"/>
        <s v="Office Supplies"/>
      </sharedItems>
    </cacheField>
    <cacheField name="[Measures].[Sum of SALESAMT]" caption="Sum of SALESAMT" numFmtId="0" hierarchy="103"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2" memberValueDatatype="130" unbalanced="0">
      <fieldsUsage count="2">
        <fieldUsage x="-1"/>
        <fieldUsage x="0"/>
      </fieldsUsage>
    </cacheHierarchy>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2"/>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4"/>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3"/>
      </fieldsUsage>
    </cacheHierarchy>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Praveen Yadav" refreshedDate="46275.541718171298" backgroundQuery="1" createdVersion="6" refreshedVersion="6" minRefreshableVersion="3" recordCount="0" supportSubquery="1" supportAdvancedDrill="1">
  <cacheSource type="external" connectionId="1"/>
  <cacheFields count="6">
    <cacheField name="[Measures].[Sum of SALESAMT 3]" caption="Sum of SALESAMT 3" numFmtId="0" hierarchy="108" level="32767"/>
    <cacheField name="[Range4].[SUBCATEGORY].[SUBCATEGORY]" caption="SUBCATEGORY" numFmtId="0" hierarchy="42" level="1">
      <sharedItems count="20">
        <s v="Accessories"/>
        <s v="Audio"/>
        <s v="Bags"/>
        <s v="Calculators"/>
        <s v="Chairs"/>
        <s v="Desk Accessories"/>
        <s v="Desks"/>
        <s v="Laptops"/>
        <s v="Lighting"/>
        <s v="Monitors"/>
        <s v="Notebooks"/>
        <s v="Office Accessories"/>
        <s v="Office Machines"/>
        <s v="Paper"/>
        <s v="Presentation"/>
        <s v="Printers"/>
        <s v="Projectors"/>
        <s v="Storage"/>
        <s v="Tables"/>
        <s v="Writing"/>
      </sharedItems>
    </cacheField>
    <cacheField name="[Measures].[Sum of QUANTITY 2]" caption="Sum of QUANTITY 2" numFmtId="0" hierarchy="113" level="32767"/>
    <cacheField name="[Range2].[REGION].[REGION]" caption="REGION" numFmtId="0" hierarchy="19" level="1">
      <sharedItems containsSemiMixedTypes="0" containsNonDate="0" containsString="0"/>
    </cacheField>
    <cacheField name="[Range6].[PAYMENTSTATUS].[PAYMENTSTATUS]" caption="PAYMENTSTATUS" numFmtId="0" hierarchy="53"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2" memberValueDatatype="130" unbalanced="0"/>
    <cacheHierarchy uniqueName="[Range].[EMPID]" caption="EMPID" attribute="1" defaultMemberUniqueName="[Range].[EMPID].[All]" allUniqueName="[Range].[EMPID].[All]" dimensionUniqueName="[Range]" displayFolder="" count="2" memberValueDatatype="130" unbalanced="0"/>
    <cacheHierarchy uniqueName="[Range].[EMPNAME]" caption="EMPNAME" attribute="1" defaultMemberUniqueName="[Range].[EMPNAME].[All]" allUniqueName="[Range].[EMP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1].[CATEGORY]" caption="CATEGORY" attribute="1" defaultMemberUniqueName="[Range1].[CATEGORY].[All]" allUniqueName="[Range1].[CATEGORY].[All]" dimensionUniqueName="[Range1]" displayFolder="" count="2" memberValueDatatype="130" unbalanced="0"/>
    <cacheHierarchy uniqueName="[Range1].[CUSTOMERID]" caption="CUSTOMERID" attribute="1" defaultMemberUniqueName="[Range1].[CUSTOMERID].[All]" allUniqueName="[Range1].[CUSTOMERID].[All]" dimensionUniqueName="[Range1]" displayFolder="" count="2" memberValueDatatype="130" unbalanced="0"/>
    <cacheHierarchy uniqueName="[Range1].[EMPLOYEEID]" caption="EMPLOYEEID" attribute="1" defaultMemberUniqueName="[Range1].[EMPLOYEEID].[All]" allUniqueName="[Range1].[EMPLOYEEID].[All]" dimensionUniqueName="[Range1]" displayFolder="" count="2" memberValueDatatype="130" unbalanced="0"/>
    <cacheHierarchy uniqueName="[Range1].[ORDERDATE]" caption="ORDERDATE" attribute="1" time="1" defaultMemberUniqueName="[Range1].[ORDERDATE].[All]" allUniqueName="[Range1].[ORDERDATE].[All]" dimensionUniqueName="[Range1]" displayFolder="" count="2" memberValueDatatype="7" unbalanced="0"/>
    <cacheHierarchy uniqueName="[Range1].[ORDERID]" caption="ORDERID" attribute="1" defaultMemberUniqueName="[Range1].[ORDERID].[All]" allUniqueName="[Range1].[ORDERID].[All]" dimensionUniqueName="[Range1]" displayFolder="" count="2" memberValueDatatype="130" unbalanced="0"/>
    <cacheHierarchy uniqueName="[Range1].[PRODUCTID]" caption="PRODUCTID" attribute="1" defaultMemberUniqueName="[Range1].[PRODUCTID].[All]" allUniqueName="[Range1].[PRODUCTID].[All]" dimensionUniqueName="[Range1]" displayFolder="" count="2" memberValueDatatype="130" unbalanced="0"/>
    <cacheHierarchy uniqueName="[Range1].[QUANTITY]" caption="QUANTITY" attribute="1" defaultMemberUniqueName="[Range1].[QUANTITY].[All]" allUniqueName="[Range1].[QUANTITY].[All]" dimensionUniqueName="[Range1]" displayFolder="" count="2" memberValueDatatype="20" unbalanced="0"/>
    <cacheHierarchy uniqueName="[Range1].[SALESAMT]" caption="SALESAMT" attribute="1" defaultMemberUniqueName="[Range1].[SALESAMT].[All]" allUniqueName="[Range1].[SALESAMT].[All]" dimensionUniqueName="[Range1]" displayFolder="" count="2" memberValueDatatype="20" unbalanced="0"/>
    <cacheHierarchy uniqueName="[Range1].[SUBCATEGORY]" caption="SUBCATEGORY" attribute="1" defaultMemberUniqueName="[Range1].[SUBCATEGORY].[All]" allUniqueName="[Range1].[SUBCATEGORY].[All]" dimensionUniqueName="[Range1]" displayFolder="" count="2" memberValueDatatype="130" unbalanced="0"/>
    <cacheHierarchy uniqueName="[Range1].[UNITPRICE]" caption="UNITPRICE" attribute="1" defaultMemberUniqueName="[Range1].[UNITPRICE].[All]" allUniqueName="[Range1].[UNITPRICE].[All]" dimensionUniqueName="[Range1]" displayFolder="" count="2" memberValueDatatype="20" unbalanced="0"/>
    <cacheHierarchy uniqueName="[Range2].[CITY]" caption="CITY" attribute="1" defaultMemberUniqueName="[Range2].[CITY].[All]" allUniqueName="[Range2].[CITY].[All]" dimensionUniqueName="[Range2]" displayFolder="" count="2" memberValueDatatype="130" unbalanced="0"/>
    <cacheHierarchy uniqueName="[Range2].[CUSTOMERID]" caption="CUSTOMERID" attribute="1" defaultMemberUniqueName="[Range2].[CUSTOMERID].[All]" allUniqueName="[Range2].[CUSTOMERID].[All]" dimensionUniqueName="[Range2]" displayFolder="" count="2" memberValueDatatype="130" unbalanced="0"/>
    <cacheHierarchy uniqueName="[Range2].[CUSTOMERNAME]" caption="CUSTOMERNAME" attribute="1" defaultMemberUniqueName="[Range2].[CUSTOMERNAME].[All]" allUniqueName="[Range2].[CUSTOMERNAME].[All]" dimensionUniqueName="[Range2]" displayFolder="" count="2" memberValueDatatype="130" unbalanced="0"/>
    <cacheHierarchy uniqueName="[Range2].[EMAIL]" caption="EMAIL" attribute="1" defaultMemberUniqueName="[Range2].[EMAIL].[All]" allUniqueName="[Range2].[EMAIL].[All]" dimensionUniqueName="[Range2]" displayFolder="" count="2"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3"/>
      </fieldsUsage>
    </cacheHierarchy>
    <cacheHierarchy uniqueName="[Range3].[CATEGORY]" caption="CATEGORY" attribute="1" defaultMemberUniqueName="[Range3].[CATEGORY].[All]" allUniqueName="[Range3].[CATEGORY].[All]" dimensionUniqueName="[Range3]" displayFolder="" count="2" memberValueDatatype="130" unbalanced="0"/>
    <cacheHierarchy uniqueName="[Range3].[CUSTOMERID]" caption="CUSTOMERID" attribute="1" defaultMemberUniqueName="[Range3].[CUSTOMERID].[All]" allUniqueName="[Range3].[CUSTOMERID].[All]" dimensionUniqueName="[Range3]" displayFolder="" count="2" memberValueDatatype="130" unbalanced="0"/>
    <cacheHierarchy uniqueName="[Range3].[EMPLOYEEID]" caption="EMPLOYEEID" attribute="1" defaultMemberUniqueName="[Range3].[EMPLOYEEID].[All]" allUniqueName="[Range3].[EMPLOYEEID].[All]" dimensionUniqueName="[Range3]" displayFolder="" count="2" memberValueDatatype="130" unbalanced="0"/>
    <cacheHierarchy uniqueName="[Range3].[ORDERDATE]" caption="ORDERDATE" attribute="1" time="1" defaultMemberUniqueName="[Range3].[ORDERDATE].[All]" allUniqueName="[Range3].[ORDERDATE].[All]" dimensionUniqueName="[Range3]" displayFolder="" count="2" memberValueDatatype="7" unbalanced="0"/>
    <cacheHierarchy uniqueName="[Range3].[ORDERID]" caption="ORDERID" attribute="1" defaultMemberUniqueName="[Range3].[ORDERID].[All]" allUniqueName="[Range3].[ORDERID].[All]" dimensionUniqueName="[Range3]" displayFolder="" count="2" memberValueDatatype="130" unbalanced="0"/>
    <cacheHierarchy uniqueName="[Range3].[PRODUCTID]" caption="PRODUCTID" attribute="1" defaultMemberUniqueName="[Range3].[PRODUCTID].[All]" allUniqueName="[Range3].[PRODUCTID].[All]" dimensionUniqueName="[Range3]" displayFolder="" count="2" memberValueDatatype="130" unbalanced="0"/>
    <cacheHierarchy uniqueName="[Range3].[PRODUCTNAME]" caption="PRODUCTNAME" attribute="1" defaultMemberUniqueName="[Range3].[PRODUCTNAME].[All]" allUniqueName="[Range3].[PRODUCTNAME].[All]" dimensionUniqueName="[Range3]" displayFolder="" count="2" memberValueDatatype="130" unbalanced="0"/>
    <cacheHierarchy uniqueName="[Range3].[QUANTITY]" caption="QUANTITY" attribute="1" defaultMemberUniqueName="[Range3].[QUANTITY].[All]" allUniqueName="[Range3].[QUANTITY].[All]" dimensionUniqueName="[Range3]" displayFolder="" count="2" memberValueDatatype="20" unbalanced="0"/>
    <cacheHierarchy uniqueName="[Range3].[SALESAMT]" caption="SALESAMT" attribute="1" defaultMemberUniqueName="[Range3].[SALESAMT].[All]" allUniqueName="[Range3].[SALESAMT].[All]" dimensionUniqueName="[Range3]" displayFolder="" count="2" memberValueDatatype="20" unbalanced="0"/>
    <cacheHierarchy uniqueName="[Range3].[SUBCATEGORY]" caption="SUBCATEGORY" attribute="1" defaultMemberUniqueName="[Range3].[SUBCATEGORY].[All]" allUniqueName="[Range3].[SUBCATEGORY].[All]" dimensionUniqueName="[Range3]" displayFolder="" count="2" memberValueDatatype="130" unbalanced="0"/>
    <cacheHierarchy uniqueName="[Range3].[UNITPRICE]" caption="UNITPRICE" attribute="1" defaultMemberUniqueName="[Range3].[UNITPRICE].[All]" allUniqueName="[Range3].[UNITPRICE].[All]" dimensionUniqueName="[Range3]" displayFolder="" count="2" memberValueDatatype="20" unbalanced="0"/>
    <cacheHierarchy uniqueName="[Range4].[CATEGORY]" caption="CATEGORY" attribute="1" defaultMemberUniqueName="[Range4].[CATEGORY].[All]" allUniqueName="[Range4].[CATEGORY].[All]" dimensionUniqueName="[Range4]" displayFolder="" count="2" memberValueDatatype="130" unbalanced="0"/>
    <cacheHierarchy uniqueName="[Range4].[CUSTOMERID]" caption="CUSTOMERID" attribute="1" defaultMemberUniqueName="[Range4].[CUSTOMERID].[All]" allUniqueName="[Range4].[CUSTOMERID].[All]" dimensionUniqueName="[Range4]" displayFolder="" count="2" memberValueDatatype="130" unbalanced="0"/>
    <cacheHierarchy uniqueName="[Range4].[EMPLOYEEID]" caption="EMPLOYEEID" attribute="1" defaultMemberUniqueName="[Range4].[EMPLOYEEID].[All]" allUniqueName="[Range4].[EMPLOYEEID].[All]" dimensionUniqueName="[Range4]" displayFolder="" count="2" memberValueDatatype="130" unbalanced="0"/>
    <cacheHierarchy uniqueName="[Range4].[ORDERDATE]" caption="ORDERDATE" attribute="1" time="1" defaultMemberUniqueName="[Range4].[ORDERDATE].[All]" allUniqueName="[Range4].[ORDERDATE].[All]" dimensionUniqueName="[Range4]" displayFolder="" count="2" memberValueDatatype="7" unbalanced="0"/>
    <cacheHierarchy uniqueName="[Range4].[ORDERDATE (Month)]" caption="ORDERDATE (Month)" attribute="1" defaultMemberUniqueName="[Range4].[ORDERDATE (Month)].[All]" allUniqueName="[Range4].[ORDERDATE (Month)].[All]" dimensionUniqueName="[Range4]" displayFolder="" count="2" memberValueDatatype="130" unbalanced="0"/>
    <cacheHierarchy uniqueName="[Range4].[ORDERID]" caption="ORDERID" attribute="1" defaultMemberUniqueName="[Range4].[ORDERID].[All]" allUniqueName="[Range4].[ORDERID].[All]" dimensionUniqueName="[Range4]" displayFolder="" count="2" memberValueDatatype="130" unbalanced="0"/>
    <cacheHierarchy uniqueName="[Range4].[PAYMENTSTATUS]" caption="PAYMENTSTATUS" attribute="1" defaultMemberUniqueName="[Range4].[PAYMENTSTATUS].[All]" allUniqueName="[Range4].[PAYMENTSTATUS].[All]" dimensionUniqueName="[Range4]" displayFolder="" count="2" memberValueDatatype="130" unbalanced="0"/>
    <cacheHierarchy uniqueName="[Range4].[PRODUCTID]" caption="PRODUCTID" attribute="1" defaultMemberUniqueName="[Range4].[PRODUCTID].[All]" allUniqueName="[Range4].[PRODUCTID].[All]" dimensionUniqueName="[Range4]" displayFolder="" count="2" memberValueDatatype="130" unbalanced="0"/>
    <cacheHierarchy uniqueName="[Range4].[PRODUCTNAME]" caption="PRODUCTNAME" attribute="1" defaultMemberUniqueName="[Range4].[PRODUCTNAME].[All]" allUniqueName="[Range4].[PRODUCTNAME].[All]" dimensionUniqueName="[Range4]" displayFolder="" count="2" memberValueDatatype="130" unbalanced="0"/>
    <cacheHierarchy uniqueName="[Range4].[QUANTITY]" caption="QUANTITY" attribute="1" defaultMemberUniqueName="[Range4].[QUANTITY].[All]" allUniqueName="[Range4].[QUANTITY].[All]" dimensionUniqueName="[Range4]" displayFolder="" count="2" memberValueDatatype="20" unbalanced="0"/>
    <cacheHierarchy uniqueName="[Range4].[SALESAMT]" caption="SALESAMT" attribute="1" defaultMemberUniqueName="[Range4].[SALESAMT].[All]" allUniqueName="[Range4].[SALESAMT].[All]" dimensionUniqueName="[Range4]" displayFolder="" count="2" memberValueDatatype="20" unbalanced="0"/>
    <cacheHierarchy uniqueName="[Range4].[SUBCATEGORY]" caption="SUBCATEGORY" attribute="1" defaultMemberUniqueName="[Range4].[SUBCATEGORY].[All]" allUniqueName="[Range4].[SUBCATEGORY].[All]" dimensionUniqueName="[Range4]" displayFolder="" count="2" memberValueDatatype="130" unbalanced="0">
      <fieldsUsage count="2">
        <fieldUsage x="-1"/>
        <fieldUsage x="1"/>
      </fieldsUsage>
    </cacheHierarchy>
    <cacheHierarchy uniqueName="[Range4].[UNITPRICE]" caption="UNITPRICE" attribute="1" defaultMemberUniqueName="[Range4].[UNITPRICE].[All]" allUniqueName="[Range4].[UNITPRICE].[All]" dimensionUniqueName="[Range4]" displayFolder="" count="2" memberValueDatatype="20" unbalanced="0"/>
    <cacheHierarchy uniqueName="[Range5].[ORDERID]" caption="ORDERID" attribute="1" defaultMemberUniqueName="[Range5].[ORDERID].[All]" allUniqueName="[Range5].[ORDERID].[All]" dimensionUniqueName="[Range5]" displayFolder="" count="2" memberValueDatatype="130" unbalanced="0"/>
    <cacheHierarchy uniqueName="[Range5].[PAYMENTDATE]" caption="PAYMENTDATE" attribute="1" time="1" defaultMemberUniqueName="[Range5].[PAYMENTDATE].[All]" allUniqueName="[Range5].[PAYMENTDATE].[All]" dimensionUniqueName="[Range5]" displayFolder="" count="2" memberValueDatatype="7" unbalanced="0"/>
    <cacheHierarchy uniqueName="[Range5].[PAYMENTID]" caption="PAYMENTID" attribute="1" defaultMemberUniqueName="[Range5].[PAYMENTID].[All]" allUniqueName="[Range5].[PAYMENTID].[All]" dimensionUniqueName="[Range5]" displayFolder="" count="2"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5"/>
      </fieldsUsage>
    </cacheHierarchy>
    <cacheHierarchy uniqueName="[Range5].[PAYMENTSTATUS]" caption="PAYMENTSTATUS" attribute="1" defaultMemberUniqueName="[Range5].[PAYMENTSTATUS].[All]" allUniqueName="[Range5].[PAYMENTSTATUS].[All]" dimensionUniqueName="[Range5]" displayFolder="" count="2" memberValueDatatype="130" unbalanced="0"/>
    <cacheHierarchy uniqueName="[Range6].[CATEGORY]" caption="CATEGORY" attribute="1" defaultMemberUniqueName="[Range6].[CATEGORY].[All]" allUniqueName="[Range6].[CATEGORY].[All]" dimensionUniqueName="[Range6]" displayFolder="" count="2" memberValueDatatype="130" unbalanced="0"/>
    <cacheHierarchy uniqueName="[Range6].[CUSTOMERID]" caption="CUSTOMERID" attribute="1" defaultMemberUniqueName="[Range6].[CUSTOMERID].[All]" allUniqueName="[Range6].[CUSTOMERID].[All]" dimensionUniqueName="[Range6]" displayFolder="" count="2" memberValueDatatype="130" unbalanced="0"/>
    <cacheHierarchy uniqueName="[Range6].[EMPLOYEEID]" caption="EMPLOYEEID" attribute="1" defaultMemberUniqueName="[Range6].[EMPLOYEEID].[All]" allUniqueName="[Range6].[EMPLOYEEID].[All]" dimensionUniqueName="[Range6]" displayFolder="" count="2" memberValueDatatype="130" unbalanced="0"/>
    <cacheHierarchy uniqueName="[Range6].[ORDERDATE]" caption="ORDERDATE" attribute="1" time="1" defaultMemberUniqueName="[Range6].[ORDERDATE].[All]" allUniqueName="[Range6].[ORDERDATE].[All]" dimensionUniqueName="[Range6]" displayFolder="" count="2" memberValueDatatype="7" unbalanced="0"/>
    <cacheHierarchy uniqueName="[Range6].[PAYMENTSTATUS]" caption="PAYMENTSTATUS" attribute="1" defaultMemberUniqueName="[Range6].[PAYMENTSTATUS].[All]" allUniqueName="[Range6].[PAYMENTSTATUS].[All]" dimensionUniqueName="[Range6]" displayFolder="" count="2" memberValueDatatype="130" unbalanced="0">
      <fieldsUsage count="2">
        <fieldUsage x="-1"/>
        <fieldUsage x="4"/>
      </fieldsUsage>
    </cacheHierarchy>
    <cacheHierarchy uniqueName="[Range6].[PRODUCTID]" caption="PRODUCTID" attribute="1" defaultMemberUniqueName="[Range6].[PRODUCTID].[All]" allUniqueName="[Range6].[PRODUCTID].[All]" dimensionUniqueName="[Range6]" displayFolder="" count="2" memberValueDatatype="130" unbalanced="0"/>
    <cacheHierarchy uniqueName="[Range6].[PRODUCTNAME]" caption="PRODUCTNAME" attribute="1" defaultMemberUniqueName="[Range6].[PRODUCTNAME].[All]" allUniqueName="[Range6].[PRODUCTNAME].[All]" dimensionUniqueName="[Range6]" displayFolder="" count="2" memberValueDatatype="130" unbalanced="0"/>
    <cacheHierarchy uniqueName="[Range6].[QUANTITY]" caption="QUANTITY" attribute="1" defaultMemberUniqueName="[Range6].[QUANTITY].[All]" allUniqueName="[Range6].[QUANTITY].[All]" dimensionUniqueName="[Range6]" displayFolder="" count="2" memberValueDatatype="20" unbalanced="0"/>
    <cacheHierarchy uniqueName="[Range6].[REGION]" caption="REGION" attribute="1" defaultMemberUniqueName="[Range6].[REGION].[All]" allUniqueName="[Range6].[REGION].[All]" dimensionUniqueName="[Range6]" displayFolder="" count="2" memberValueDatatype="130" unbalanced="0"/>
    <cacheHierarchy uniqueName="[Range6].[SALESAMT]" caption="SALESAMT" attribute="1" defaultMemberUniqueName="[Range6].[SALESAMT].[All]" allUniqueName="[Range6].[SALESAMT].[All]" dimensionUniqueName="[Range6]" displayFolder="" count="2" memberValueDatatype="20" unbalanced="0"/>
    <cacheHierarchy uniqueName="[Range6].[SUBCATEGORY]" caption="SUBCATEGORY" attribute="1" defaultMemberUniqueName="[Range6].[SUBCATEGORY].[All]" allUniqueName="[Range6].[SUBCATEGORY].[All]" dimensionUniqueName="[Range6]" displayFolder="" count="2" memberValueDatatype="130" unbalanced="0"/>
    <cacheHierarchy uniqueName="[Range6].[UNITPRICE]" caption="UNITPRICE" attribute="1" defaultMemberUniqueName="[Range6].[UNITPRICE].[All]" allUniqueName="[Range6].[UNITPRICE].[All]" dimensionUniqueName="[Range6]" displayFolder="" count="2" memberValueDatatype="20" unbalanced="0"/>
    <cacheHierarchy uniqueName="[Range7].[ORDERID]" caption="ORDERID" attribute="1" defaultMemberUniqueName="[Range7].[ORDERID].[All]" allUniqueName="[Range7].[ORDERID].[All]" dimensionUniqueName="[Range7]" displayFolder="" count="2" memberValueDatatype="130" unbalanced="0"/>
    <cacheHierarchy uniqueName="[Range7].[PAYMENTDATE]" caption="PAYMENTDATE" attribute="1" time="1" defaultMemberUniqueName="[Range7].[PAYMENTDATE].[All]" allUniqueName="[Range7].[PAYMENTDATE].[All]" dimensionUniqueName="[Range7]" displayFolder="" count="2" memberValueDatatype="7" unbalanced="0"/>
    <cacheHierarchy uniqueName="[Range7].[PAYMENTID]" caption="PAYMENTID" attribute="1" defaultMemberUniqueName="[Range7].[PAYMENTID].[All]" allUniqueName="[Range7].[PAYMENTID].[All]" dimensionUniqueName="[Range7]" displayFolder="" count="2"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2" memberValueDatatype="130" unbalanced="0"/>
    <cacheHierarchy uniqueName="[Range7].[SALESAMT]" caption="SALESAMT" attribute="1" defaultMemberUniqueName="[Range7].[SALESAMT].[All]" allUniqueName="[Range7].[SALESAMT].[All]" dimensionUniqueName="[Range7]" displayFolder="" count="2" memberValueDatatype="20" unbalanced="0"/>
    <cacheHierarchy uniqueName="[Range8].[ORDERID]" caption="ORDERID" attribute="1" defaultMemberUniqueName="[Range8].[ORDERID].[All]" allUniqueName="[Range8].[ORDERID].[All]" dimensionUniqueName="[Range8]" displayFolder="" count="2" memberValueDatatype="130" unbalanced="0"/>
    <cacheHierarchy uniqueName="[Range8].[RETUENDATE]" caption="RETUENDATE" attribute="1" time="1" defaultMemberUniqueName="[Range8].[RETUENDATE].[All]" allUniqueName="[Range8].[RETUENDATE].[All]" dimensionUniqueName="[Range8]" displayFolder="" count="2" memberValueDatatype="7" unbalanced="0"/>
    <cacheHierarchy uniqueName="[Range8].[RETUENDATE (Month)]" caption="RETUENDATE (Month)" attribute="1" defaultMemberUniqueName="[Range8].[RETUENDATE (Month)].[All]" allUniqueName="[Range8].[RETUENDATE (Month)].[All]" dimensionUniqueName="[Range8]" displayFolder="" count="2" memberValueDatatype="130" unbalanced="0"/>
    <cacheHierarchy uniqueName="[Range8].[RETUENDATE (Quarter)]" caption="RETUENDATE (Quarter)" attribute="1" defaultMemberUniqueName="[Range8].[RETUENDATE (Quarter)].[All]" allUniqueName="[Range8].[RETUENDATE (Quarter)].[All]" dimensionUniqueName="[Range8]" displayFolder="" count="2" memberValueDatatype="130" unbalanced="0"/>
    <cacheHierarchy uniqueName="[Range8].[RETUENDATE (Year)]" caption="RETUENDATE (Year)" attribute="1" defaultMemberUniqueName="[Range8].[RETUENDATE (Year)].[All]" allUniqueName="[Range8].[RETUENDATE (Year)].[All]" dimensionUniqueName="[Range8]" displayFolder="" count="2" memberValueDatatype="130" unbalanced="0"/>
    <cacheHierarchy uniqueName="[Range8].[RETURNEQNTY]" caption="RETURNEQNTY" attribute="1" defaultMemberUniqueName="[Range8].[RETURNEQNTY].[All]" allUniqueName="[Range8].[RETURNEQNTY].[All]" dimensionUniqueName="[Range8]" displayFolder="" count="2" memberValueDatatype="20" unbalanced="0"/>
    <cacheHierarchy uniqueName="[Range8].[RETURNID]" caption="RETURNID" attribute="1" defaultMemberUniqueName="[Range8].[RETURNID].[All]" allUniqueName="[Range8].[RETURNID].[All]" dimensionUniqueName="[Range8]" displayFolder="" count="2" memberValueDatatype="130" unbalanced="0"/>
    <cacheHierarchy uniqueName="[Range8].[RETURNRSN]" caption="RETURNRSN" attribute="1" defaultMemberUniqueName="[Range8].[RETURNRSN].[All]" allUniqueName="[Range8].[RETURNRSN].[All]" dimensionUniqueName="[Range8]" displayFolder="" count="2" memberValueDatatype="130" unbalanced="0"/>
    <cacheHierarchy uniqueName="[Range9].[CATEGORY]" caption="CATEGORY" attribute="1" defaultMemberUniqueName="[Range9].[CATEGORY].[All]" allUniqueName="[Range9].[CATEGORY].[All]" dimensionUniqueName="[Range9]" displayFolder="" count="2" memberValueDatatype="130" unbalanced="0"/>
    <cacheHierarchy uniqueName="[Range9].[CUSTOMERID]" caption="CUSTOMERID" attribute="1" defaultMemberUniqueName="[Range9].[CUSTOMERID].[All]" allUniqueName="[Range9].[CUSTOMERID].[All]" dimensionUniqueName="[Range9]" displayFolder="" count="2" memberValueDatatype="130" unbalanced="0"/>
    <cacheHierarchy uniqueName="[Range9].[EMPLOYEEID]" caption="EMPLOYEEID" attribute="1" defaultMemberUniqueName="[Range9].[EMPLOYEEID].[All]" allUniqueName="[Range9].[EMPLOYEEID].[All]" dimensionUniqueName="[Range9]" displayFolder="" count="2" memberValueDatatype="130" unbalanced="0"/>
    <cacheHierarchy uniqueName="[Range9].[ORDERDATE]" caption="ORDERDATE" attribute="1" time="1" defaultMemberUniqueName="[Range9].[ORDERDATE].[All]" allUniqueName="[Range9].[ORDERDATE].[All]" dimensionUniqueName="[Range9]" displayFolder="" count="2" memberValueDatatype="7" unbalanced="0"/>
    <cacheHierarchy uniqueName="[Range9].[ORDERID]" caption="ORDERID" attribute="1" defaultMemberUniqueName="[Range9].[ORDERID].[All]" allUniqueName="[Range9].[ORDERID].[All]" dimensionUniqueName="[Range9]" displayFolder="" count="2" memberValueDatatype="130" unbalanced="0"/>
    <cacheHierarchy uniqueName="[Range9].[PAYMENTSTATUS]" caption="PAYMENTSTATUS" attribute="1" defaultMemberUniqueName="[Range9].[PAYMENTSTATUS].[All]" allUniqueName="[Range9].[PAYMENTSTATUS].[All]" dimensionUniqueName="[Range9]" displayFolder="" count="2" memberValueDatatype="130" unbalanced="0"/>
    <cacheHierarchy uniqueName="[Range9].[PRODUCTID]" caption="PRODUCTID" attribute="1" defaultMemberUniqueName="[Range9].[PRODUCTID].[All]" allUniqueName="[Range9].[PRODUCTID].[All]" dimensionUniqueName="[Range9]" displayFolder="" count="2" memberValueDatatype="130" unbalanced="0"/>
    <cacheHierarchy uniqueName="[Range9].[PRODUCTNAME]" caption="PRODUCTNAME" attribute="1" defaultMemberUniqueName="[Range9].[PRODUCTNAME].[All]" allUniqueName="[Range9].[PRODUCTNAME].[All]" dimensionUniqueName="[Range9]" displayFolder="" count="2" memberValueDatatype="130" unbalanced="0"/>
    <cacheHierarchy uniqueName="[Range9].[QUANTITY]" caption="QUANTITY" attribute="1" defaultMemberUniqueName="[Range9].[QUANTITY].[All]" allUniqueName="[Range9].[QUANTITY].[All]" dimensionUniqueName="[Range9]" displayFolder="" count="2" memberValueDatatype="20" unbalanced="0"/>
    <cacheHierarchy uniqueName="[Range9].[REGION]" caption="REGION" attribute="1" defaultMemberUniqueName="[Range9].[REGION].[All]" allUniqueName="[Range9].[REGION].[All]" dimensionUniqueName="[Range9]" displayFolder="" count="2" memberValueDatatype="130" unbalanced="0"/>
    <cacheHierarchy uniqueName="[Range9].[SALESAMT]" caption="SALESAMT" attribute="1" defaultMemberUniqueName="[Range9].[SALESAMT].[All]" allUniqueName="[Range9].[SALESAMT].[All]" dimensionUniqueName="[Range9]" displayFolder="" count="2" memberValueDatatype="20" unbalanced="0"/>
    <cacheHierarchy uniqueName="[Range9].[SUBCATEGORY]" caption="SUBCATEGORY" attribute="1" defaultMemberUniqueName="[Range9].[SUBCATEGORY].[All]" allUniqueName="[Range9].[SUBCATEGORY].[All]" dimensionUniqueName="[Range9]" displayFolder="" count="2" memberValueDatatype="130" unbalanced="0"/>
    <cacheHierarchy uniqueName="[Range9].[UNITPRICE]" caption="UNITPRICE" attribute="1" defaultMemberUniqueName="[Range9].[UNITPRICE].[All]" allUniqueName="[Range9].[UNITPRICE].[All]" dimensionUniqueName="[Range9]" displayFolder="" count="2" memberValueDatatype="20" unbalanced="0"/>
    <cacheHierarchy uniqueName="[Range4].[ORDERDATE (Month Index)]" caption="ORDERDATE (Month Index)" attribute="1" defaultMemberUniqueName="[Range4].[ORDERDATE (Month Index)].[All]" allUniqueName="[Range4].[ORDERDATE (Month Index)].[All]" dimensionUniqueName="[Range4]" displayFolder="" count="2"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2"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oneField="1" hidden="1">
      <fieldsUsage count="1">
        <fieldUsage x="0"/>
      </fieldsUsage>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Praveen Yadav" refreshedDate="46275.54171863426" backgroundQuery="1" createdVersion="6" refreshedVersion="6" minRefreshableVersion="3" recordCount="0" supportSubquery="1" supportAdvancedDrill="1">
  <cacheSource type="external" connectionId="1"/>
  <cacheFields count="4">
    <cacheField name="[Measures].[Sum of SALESAMT 2]" caption="Sum of SALESAMT 2" numFmtId="0" hierarchy="106" level="32767"/>
    <cacheField name="[Range3].[PRODUCTNAME].[PRODUCTNAME]" caption="PRODUCTNAME" numFmtId="0" hierarchy="26" level="1">
      <sharedItems count="5">
        <s v="Conference Table"/>
        <s v="Dell 24-inch Monitor"/>
        <s v="Lenovo Business Laptop"/>
        <s v="Portable Projector"/>
        <s v="Standing Desk"/>
      </sharedItems>
    </cacheField>
    <cacheField name="[Range2].[REGION].[REGION]" caption="REGION" numFmtId="0" hierarchy="19"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2"/>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2" memberValueDatatype="130" unbalanced="0">
      <fieldsUsage count="2">
        <fieldUsage x="-1"/>
        <fieldUsage x="1"/>
      </fieldsUsage>
    </cacheHierarchy>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3"/>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0" memberValueDatatype="130" unbalanced="0"/>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Praveen Yadav" refreshedDate="46275.54171863426" backgroundQuery="1" createdVersion="6" refreshedVersion="6" minRefreshableVersion="3" recordCount="0" supportSubquery="1" supportAdvancedDrill="1">
  <cacheSource type="external" connectionId="1"/>
  <cacheFields count="3">
    <cacheField name="[Measures].[Count of CUSTOMERID]" caption="Count of CUSTOMERID" numFmtId="0" hierarchy="104" level="32767"/>
    <cacheField name="[Range2].[REGION].[REGION]" caption="REGION" numFmtId="0" hierarchy="19"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1"/>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2"/>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0" memberValueDatatype="130" unbalanced="0"/>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Praveen Yadav" refreshedDate="46275.541718865737" backgroundQuery="1" createdVersion="6" refreshedVersion="6" minRefreshableVersion="3" recordCount="0" supportSubquery="1" supportAdvancedDrill="1">
  <cacheSource type="external" connectionId="1"/>
  <cacheFields count="3">
    <cacheField name="[Measures].[Count of ORDERID 3]" caption="Count of ORDERID 3" numFmtId="0" hierarchy="120" level="32767"/>
    <cacheField name="[Range2].[REGION].[REGION]" caption="REGION" numFmtId="0" hierarchy="19"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1"/>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2"/>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0" memberValueDatatype="130" unbalanced="0"/>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oneField="1" hidden="1">
      <fieldsUsage count="1">
        <fieldUsage x="0"/>
      </fieldsUsage>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saveData="0" refreshedBy="Praveen Yadav" refreshedDate="46275.541718981483" backgroundQuery="1" createdVersion="6" refreshedVersion="6" minRefreshableVersion="3" recordCount="0" supportSubquery="1" supportAdvancedDrill="1">
  <cacheSource type="external" connectionId="1"/>
  <cacheFields count="3">
    <cacheField name="[Measures].[Sum of QUANTITY 4]" caption="Sum of QUANTITY 4" numFmtId="0" hierarchy="121" level="32767"/>
    <cacheField name="[Range2].[REGION].[REGION]" caption="REGION" numFmtId="0" hierarchy="19"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1"/>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2"/>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0" memberValueDatatype="130" unbalanced="0"/>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oneField="1" hidden="1">
      <fieldsUsage count="1">
        <fieldUsage x="0"/>
      </fieldsUsage>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saveData="0" refreshedBy="Praveen Yadav" refreshedDate="46275.541719212961" backgroundQuery="1" createdVersion="6" refreshedVersion="6" minRefreshableVersion="3" recordCount="0" supportSubquery="1" supportAdvancedDrill="1">
  <cacheSource type="external" connectionId="1"/>
  <cacheFields count="3">
    <cacheField name="[Measures].[Sum of SALESAMT]" caption="Sum of SALESAMT" numFmtId="0" hierarchy="103" level="32767"/>
    <cacheField name="[Range2].[REGION].[REGION]" caption="REGION" numFmtId="0" hierarchy="19" level="1">
      <sharedItems containsSemiMixedTypes="0" containsNonDate="0" containsString="0"/>
    </cacheField>
    <cacheField name="[Range5].[PAYMENTMETHOD].[PAYMENTMETHOD]" caption="PAYMENTMETHOD" numFmtId="0" hierarchy="47" level="1">
      <sharedItems containsSemiMixedTypes="0" containsNonDate="0" containsString="0"/>
    </cacheField>
  </cacheFields>
  <cacheHierarchies count="122">
    <cacheHierarchy uniqueName="[Range].[DESIGNATION]" caption="DESIGNATION" attribute="1" defaultMemberUniqueName="[Range].[DESIGNATION].[All]" allUniqueName="[Range].[DESIGNATION].[All]" dimensionUniqueName="[Range]" displayFolder="" count="0" memberValueDatatype="130" unbalanced="0"/>
    <cacheHierarchy uniqueName="[Range].[EMPID]" caption="EMPID" attribute="1" defaultMemberUniqueName="[Range].[EMPID].[All]" allUniqueName="[Range].[EMPID].[All]" dimensionUniqueName="[Range]" displayFolder="" count="0" memberValueDatatype="130" unbalanced="0"/>
    <cacheHierarchy uniqueName="[Range].[EMPNAME]" caption="EMPNAME" attribute="1" defaultMemberUniqueName="[Range].[EMPNAME].[All]" allUniqueName="[Range].[EMP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1].[CATEGORY]" caption="CATEGORY" attribute="1" defaultMemberUniqueName="[Range1].[CATEGORY].[All]" allUniqueName="[Range1].[CATEGORY].[All]" dimensionUniqueName="[Range1]" displayFolder="" count="0" memberValueDatatype="130" unbalanced="0"/>
    <cacheHierarchy uniqueName="[Range1].[CUSTOMERID]" caption="CUSTOMERID" attribute="1" defaultMemberUniqueName="[Range1].[CUSTOMERID].[All]" allUniqueName="[Range1].[CUSTOMERID].[All]" dimensionUniqueName="[Range1]" displayFolder="" count="0" memberValueDatatype="130" unbalanced="0"/>
    <cacheHierarchy uniqueName="[Range1].[EMPLOYEEID]" caption="EMPLOYEEID" attribute="1" defaultMemberUniqueName="[Range1].[EMPLOYEEID].[All]" allUniqueName="[Range1].[EMPLOYEEID].[All]" dimensionUniqueName="[Range1]" displayFolder="" count="0" memberValueDatatype="130" unbalanced="0"/>
    <cacheHierarchy uniqueName="[Range1].[ORDERDATE]" caption="ORDERDATE" attribute="1" time="1" defaultMemberUniqueName="[Range1].[ORDERDATE].[All]" allUniqueName="[Range1].[ORDERDATE].[All]" dimensionUniqueName="[Range1]" displayFolder="" count="0" memberValueDatatype="7" unbalanced="0"/>
    <cacheHierarchy uniqueName="[Range1].[ORDERID]" caption="ORDERID" attribute="1" defaultMemberUniqueName="[Range1].[ORDERID].[All]" allUniqueName="[Range1].[ORDERID].[All]" dimensionUniqueName="[Range1]" displayFolder="" count="0" memberValueDatatype="130" unbalanced="0"/>
    <cacheHierarchy uniqueName="[Range1].[PRODUCTID]" caption="PRODUCTID" attribute="1" defaultMemberUniqueName="[Range1].[PRODUCTID].[All]" allUniqueName="[Range1].[PRODUCTI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SALESAMT]" caption="SALESAMT" attribute="1" defaultMemberUniqueName="[Range1].[SALESAMT].[All]" allUniqueName="[Range1].[SALESAMT].[All]" dimensionUniqueName="[Range1]" displayFolder="" count="0" memberValueDatatype="20" unbalanced="0"/>
    <cacheHierarchy uniqueName="[Range1].[SUBCATEGORY]" caption="SUBCATEGORY" attribute="1" defaultMemberUniqueName="[Range1].[SUBCATEGORY].[All]" allUniqueName="[Range1].[SUBCATEGORY].[All]" dimensionUniqueName="[Range1]" displayFolder="" count="0" memberValueDatatype="130" unbalanced="0"/>
    <cacheHierarchy uniqueName="[Range1].[UNITPRICE]" caption="UNITPRICE" attribute="1" defaultMemberUniqueName="[Range1].[UNITPRICE].[All]" allUniqueName="[Range1].[UNITPRICE].[All]" dimensionUniqueName="[Range1]" displayFolder="" count="0" memberValueDatatype="20" unbalanced="0"/>
    <cacheHierarchy uniqueName="[Range2].[CITY]" caption="CITY" attribute="1" defaultMemberUniqueName="[Range2].[CITY].[All]" allUniqueName="[Range2].[CITY].[All]" dimensionUniqueName="[Range2]" displayFolder="" count="0" memberValueDatatype="130" unbalanced="0"/>
    <cacheHierarchy uniqueName="[Range2].[CUSTOMERID]" caption="CUSTOMERID" attribute="1" defaultMemberUniqueName="[Range2].[CUSTOMERID].[All]" allUniqueName="[Range2].[CUSTOMERID].[All]" dimensionUniqueName="[Range2]" displayFolder="" count="0" memberValueDatatype="130" unbalanced="0"/>
    <cacheHierarchy uniqueName="[Range2].[CUSTOMERNAME]" caption="CUSTOMERNAME" attribute="1" defaultMemberUniqueName="[Range2].[CUSTOMERNAME].[All]" allUniqueName="[Range2].[CUSTOMERNAME].[All]" dimensionUniqueName="[Range2]" displayFolder="" count="0" memberValueDatatype="130" unbalanced="0"/>
    <cacheHierarchy uniqueName="[Range2].[EMAIL]" caption="EMAIL" attribute="1" defaultMemberUniqueName="[Range2].[EMAIL].[All]" allUniqueName="[Range2].[EMAIL].[All]" dimensionUniqueName="[Range2]" displayFolder="" count="0"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fieldsUsage count="2">
        <fieldUsage x="-1"/>
        <fieldUsage x="1"/>
      </fieldsUsage>
    </cacheHierarchy>
    <cacheHierarchy uniqueName="[Range3].[CATEGORY]" caption="CATEGORY" attribute="1" defaultMemberUniqueName="[Range3].[CATEGORY].[All]" allUniqueName="[Range3].[CATEGORY].[All]" dimensionUniqueName="[Range3]" displayFolder="" count="0" memberValueDatatype="130" unbalanced="0"/>
    <cacheHierarchy uniqueName="[Range3].[CUSTOMERID]" caption="CUSTOMERID" attribute="1" defaultMemberUniqueName="[Range3].[CUSTOMERID].[All]" allUniqueName="[Range3].[CUSTOMERID].[All]" dimensionUniqueName="[Range3]" displayFolder="" count="0" memberValueDatatype="130" unbalanced="0"/>
    <cacheHierarchy uniqueName="[Range3].[EMPLOYEEID]" caption="EMPLOYEEID" attribute="1" defaultMemberUniqueName="[Range3].[EMPLOYEEID].[All]" allUniqueName="[Range3].[EMPLOYEEID].[All]" dimensionUniqueName="[Range3]" displayFolder="" count="0" memberValueDatatype="130" unbalanced="0"/>
    <cacheHierarchy uniqueName="[Range3].[ORDERDATE]" caption="ORDERDATE" attribute="1" time="1" defaultMemberUniqueName="[Range3].[ORDERDATE].[All]" allUniqueName="[Range3].[ORDERDATE].[All]" dimensionUniqueName="[Range3]" displayFolder="" count="0" memberValueDatatype="7" unbalanced="0"/>
    <cacheHierarchy uniqueName="[Range3].[ORDERID]" caption="ORDERID" attribute="1" defaultMemberUniqueName="[Range3].[ORDERID].[All]" allUniqueName="[Range3].[ORDERID].[All]" dimensionUniqueName="[Range3]" displayFolder="" count="0" memberValueDatatype="130" unbalanced="0"/>
    <cacheHierarchy uniqueName="[Range3].[PRODUCTID]" caption="PRODUCTID" attribute="1" defaultMemberUniqueName="[Range3].[PRODUCTID].[All]" allUniqueName="[Range3].[PRODUCTID].[All]" dimensionUniqueName="[Range3]" displayFolder="" count="0" memberValueDatatype="130" unbalanced="0"/>
    <cacheHierarchy uniqueName="[Range3].[PRODUCTNAME]" caption="PRODUCTNAME" attribute="1" defaultMemberUniqueName="[Range3].[PRODUCTNAME].[All]" allUniqueName="[Range3].[PRODUCTNAME].[All]" dimensionUniqueName="[Range3]" displayFolder="" count="0" memberValueDatatype="130" unbalanced="0"/>
    <cacheHierarchy uniqueName="[Range3].[QUANTITY]" caption="QUANTITY" attribute="1" defaultMemberUniqueName="[Range3].[QUANTITY].[All]" allUniqueName="[Range3].[QUANTITY].[All]" dimensionUniqueName="[Range3]" displayFolder="" count="0" memberValueDatatype="20" unbalanced="0"/>
    <cacheHierarchy uniqueName="[Range3].[SALESAMT]" caption="SALESAMT" attribute="1" defaultMemberUniqueName="[Range3].[SALESAMT].[All]" allUniqueName="[Range3].[SALESAMT].[All]" dimensionUniqueName="[Range3]" displayFolder="" count="0" memberValueDatatype="20" unbalanced="0"/>
    <cacheHierarchy uniqueName="[Range3].[SUBCATEGORY]" caption="SUBCATEGORY" attribute="1" defaultMemberUniqueName="[Range3].[SUBCATEGORY].[All]" allUniqueName="[Range3].[SUBCATEGORY].[All]" dimensionUniqueName="[Range3]" displayFolder="" count="0" memberValueDatatype="130" unbalanced="0"/>
    <cacheHierarchy uniqueName="[Range3].[UNITPRICE]" caption="UNITPRICE" attribute="1" defaultMemberUniqueName="[Range3].[UNITPRICE].[All]" allUniqueName="[Range3].[UNITPRICE].[All]" dimensionUniqueName="[Range3]" displayFolder="" count="0" memberValueDatatype="20" unbalanced="0"/>
    <cacheHierarchy uniqueName="[Range4].[CATEGORY]" caption="CATEGORY" attribute="1" defaultMemberUniqueName="[Range4].[CATEGORY].[All]" allUniqueName="[Range4].[CATEGORY].[All]" dimensionUniqueName="[Range4]" displayFolder="" count="0" memberValueDatatype="130" unbalanced="0"/>
    <cacheHierarchy uniqueName="[Range4].[CUSTOMERID]" caption="CUSTOMERID" attribute="1" defaultMemberUniqueName="[Range4].[CUSTOMERID].[All]" allUniqueName="[Range4].[CUSTOMERID].[All]" dimensionUniqueName="[Range4]" displayFolder="" count="0" memberValueDatatype="130" unbalanced="0"/>
    <cacheHierarchy uniqueName="[Range4].[EMPLOYEEID]" caption="EMPLOYEEID" attribute="1" defaultMemberUniqueName="[Range4].[EMPLOYEEID].[All]" allUniqueName="[Range4].[EMPLOYEEID].[All]" dimensionUniqueName="[Range4]" displayFolder="" count="0" memberValueDatatype="130" unbalanced="0"/>
    <cacheHierarchy uniqueName="[Range4].[ORDERDATE]" caption="ORDERDATE" attribute="1" time="1" defaultMemberUniqueName="[Range4].[ORDERDATE].[All]" allUniqueName="[Range4].[ORDERDATE].[All]" dimensionUniqueName="[Range4]" displayFolder="" count="0" memberValueDatatype="7" unbalanced="0"/>
    <cacheHierarchy uniqueName="[Range4].[ORDERDATE (Month)]" caption="ORDERDATE (Month)" attribute="1" defaultMemberUniqueName="[Range4].[ORDERDATE (Month)].[All]" allUniqueName="[Range4].[ORDERDATE (Month)].[All]" dimensionUniqueName="[Range4]" displayFolder="" count="0" memberValueDatatype="130" unbalanced="0"/>
    <cacheHierarchy uniqueName="[Range4].[ORDERID]" caption="ORDERID" attribute="1" defaultMemberUniqueName="[Range4].[ORDERID].[All]" allUniqueName="[Range4].[ORDERID].[All]" dimensionUniqueName="[Range4]" displayFolder="" count="0" memberValueDatatype="130" unbalanced="0"/>
    <cacheHierarchy uniqueName="[Range4].[PAYMENTSTATUS]" caption="PAYMENTSTATUS" attribute="1" defaultMemberUniqueName="[Range4].[PAYMENTSTATUS].[All]" allUniqueName="[Range4].[PAYMENTSTATUS].[All]" dimensionUniqueName="[Range4]" displayFolder="" count="0" memberValueDatatype="130" unbalanced="0"/>
    <cacheHierarchy uniqueName="[Range4].[PRODUCTID]" caption="PRODUCTID" attribute="1" defaultMemberUniqueName="[Range4].[PRODUCTID].[All]" allUniqueName="[Range4].[PRODUCTID].[All]" dimensionUniqueName="[Range4]" displayFolder="" count="0" memberValueDatatype="130" unbalanced="0"/>
    <cacheHierarchy uniqueName="[Range4].[PRODUCTNAME]" caption="PRODUCTNAME" attribute="1" defaultMemberUniqueName="[Range4].[PRODUCTNAME].[All]" allUniqueName="[Range4].[PRODUCTNAME].[All]" dimensionUniqueName="[Range4]" displayFolder="" count="0" memberValueDatatype="130" unbalanced="0"/>
    <cacheHierarchy uniqueName="[Range4].[QUANTITY]" caption="QUANTITY" attribute="1" defaultMemberUniqueName="[Range4].[QUANTITY].[All]" allUniqueName="[Range4].[QUANTITY].[All]" dimensionUniqueName="[Range4]" displayFolder="" count="0" memberValueDatatype="20" unbalanced="0"/>
    <cacheHierarchy uniqueName="[Range4].[SALESAMT]" caption="SALESAMT" attribute="1" defaultMemberUniqueName="[Range4].[SALESAMT].[All]" allUniqueName="[Range4].[SALESAMT].[All]" dimensionUniqueName="[Range4]" displayFolder="" count="0"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0" memberValueDatatype="20" unbalanced="0"/>
    <cacheHierarchy uniqueName="[Range5].[ORDERID]" caption="ORDERID" attribute="1" defaultMemberUniqueName="[Range5].[ORDERID].[All]" allUniqueName="[Range5].[ORDERID].[All]" dimensionUniqueName="[Range5]" displayFolder="" count="0" memberValueDatatype="130" unbalanced="0"/>
    <cacheHierarchy uniqueName="[Range5].[PAYMENTDATE]" caption="PAYMENTDATE" attribute="1" time="1" defaultMemberUniqueName="[Range5].[PAYMENTDATE].[All]" allUniqueName="[Range5].[PAYMENTDATE].[All]" dimensionUniqueName="[Range5]" displayFolder="" count="0" memberValueDatatype="7" unbalanced="0"/>
    <cacheHierarchy uniqueName="[Range5].[PAYMENTID]" caption="PAYMENTID" attribute="1" defaultMemberUniqueName="[Range5].[PAYMENTID].[All]" allUniqueName="[Range5].[PAYMENTID].[All]" dimensionUniqueName="[Range5]" displayFolder="" count="0" memberValueDatatype="130" unbalanced="0"/>
    <cacheHierarchy uniqueName="[Range5].[PAYMENTMETHOD]" caption="PAYMENTMETHOD" attribute="1" defaultMemberUniqueName="[Range5].[PAYMENTMETHOD].[All]" allUniqueName="[Range5].[PAYMENTMETHOD].[All]" dimensionUniqueName="[Range5]" displayFolder="" count="2" memberValueDatatype="130" unbalanced="0">
      <fieldsUsage count="2">
        <fieldUsage x="-1"/>
        <fieldUsage x="2"/>
      </fieldsUsage>
    </cacheHierarchy>
    <cacheHierarchy uniqueName="[Range5].[PAYMENTSTATUS]" caption="PAYMENTSTATUS" attribute="1" defaultMemberUniqueName="[Range5].[PAYMENTSTATUS].[All]" allUniqueName="[Range5].[PAYMENTSTATUS].[All]" dimensionUniqueName="[Range5]" displayFolder="" count="0" memberValueDatatype="130" unbalanced="0"/>
    <cacheHierarchy uniqueName="[Range6].[CATEGORY]" caption="CATEGORY" attribute="1" defaultMemberUniqueName="[Range6].[CATEGORY].[All]" allUniqueName="[Range6].[CATEGORY].[All]" dimensionUniqueName="[Range6]" displayFolder="" count="0" memberValueDatatype="130" unbalanced="0"/>
    <cacheHierarchy uniqueName="[Range6].[CUSTOMERID]" caption="CUSTOMERID" attribute="1" defaultMemberUniqueName="[Range6].[CUSTOMERID].[All]" allUniqueName="[Range6].[CUSTOMERID].[All]" dimensionUniqueName="[Range6]" displayFolder="" count="0" memberValueDatatype="130" unbalanced="0"/>
    <cacheHierarchy uniqueName="[Range6].[EMPLOYEEID]" caption="EMPLOYEEID" attribute="1" defaultMemberUniqueName="[Range6].[EMPLOYEEID].[All]" allUniqueName="[Range6].[EMPLOYEEID].[All]" dimensionUniqueName="[Range6]" displayFolder="" count="0" memberValueDatatype="130" unbalanced="0"/>
    <cacheHierarchy uniqueName="[Range6].[ORDERDATE]" caption="ORDERDATE" attribute="1" time="1" defaultMemberUniqueName="[Range6].[ORDERDATE].[All]" allUniqueName="[Range6].[ORDERDATE].[All]" dimensionUniqueName="[Range6]" displayFolder="" count="0" memberValueDatatype="7" unbalanced="0"/>
    <cacheHierarchy uniqueName="[Range6].[PAYMENTSTATUS]" caption="PAYMENTSTATUS" attribute="1" defaultMemberUniqueName="[Range6].[PAYMENTSTATUS].[All]" allUniqueName="[Range6].[PAYMENTSTATUS].[All]" dimensionUniqueName="[Range6]" displayFolder="" count="0" memberValueDatatype="130" unbalanced="0"/>
    <cacheHierarchy uniqueName="[Range6].[PRODUCTID]" caption="PRODUCTID" attribute="1" defaultMemberUniqueName="[Range6].[PRODUCTID].[All]" allUniqueName="[Range6].[PRODUCTID].[All]" dimensionUniqueName="[Range6]" displayFolder="" count="0" memberValueDatatype="130" unbalanced="0"/>
    <cacheHierarchy uniqueName="[Range6].[PRODUCTNAME]" caption="PRODUCTNAME" attribute="1" defaultMemberUniqueName="[Range6].[PRODUCTNAME].[All]" allUniqueName="[Range6].[PRODUCTNAME].[All]" dimensionUniqueName="[Range6]" displayFolder="" count="0" memberValueDatatype="130" unbalanced="0"/>
    <cacheHierarchy uniqueName="[Range6].[QUANTITY]" caption="QUANTITY" attribute="1" defaultMemberUniqueName="[Range6].[QUANTITY].[All]" allUniqueName="[Range6].[QUANTITY].[All]" dimensionUniqueName="[Range6]" displayFolder="" count="0" memberValueDatatype="20" unbalanced="0"/>
    <cacheHierarchy uniqueName="[Range6].[REGION]" caption="REGION" attribute="1" defaultMemberUniqueName="[Range6].[REGION].[All]" allUniqueName="[Range6].[REGION].[All]" dimensionUniqueName="[Range6]" displayFolder="" count="0" memberValueDatatype="130" unbalanced="0"/>
    <cacheHierarchy uniqueName="[Range6].[SALESAMT]" caption="SALESAMT" attribute="1" defaultMemberUniqueName="[Range6].[SALESAMT].[All]" allUniqueName="[Range6].[SALESAMT].[All]" dimensionUniqueName="[Range6]" displayFolder="" count="0" memberValueDatatype="20" unbalanced="0"/>
    <cacheHierarchy uniqueName="[Range6].[SUBCATEGORY]" caption="SUBCATEGORY" attribute="1" defaultMemberUniqueName="[Range6].[SUBCATEGORY].[All]" allUniqueName="[Range6].[SUBCATEGORY].[All]" dimensionUniqueName="[Range6]" displayFolder="" count="0" memberValueDatatype="130" unbalanced="0"/>
    <cacheHierarchy uniqueName="[Range6].[UNITPRICE]" caption="UNITPRICE" attribute="1" defaultMemberUniqueName="[Range6].[UNITPRICE].[All]" allUniqueName="[Range6].[UNITPRICE].[All]" dimensionUniqueName="[Range6]" displayFolder="" count="0" memberValueDatatype="20" unbalanced="0"/>
    <cacheHierarchy uniqueName="[Range7].[ORDERID]" caption="ORDERID" attribute="1" defaultMemberUniqueName="[Range7].[ORDERID].[All]" allUniqueName="[Range7].[ORDERID].[All]" dimensionUniqueName="[Range7]" displayFolder="" count="0" memberValueDatatype="130" unbalanced="0"/>
    <cacheHierarchy uniqueName="[Range7].[PAYMENTDATE]" caption="PAYMENTDATE" attribute="1" time="1" defaultMemberUniqueName="[Range7].[PAYMENTDATE].[All]" allUniqueName="[Range7].[PAYMENTDATE].[All]" dimensionUniqueName="[Range7]" displayFolder="" count="0" memberValueDatatype="7" unbalanced="0"/>
    <cacheHierarchy uniqueName="[Range7].[PAYMENTID]" caption="PAYMENTID" attribute="1" defaultMemberUniqueName="[Range7].[PAYMENTID].[All]" allUniqueName="[Range7].[PAYMENTID].[All]" dimensionUniqueName="[Range7]" displayFolder="" count="0"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0" memberValueDatatype="130" unbalanced="0"/>
    <cacheHierarchy uniqueName="[Range7].[SALESAMT]" caption="SALESAMT" attribute="1" defaultMemberUniqueName="[Range7].[SALESAMT].[All]" allUniqueName="[Range7].[SALESAMT].[All]" dimensionUniqueName="[Range7]" displayFolder="" count="0" memberValueDatatype="20" unbalanced="0"/>
    <cacheHierarchy uniqueName="[Range8].[ORDERID]" caption="ORDERID" attribute="1" defaultMemberUniqueName="[Range8].[ORDERID].[All]" allUniqueName="[Range8].[ORDERID].[All]" dimensionUniqueName="[Range8]" displayFolder="" count="0" memberValueDatatype="130" unbalanced="0"/>
    <cacheHierarchy uniqueName="[Range8].[RETUENDATE]" caption="RETUENDATE" attribute="1" time="1" defaultMemberUniqueName="[Range8].[RETUENDATE].[All]" allUniqueName="[Range8].[RETUENDATE].[All]" dimensionUniqueName="[Range8]" displayFolder="" count="0" memberValueDatatype="7" unbalanced="0"/>
    <cacheHierarchy uniqueName="[Range8].[RETUENDATE (Month)]" caption="RETUENDATE (Month)" attribute="1" defaultMemberUniqueName="[Range8].[RETUENDATE (Month)].[All]" allUniqueName="[Range8].[RETUENDATE (Month)].[All]" dimensionUniqueName="[Range8]" displayFolder="" count="0" memberValueDatatype="130" unbalanced="0"/>
    <cacheHierarchy uniqueName="[Range8].[RETUENDATE (Quarter)]" caption="RETUENDATE (Quarter)" attribute="1" defaultMemberUniqueName="[Range8].[RETUENDATE (Quarter)].[All]" allUniqueName="[Range8].[RETUENDATE (Quarter)].[All]" dimensionUniqueName="[Range8]" displayFolder="" count="0" memberValueDatatype="130" unbalanced="0"/>
    <cacheHierarchy uniqueName="[Range8].[RETUENDATE (Year)]" caption="RETUENDATE (Year)" attribute="1" defaultMemberUniqueName="[Range8].[RETUENDATE (Year)].[All]" allUniqueName="[Range8].[RETUENDATE (Year)].[All]" dimensionUniqueName="[Range8]" displayFolder="" count="0" memberValueDatatype="130" unbalanced="0"/>
    <cacheHierarchy uniqueName="[Range8].[RETURNEQNTY]" caption="RETURNEQNTY" attribute="1" defaultMemberUniqueName="[Range8].[RETURNEQNTY].[All]" allUniqueName="[Range8].[RETURNEQNTY].[All]" dimensionUniqueName="[Range8]" displayFolder="" count="0" memberValueDatatype="20" unbalanced="0"/>
    <cacheHierarchy uniqueName="[Range8].[RETURNID]" caption="RETURNID" attribute="1" defaultMemberUniqueName="[Range8].[RETURNID].[All]" allUniqueName="[Range8].[RETURNID].[All]" dimensionUniqueName="[Range8]" displayFolder="" count="0" memberValueDatatype="130" unbalanced="0"/>
    <cacheHierarchy uniqueName="[Range8].[RETURNRSN]" caption="RETURNRSN" attribute="1" defaultMemberUniqueName="[Range8].[RETURNRSN].[All]" allUniqueName="[Range8].[RETURNRSN].[All]" dimensionUniqueName="[Range8]" displayFolder="" count="0" memberValueDatatype="130" unbalanced="0"/>
    <cacheHierarchy uniqueName="[Range9].[CATEGORY]" caption="CATEGORY" attribute="1" defaultMemberUniqueName="[Range9].[CATEGORY].[All]" allUniqueName="[Range9].[CATEGORY].[All]" dimensionUniqueName="[Range9]" displayFolder="" count="0" memberValueDatatype="130" unbalanced="0"/>
    <cacheHierarchy uniqueName="[Range9].[CUSTOMERID]" caption="CUSTOMERID" attribute="1" defaultMemberUniqueName="[Range9].[CUSTOMERID].[All]" allUniqueName="[Range9].[CUSTOMERID].[All]" dimensionUniqueName="[Range9]" displayFolder="" count="0" memberValueDatatype="130" unbalanced="0"/>
    <cacheHierarchy uniqueName="[Range9].[EMPLOYEEID]" caption="EMPLOYEEID" attribute="1" defaultMemberUniqueName="[Range9].[EMPLOYEEID].[All]" allUniqueName="[Range9].[EMPLOYEEID].[All]" dimensionUniqueName="[Range9]" displayFolder="" count="0" memberValueDatatype="130" unbalanced="0"/>
    <cacheHierarchy uniqueName="[Range9].[ORDERDATE]" caption="ORDERDATE" attribute="1" time="1" defaultMemberUniqueName="[Range9].[ORDERDATE].[All]" allUniqueName="[Range9].[ORDERDATE].[All]" dimensionUniqueName="[Range9]" displayFolder="" count="0" memberValueDatatype="7" unbalanced="0"/>
    <cacheHierarchy uniqueName="[Range9].[ORDERID]" caption="ORDERID" attribute="1" defaultMemberUniqueName="[Range9].[ORDERID].[All]" allUniqueName="[Range9].[ORDERID].[All]" dimensionUniqueName="[Range9]" displayFolder="" count="0" memberValueDatatype="130" unbalanced="0"/>
    <cacheHierarchy uniqueName="[Range9].[PAYMENTSTATUS]" caption="PAYMENTSTATUS" attribute="1" defaultMemberUniqueName="[Range9].[PAYMENTSTATUS].[All]" allUniqueName="[Range9].[PAYMENTSTATUS].[All]" dimensionUniqueName="[Range9]" displayFolder="" count="0" memberValueDatatype="130" unbalanced="0"/>
    <cacheHierarchy uniqueName="[Range9].[PRODUCTID]" caption="PRODUCTID" attribute="1" defaultMemberUniqueName="[Range9].[PRODUCTID].[All]" allUniqueName="[Range9].[PRODUCTID].[All]" dimensionUniqueName="[Range9]" displayFolder="" count="0" memberValueDatatype="130" unbalanced="0"/>
    <cacheHierarchy uniqueName="[Range9].[PRODUCTNAME]" caption="PRODUCTNAME" attribute="1" defaultMemberUniqueName="[Range9].[PRODUCTNAME].[All]" allUniqueName="[Range9].[PRODUCTNAME].[All]" dimensionUniqueName="[Range9]" displayFolder="" count="0" memberValueDatatype="130" unbalanced="0"/>
    <cacheHierarchy uniqueName="[Range9].[QUANTITY]" caption="QUANTITY" attribute="1" defaultMemberUniqueName="[Range9].[QUANTITY].[All]" allUniqueName="[Range9].[QUANTITY].[All]" dimensionUniqueName="[Range9]" displayFolder="" count="0" memberValueDatatype="20" unbalanced="0"/>
    <cacheHierarchy uniqueName="[Range9].[REGION]" caption="REGION" attribute="1" defaultMemberUniqueName="[Range9].[REGION].[All]" allUniqueName="[Range9].[REGION].[All]" dimensionUniqueName="[Range9]" displayFolder="" count="0" memberValueDatatype="130" unbalanced="0"/>
    <cacheHierarchy uniqueName="[Range9].[SALESAMT]" caption="SALESAMT" attribute="1" defaultMemberUniqueName="[Range9].[SALESAMT].[All]" allUniqueName="[Range9].[SALESAMT].[All]" dimensionUniqueName="[Range9]" displayFolder="" count="0" memberValueDatatype="20" unbalanced="0"/>
    <cacheHierarchy uniqueName="[Range9].[SUBCATEGORY]" caption="SUBCATEGORY" attribute="1" defaultMemberUniqueName="[Range9].[SUBCATEGORY].[All]" allUniqueName="[Range9].[SUBCATEGORY].[All]" dimensionUniqueName="[Range9]" displayFolder="" count="0" memberValueDatatype="130" unbalanced="0"/>
    <cacheHierarchy uniqueName="[Range9].[UNITPRICE]" caption="UNITPRICE" attribute="1" defaultMemberUniqueName="[Range9].[UNITPRICE].[All]" allUniqueName="[Range9].[UNITPRICE].[All]" dimensionUniqueName="[Range9]" displayFolder="" count="0" memberValueDatatype="20" unbalanced="0"/>
    <cacheHierarchy uniqueName="[Range4].[ORDERDATE (Month Index)]" caption="ORDERDATE (Month Index)" attribute="1" defaultMemberUniqueName="[Range4].[ORDERDATE (Month Index)].[All]" allUniqueName="[Range4].[ORDERDATE (Month Index)].[All]" dimensionUniqueName="[Range4]" displayFolder="" count="0"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0"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0"/>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1"/>
        </ext>
      </extLst>
    </cacheHierarchy>
    <cacheHierarchy uniqueName="[Measures].[Sum of SALESAMT]" caption="Sum of SALESAMT" measure="1" displayFolder="" measureGroup="Rang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0"/>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6"/>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1"/>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7"/>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3"/>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8"/>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7"/>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0"/>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8"/>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6"/>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6"/>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6"/>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1"/>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2"/>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79"/>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3"/>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saveData="0" refreshedBy="Praveen Yadav" refreshedDate="46275.478925000003"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23">
    <cacheHierarchy uniqueName="[Measures]" caption="Measures" attribute="1" keyAttribute="1" defaultMemberUniqueName="[Measures].[__No measures defined]" dimensionUniqueName="[Measures]" displayFolder="" measures="1" count="1" memberValueDatatype="130" unbalanced="0"/>
    <cacheHierarchy uniqueName="[Range].[DESIGNATION]" caption="DESIGNATION" attribute="1" defaultMemberUniqueName="[Range].[DESIGNATION].[All]" allUniqueName="[Range].[DESIGNATION].[All]" dimensionUniqueName="[Range]" displayFolder="" count="2" memberValueDatatype="130" unbalanced="0"/>
    <cacheHierarchy uniqueName="[Range].[EMPID]" caption="EMPID" attribute="1" defaultMemberUniqueName="[Range].[EMPID].[All]" allUniqueName="[Range].[EMPID].[All]" dimensionUniqueName="[Range]" displayFolder="" count="2" memberValueDatatype="130" unbalanced="0"/>
    <cacheHierarchy uniqueName="[Range].[EMPNAME]" caption="EMPNAME" attribute="1" defaultMemberUniqueName="[Range].[EMPNAME].[All]" allUniqueName="[Range].[EMP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1].[CATEGORY]" caption="CATEGORY" attribute="1" defaultMemberUniqueName="[Range1].[CATEGORY].[All]" allUniqueName="[Range1].[CATEGORY].[All]" dimensionUniqueName="[Range1]" displayFolder="" count="2" memberValueDatatype="130" unbalanced="0"/>
    <cacheHierarchy uniqueName="[Range1].[CUSTOMERID]" caption="CUSTOMERID" attribute="1" defaultMemberUniqueName="[Range1].[CUSTOMERID].[All]" allUniqueName="[Range1].[CUSTOMERID].[All]" dimensionUniqueName="[Range1]" displayFolder="" count="2" memberValueDatatype="130" unbalanced="0"/>
    <cacheHierarchy uniqueName="[Range1].[EMPLOYEEID]" caption="EMPLOYEEID" attribute="1" defaultMemberUniqueName="[Range1].[EMPLOYEEID].[All]" allUniqueName="[Range1].[EMPLOYEEID].[All]" dimensionUniqueName="[Range1]" displayFolder="" count="2" memberValueDatatype="130" unbalanced="0"/>
    <cacheHierarchy uniqueName="[Range1].[ORDERDATE]" caption="ORDERDATE" attribute="1" time="1" defaultMemberUniqueName="[Range1].[ORDERDATE].[All]" allUniqueName="[Range1].[ORDERDATE].[All]" dimensionUniqueName="[Range1]" displayFolder="" count="2" memberValueDatatype="7" unbalanced="0"/>
    <cacheHierarchy uniqueName="[Range1].[ORDERID]" caption="ORDERID" attribute="1" defaultMemberUniqueName="[Range1].[ORDERID].[All]" allUniqueName="[Range1].[ORDERID].[All]" dimensionUniqueName="[Range1]" displayFolder="" count="2" memberValueDatatype="130" unbalanced="0"/>
    <cacheHierarchy uniqueName="[Range1].[PRODUCTID]" caption="PRODUCTID" attribute="1" defaultMemberUniqueName="[Range1].[PRODUCTID].[All]" allUniqueName="[Range1].[PRODUCTID].[All]" dimensionUniqueName="[Range1]" displayFolder="" count="2" memberValueDatatype="130" unbalanced="0"/>
    <cacheHierarchy uniqueName="[Range1].[QUANTITY]" caption="QUANTITY" attribute="1" defaultMemberUniqueName="[Range1].[QUANTITY].[All]" allUniqueName="[Range1].[QUANTITY].[All]" dimensionUniqueName="[Range1]" displayFolder="" count="2" memberValueDatatype="20" unbalanced="0"/>
    <cacheHierarchy uniqueName="[Range1].[SALESAMT]" caption="SALESAMT" attribute="1" defaultMemberUniqueName="[Range1].[SALESAMT].[All]" allUniqueName="[Range1].[SALESAMT].[All]" dimensionUniqueName="[Range1]" displayFolder="" count="2" memberValueDatatype="20" unbalanced="0"/>
    <cacheHierarchy uniqueName="[Range1].[SUBCATEGORY]" caption="SUBCATEGORY" attribute="1" defaultMemberUniqueName="[Range1].[SUBCATEGORY].[All]" allUniqueName="[Range1].[SUBCATEGORY].[All]" dimensionUniqueName="[Range1]" displayFolder="" count="2" memberValueDatatype="130" unbalanced="0"/>
    <cacheHierarchy uniqueName="[Range1].[UNITPRICE]" caption="UNITPRICE" attribute="1" defaultMemberUniqueName="[Range1].[UNITPRICE].[All]" allUniqueName="[Range1].[UNITPRICE].[All]" dimensionUniqueName="[Range1]" displayFolder="" count="2" memberValueDatatype="20" unbalanced="0"/>
    <cacheHierarchy uniqueName="[Range2].[CITY]" caption="CITY" attribute="1" defaultMemberUniqueName="[Range2].[CITY].[All]" allUniqueName="[Range2].[CITY].[All]" dimensionUniqueName="[Range2]" displayFolder="" count="2" memberValueDatatype="130" unbalanced="0"/>
    <cacheHierarchy uniqueName="[Range2].[CUSTOMERID]" caption="CUSTOMERID" attribute="1" defaultMemberUniqueName="[Range2].[CUSTOMERID].[All]" allUniqueName="[Range2].[CUSTOMERID].[All]" dimensionUniqueName="[Range2]" displayFolder="" count="2" memberValueDatatype="130" unbalanced="0"/>
    <cacheHierarchy uniqueName="[Range2].[CUSTOMERNAME]" caption="CUSTOMERNAME" attribute="1" defaultMemberUniqueName="[Range2].[CUSTOMERNAME].[All]" allUniqueName="[Range2].[CUSTOMERNAME].[All]" dimensionUniqueName="[Range2]" displayFolder="" count="2" memberValueDatatype="130" unbalanced="0"/>
    <cacheHierarchy uniqueName="[Range2].[EMAIL]" caption="EMAIL" attribute="1" defaultMemberUniqueName="[Range2].[EMAIL].[All]" allUniqueName="[Range2].[EMAIL].[All]" dimensionUniqueName="[Range2]" displayFolder="" count="2" memberValueDatatype="130" unbalanced="0"/>
    <cacheHierarchy uniqueName="[Range2].[GENDER]" caption="GENDER" attribute="1" defaultMemberUniqueName="[Range2].[GENDER].[All]" allUniqueName="[Range2].[GENDER].[All]" dimensionUniqueName="[Range2]" displayFolder="" count="2" memberValueDatatype="130" unbalanced="0"/>
    <cacheHierarchy uniqueName="[Range2].[REGION]" caption="REGION" attribute="1" defaultMemberUniqueName="[Range2].[REGION].[All]" allUniqueName="[Range2].[REGION].[All]" dimensionUniqueName="[Range2]" displayFolder="" count="2" memberValueDatatype="130" unbalanced="0"/>
    <cacheHierarchy uniqueName="[Range3].[CATEGORY]" caption="CATEGORY" attribute="1" defaultMemberUniqueName="[Range3].[CATEGORY].[All]" allUniqueName="[Range3].[CATEGORY].[All]" dimensionUniqueName="[Range3]" displayFolder="" count="2" memberValueDatatype="130" unbalanced="0"/>
    <cacheHierarchy uniqueName="[Range3].[CUSTOMERID]" caption="CUSTOMERID" attribute="1" defaultMemberUniqueName="[Range3].[CUSTOMERID].[All]" allUniqueName="[Range3].[CUSTOMERID].[All]" dimensionUniqueName="[Range3]" displayFolder="" count="2" memberValueDatatype="130" unbalanced="0"/>
    <cacheHierarchy uniqueName="[Range3].[EMPLOYEEID]" caption="EMPLOYEEID" attribute="1" defaultMemberUniqueName="[Range3].[EMPLOYEEID].[All]" allUniqueName="[Range3].[EMPLOYEEID].[All]" dimensionUniqueName="[Range3]" displayFolder="" count="2" memberValueDatatype="130" unbalanced="0"/>
    <cacheHierarchy uniqueName="[Range3].[ORDERDATE]" caption="ORDERDATE" attribute="1" time="1" defaultMemberUniqueName="[Range3].[ORDERDATE].[All]" allUniqueName="[Range3].[ORDERDATE].[All]" dimensionUniqueName="[Range3]" displayFolder="" count="2" memberValueDatatype="7" unbalanced="0"/>
    <cacheHierarchy uniqueName="[Range3].[ORDERID]" caption="ORDERID" attribute="1" defaultMemberUniqueName="[Range3].[ORDERID].[All]" allUniqueName="[Range3].[ORDERID].[All]" dimensionUniqueName="[Range3]" displayFolder="" count="2" memberValueDatatype="130" unbalanced="0"/>
    <cacheHierarchy uniqueName="[Range3].[PRODUCTID]" caption="PRODUCTID" attribute="1" defaultMemberUniqueName="[Range3].[PRODUCTID].[All]" allUniqueName="[Range3].[PRODUCTID].[All]" dimensionUniqueName="[Range3]" displayFolder="" count="2" memberValueDatatype="130" unbalanced="0"/>
    <cacheHierarchy uniqueName="[Range3].[PRODUCTNAME]" caption="PRODUCTNAME" attribute="1" defaultMemberUniqueName="[Range3].[PRODUCTNAME].[All]" allUniqueName="[Range3].[PRODUCTNAME].[All]" dimensionUniqueName="[Range3]" displayFolder="" count="2" memberValueDatatype="130" unbalanced="0"/>
    <cacheHierarchy uniqueName="[Range3].[QUANTITY]" caption="QUANTITY" attribute="1" defaultMemberUniqueName="[Range3].[QUANTITY].[All]" allUniqueName="[Range3].[QUANTITY].[All]" dimensionUniqueName="[Range3]" displayFolder="" count="2" memberValueDatatype="20" unbalanced="0"/>
    <cacheHierarchy uniqueName="[Range3].[SALESAMT]" caption="SALESAMT" attribute="1" defaultMemberUniqueName="[Range3].[SALESAMT].[All]" allUniqueName="[Range3].[SALESAMT].[All]" dimensionUniqueName="[Range3]" displayFolder="" count="2" memberValueDatatype="20" unbalanced="0"/>
    <cacheHierarchy uniqueName="[Range3].[SUBCATEGORY]" caption="SUBCATEGORY" attribute="1" defaultMemberUniqueName="[Range3].[SUBCATEGORY].[All]" allUniqueName="[Range3].[SUBCATEGORY].[All]" dimensionUniqueName="[Range3]" displayFolder="" count="2" memberValueDatatype="130" unbalanced="0"/>
    <cacheHierarchy uniqueName="[Range3].[UNITPRICE]" caption="UNITPRICE" attribute="1" defaultMemberUniqueName="[Range3].[UNITPRICE].[All]" allUniqueName="[Range3].[UNITPRICE].[All]" dimensionUniqueName="[Range3]" displayFolder="" count="2" memberValueDatatype="20" unbalanced="0"/>
    <cacheHierarchy uniqueName="[Range4].[CATEGORY]" caption="CATEGORY" attribute="1" defaultMemberUniqueName="[Range4].[CATEGORY].[All]" allUniqueName="[Range4].[CATEGORY].[All]" dimensionUniqueName="[Range4]" displayFolder="" count="2" memberValueDatatype="130" unbalanced="0"/>
    <cacheHierarchy uniqueName="[Range4].[CUSTOMERID]" caption="CUSTOMERID" attribute="1" defaultMemberUniqueName="[Range4].[CUSTOMERID].[All]" allUniqueName="[Range4].[CUSTOMERID].[All]" dimensionUniqueName="[Range4]" displayFolder="" count="2" memberValueDatatype="130" unbalanced="0"/>
    <cacheHierarchy uniqueName="[Range4].[EMPLOYEEID]" caption="EMPLOYEEID" attribute="1" defaultMemberUniqueName="[Range4].[EMPLOYEEID].[All]" allUniqueName="[Range4].[EMPLOYEEID].[All]" dimensionUniqueName="[Range4]" displayFolder="" count="2" memberValueDatatype="130" unbalanced="0"/>
    <cacheHierarchy uniqueName="[Range4].[ORDERDATE]" caption="ORDERDATE" attribute="1" time="1" defaultMemberUniqueName="[Range4].[ORDERDATE].[All]" allUniqueName="[Range4].[ORDERDATE].[All]" dimensionUniqueName="[Range4]" displayFolder="" count="2" memberValueDatatype="7" unbalanced="0"/>
    <cacheHierarchy uniqueName="[Range4].[ORDERDATE (Month)]" caption="ORDERDATE (Month)" attribute="1" defaultMemberUniqueName="[Range4].[ORDERDATE (Month)].[All]" allUniqueName="[Range4].[ORDERDATE (Month)].[All]" dimensionUniqueName="[Range4]" displayFolder="" count="2" memberValueDatatype="130" unbalanced="0"/>
    <cacheHierarchy uniqueName="[Range4].[ORDERID]" caption="ORDERID" attribute="1" defaultMemberUniqueName="[Range4].[ORDERID].[All]" allUniqueName="[Range4].[ORDERID].[All]" dimensionUniqueName="[Range4]" displayFolder="" count="2" memberValueDatatype="130" unbalanced="0"/>
    <cacheHierarchy uniqueName="[Range4].[PAYMENTSTATUS]" caption="PAYMENTSTATUS" attribute="1" defaultMemberUniqueName="[Range4].[PAYMENTSTATUS].[All]" allUniqueName="[Range4].[PAYMENTSTATUS].[All]" dimensionUniqueName="[Range4]" displayFolder="" count="2" memberValueDatatype="130" unbalanced="0"/>
    <cacheHierarchy uniqueName="[Range4].[PRODUCTID]" caption="PRODUCTID" attribute="1" defaultMemberUniqueName="[Range4].[PRODUCTID].[All]" allUniqueName="[Range4].[PRODUCTID].[All]" dimensionUniqueName="[Range4]" displayFolder="" count="2" memberValueDatatype="130" unbalanced="0"/>
    <cacheHierarchy uniqueName="[Range4].[PRODUCTNAME]" caption="PRODUCTNAME" attribute="1" defaultMemberUniqueName="[Range4].[PRODUCTNAME].[All]" allUniqueName="[Range4].[PRODUCTNAME].[All]" dimensionUniqueName="[Range4]" displayFolder="" count="2" memberValueDatatype="130" unbalanced="0"/>
    <cacheHierarchy uniqueName="[Range4].[QUANTITY]" caption="QUANTITY" attribute="1" defaultMemberUniqueName="[Range4].[QUANTITY].[All]" allUniqueName="[Range4].[QUANTITY].[All]" dimensionUniqueName="[Range4]" displayFolder="" count="2" memberValueDatatype="20" unbalanced="0"/>
    <cacheHierarchy uniqueName="[Range4].[SALESAMT]" caption="SALESAMT" attribute="1" defaultMemberUniqueName="[Range4].[SALESAMT].[All]" allUniqueName="[Range4].[SALESAMT].[All]" dimensionUniqueName="[Range4]" displayFolder="" count="2" memberValueDatatype="20" unbalanced="0"/>
    <cacheHierarchy uniqueName="[Range4].[SUBCATEGORY]" caption="SUBCATEGORY" attribute="1" defaultMemberUniqueName="[Range4].[SUBCATEGORY].[All]" allUniqueName="[Range4].[SUBCATEGORY].[All]" dimensionUniqueName="[Range4]" displayFolder="" count="2" memberValueDatatype="130" unbalanced="0"/>
    <cacheHierarchy uniqueName="[Range4].[UNITPRICE]" caption="UNITPRICE" attribute="1" defaultMemberUniqueName="[Range4].[UNITPRICE].[All]" allUniqueName="[Range4].[UNITPRICE].[All]" dimensionUniqueName="[Range4]" displayFolder="" count="2" memberValueDatatype="20" unbalanced="0"/>
    <cacheHierarchy uniqueName="[Range5].[ORDERID]" caption="ORDERID" attribute="1" defaultMemberUniqueName="[Range5].[ORDERID].[All]" allUniqueName="[Range5].[ORDERID].[All]" dimensionUniqueName="[Range5]" displayFolder="" count="2" memberValueDatatype="130" unbalanced="0"/>
    <cacheHierarchy uniqueName="[Range5].[PAYMENTDATE]" caption="PAYMENTDATE" attribute="1" time="1" defaultMemberUniqueName="[Range5].[PAYMENTDATE].[All]" allUniqueName="[Range5].[PAYMENTDATE].[All]" dimensionUniqueName="[Range5]" displayFolder="" count="2" memberValueDatatype="7" unbalanced="0"/>
    <cacheHierarchy uniqueName="[Range5].[PAYMENTID]" caption="PAYMENTID" attribute="1" defaultMemberUniqueName="[Range5].[PAYMENTID].[All]" allUniqueName="[Range5].[PAYMENTID].[All]" dimensionUniqueName="[Range5]" displayFolder="" count="2" memberValueDatatype="130" unbalanced="0"/>
    <cacheHierarchy uniqueName="[Range5].[PAYMENTMETHOD]" caption="PAYMENTMETHOD" attribute="1" defaultMemberUniqueName="[Range5].[PAYMENTMETHOD].[All]" allUniqueName="[Range5].[PAYMENTMETHOD].[All]" dimensionUniqueName="[Range5]" displayFolder="" count="2" memberValueDatatype="130" unbalanced="0"/>
    <cacheHierarchy uniqueName="[Range5].[PAYMENTSTATUS]" caption="PAYMENTSTATUS" attribute="1" defaultMemberUniqueName="[Range5].[PAYMENTSTATUS].[All]" allUniqueName="[Range5].[PAYMENTSTATUS].[All]" dimensionUniqueName="[Range5]" displayFolder="" count="2" memberValueDatatype="130" unbalanced="0"/>
    <cacheHierarchy uniqueName="[Range6].[CATEGORY]" caption="CATEGORY" attribute="1" defaultMemberUniqueName="[Range6].[CATEGORY].[All]" allUniqueName="[Range6].[CATEGORY].[All]" dimensionUniqueName="[Range6]" displayFolder="" count="2" memberValueDatatype="130" unbalanced="0"/>
    <cacheHierarchy uniqueName="[Range6].[CUSTOMERID]" caption="CUSTOMERID" attribute="1" defaultMemberUniqueName="[Range6].[CUSTOMERID].[All]" allUniqueName="[Range6].[CUSTOMERID].[All]" dimensionUniqueName="[Range6]" displayFolder="" count="2" memberValueDatatype="130" unbalanced="0"/>
    <cacheHierarchy uniqueName="[Range6].[EMPLOYEEID]" caption="EMPLOYEEID" attribute="1" defaultMemberUniqueName="[Range6].[EMPLOYEEID].[All]" allUniqueName="[Range6].[EMPLOYEEID].[All]" dimensionUniqueName="[Range6]" displayFolder="" count="2" memberValueDatatype="130" unbalanced="0"/>
    <cacheHierarchy uniqueName="[Range6].[ORDERDATE]" caption="ORDERDATE" attribute="1" time="1" defaultMemberUniqueName="[Range6].[ORDERDATE].[All]" allUniqueName="[Range6].[ORDERDATE].[All]" dimensionUniqueName="[Range6]" displayFolder="" count="2" memberValueDatatype="7" unbalanced="0"/>
    <cacheHierarchy uniqueName="[Range6].[PAYMENTSTATUS]" caption="PAYMENTSTATUS" attribute="1" defaultMemberUniqueName="[Range6].[PAYMENTSTATUS].[All]" allUniqueName="[Range6].[PAYMENTSTATUS].[All]" dimensionUniqueName="[Range6]" displayFolder="" count="2" memberValueDatatype="130" unbalanced="0"/>
    <cacheHierarchy uniqueName="[Range6].[PRODUCTID]" caption="PRODUCTID" attribute="1" defaultMemberUniqueName="[Range6].[PRODUCTID].[All]" allUniqueName="[Range6].[PRODUCTID].[All]" dimensionUniqueName="[Range6]" displayFolder="" count="2" memberValueDatatype="130" unbalanced="0"/>
    <cacheHierarchy uniqueName="[Range6].[PRODUCTNAME]" caption="PRODUCTNAME" attribute="1" defaultMemberUniqueName="[Range6].[PRODUCTNAME].[All]" allUniqueName="[Range6].[PRODUCTNAME].[All]" dimensionUniqueName="[Range6]" displayFolder="" count="2" memberValueDatatype="130" unbalanced="0"/>
    <cacheHierarchy uniqueName="[Range6].[QUANTITY]" caption="QUANTITY" attribute="1" defaultMemberUniqueName="[Range6].[QUANTITY].[All]" allUniqueName="[Range6].[QUANTITY].[All]" dimensionUniqueName="[Range6]" displayFolder="" count="2" memberValueDatatype="20" unbalanced="0"/>
    <cacheHierarchy uniqueName="[Range6].[REGION]" caption="REGION" attribute="1" defaultMemberUniqueName="[Range6].[REGION].[All]" allUniqueName="[Range6].[REGION].[All]" dimensionUniqueName="[Range6]" displayFolder="" count="2" memberValueDatatype="130" unbalanced="0"/>
    <cacheHierarchy uniqueName="[Range6].[SALESAMT]" caption="SALESAMT" attribute="1" defaultMemberUniqueName="[Range6].[SALESAMT].[All]" allUniqueName="[Range6].[SALESAMT].[All]" dimensionUniqueName="[Range6]" displayFolder="" count="2" memberValueDatatype="20" unbalanced="0"/>
    <cacheHierarchy uniqueName="[Range6].[SUBCATEGORY]" caption="SUBCATEGORY" attribute="1" defaultMemberUniqueName="[Range6].[SUBCATEGORY].[All]" allUniqueName="[Range6].[SUBCATEGORY].[All]" dimensionUniqueName="[Range6]" displayFolder="" count="2" memberValueDatatype="130" unbalanced="0"/>
    <cacheHierarchy uniqueName="[Range6].[UNITPRICE]" caption="UNITPRICE" attribute="1" defaultMemberUniqueName="[Range6].[UNITPRICE].[All]" allUniqueName="[Range6].[UNITPRICE].[All]" dimensionUniqueName="[Range6]" displayFolder="" count="2" memberValueDatatype="20" unbalanced="0"/>
    <cacheHierarchy uniqueName="[Range7].[ORDERID]" caption="ORDERID" attribute="1" defaultMemberUniqueName="[Range7].[ORDERID].[All]" allUniqueName="[Range7].[ORDERID].[All]" dimensionUniqueName="[Range7]" displayFolder="" count="2" memberValueDatatype="130" unbalanced="0"/>
    <cacheHierarchy uniqueName="[Range7].[PAYMENTDATE]" caption="PAYMENTDATE" attribute="1" time="1" defaultMemberUniqueName="[Range7].[PAYMENTDATE].[All]" allUniqueName="[Range7].[PAYMENTDATE].[All]" dimensionUniqueName="[Range7]" displayFolder="" count="2" memberValueDatatype="7" unbalanced="0"/>
    <cacheHierarchy uniqueName="[Range7].[PAYMENTID]" caption="PAYMENTID" attribute="1" defaultMemberUniqueName="[Range7].[PAYMENTID].[All]" allUniqueName="[Range7].[PAYMENTID].[All]" dimensionUniqueName="[Range7]" displayFolder="" count="2" memberValueDatatype="130" unbalanced="0"/>
    <cacheHierarchy uniqueName="[Range7].[PAYMENTMETHOD]" caption="PAYMENTMETHOD" attribute="1" defaultMemberUniqueName="[Range7].[PAYMENTMETHOD].[All]" allUniqueName="[Range7].[PAYMENTMETHOD].[All]" dimensionUniqueName="[Range7]" displayFolder="" count="2" memberValueDatatype="130" unbalanced="0"/>
    <cacheHierarchy uniqueName="[Range7].[PAYMENTSTATUS]" caption="PAYMENTSTATUS" attribute="1" defaultMemberUniqueName="[Range7].[PAYMENTSTATUS].[All]" allUniqueName="[Range7].[PAYMENTSTATUS].[All]" dimensionUniqueName="[Range7]" displayFolder="" count="2" memberValueDatatype="130" unbalanced="0"/>
    <cacheHierarchy uniqueName="[Range7].[SALESAMT]" caption="SALESAMT" attribute="1" defaultMemberUniqueName="[Range7].[SALESAMT].[All]" allUniqueName="[Range7].[SALESAMT].[All]" dimensionUniqueName="[Range7]" displayFolder="" count="2" memberValueDatatype="20" unbalanced="0"/>
    <cacheHierarchy uniqueName="[Range8].[ORDERID]" caption="ORDERID" attribute="1" defaultMemberUniqueName="[Range8].[ORDERID].[All]" allUniqueName="[Range8].[ORDERID].[All]" dimensionUniqueName="[Range8]" displayFolder="" count="2" memberValueDatatype="130" unbalanced="0"/>
    <cacheHierarchy uniqueName="[Range8].[RETUENDATE]" caption="RETUENDATE" attribute="1" time="1" defaultMemberUniqueName="[Range8].[RETUENDATE].[All]" allUniqueName="[Range8].[RETUENDATE].[All]" dimensionUniqueName="[Range8]" displayFolder="" count="2" memberValueDatatype="7" unbalanced="0"/>
    <cacheHierarchy uniqueName="[Range8].[RETUENDATE (Month)]" caption="RETUENDATE (Month)" attribute="1" defaultMemberUniqueName="[Range8].[RETUENDATE (Month)].[All]" allUniqueName="[Range8].[RETUENDATE (Month)].[All]" dimensionUniqueName="[Range8]" displayFolder="" count="2" memberValueDatatype="130" unbalanced="0"/>
    <cacheHierarchy uniqueName="[Range8].[RETUENDATE (Quarter)]" caption="RETUENDATE (Quarter)" attribute="1" defaultMemberUniqueName="[Range8].[RETUENDATE (Quarter)].[All]" allUniqueName="[Range8].[RETUENDATE (Quarter)].[All]" dimensionUniqueName="[Range8]" displayFolder="" count="2" memberValueDatatype="130" unbalanced="0"/>
    <cacheHierarchy uniqueName="[Range8].[RETUENDATE (Year)]" caption="RETUENDATE (Year)" attribute="1" defaultMemberUniqueName="[Range8].[RETUENDATE (Year)].[All]" allUniqueName="[Range8].[RETUENDATE (Year)].[All]" dimensionUniqueName="[Range8]" displayFolder="" count="2" memberValueDatatype="130" unbalanced="0"/>
    <cacheHierarchy uniqueName="[Range8].[RETURNEQNTY]" caption="RETURNEQNTY" attribute="1" defaultMemberUniqueName="[Range8].[RETURNEQNTY].[All]" allUniqueName="[Range8].[RETURNEQNTY].[All]" dimensionUniqueName="[Range8]" displayFolder="" count="2" memberValueDatatype="20" unbalanced="0"/>
    <cacheHierarchy uniqueName="[Range8].[RETURNID]" caption="RETURNID" attribute="1" defaultMemberUniqueName="[Range8].[RETURNID].[All]" allUniqueName="[Range8].[RETURNID].[All]" dimensionUniqueName="[Range8]" displayFolder="" count="2" memberValueDatatype="130" unbalanced="0"/>
    <cacheHierarchy uniqueName="[Range8].[RETURNRSN]" caption="RETURNRSN" attribute="1" defaultMemberUniqueName="[Range8].[RETURNRSN].[All]" allUniqueName="[Range8].[RETURNRSN].[All]" dimensionUniqueName="[Range8]" displayFolder="" count="2" memberValueDatatype="130" unbalanced="0"/>
    <cacheHierarchy uniqueName="[Range9].[CATEGORY]" caption="CATEGORY" attribute="1" defaultMemberUniqueName="[Range9].[CATEGORY].[All]" allUniqueName="[Range9].[CATEGORY].[All]" dimensionUniqueName="[Range9]" displayFolder="" count="2" memberValueDatatype="130" unbalanced="0"/>
    <cacheHierarchy uniqueName="[Range9].[CUSTOMERID]" caption="CUSTOMERID" attribute="1" defaultMemberUniqueName="[Range9].[CUSTOMERID].[All]" allUniqueName="[Range9].[CUSTOMERID].[All]" dimensionUniqueName="[Range9]" displayFolder="" count="2" memberValueDatatype="130" unbalanced="0"/>
    <cacheHierarchy uniqueName="[Range9].[EMPLOYEEID]" caption="EMPLOYEEID" attribute="1" defaultMemberUniqueName="[Range9].[EMPLOYEEID].[All]" allUniqueName="[Range9].[EMPLOYEEID].[All]" dimensionUniqueName="[Range9]" displayFolder="" count="2" memberValueDatatype="130" unbalanced="0"/>
    <cacheHierarchy uniqueName="[Range9].[ORDERDATE]" caption="ORDERDATE" attribute="1" time="1" defaultMemberUniqueName="[Range9].[ORDERDATE].[All]" allUniqueName="[Range9].[ORDERDATE].[All]" dimensionUniqueName="[Range9]" displayFolder="" count="2" memberValueDatatype="7" unbalanced="0"/>
    <cacheHierarchy uniqueName="[Range9].[ORDERID]" caption="ORDERID" attribute="1" defaultMemberUniqueName="[Range9].[ORDERID].[All]" allUniqueName="[Range9].[ORDERID].[All]" dimensionUniqueName="[Range9]" displayFolder="" count="2" memberValueDatatype="130" unbalanced="0"/>
    <cacheHierarchy uniqueName="[Range9].[PAYMENTSTATUS]" caption="PAYMENTSTATUS" attribute="1" defaultMemberUniqueName="[Range9].[PAYMENTSTATUS].[All]" allUniqueName="[Range9].[PAYMENTSTATUS].[All]" dimensionUniqueName="[Range9]" displayFolder="" count="2" memberValueDatatype="130" unbalanced="0"/>
    <cacheHierarchy uniqueName="[Range9].[PRODUCTID]" caption="PRODUCTID" attribute="1" defaultMemberUniqueName="[Range9].[PRODUCTID].[All]" allUniqueName="[Range9].[PRODUCTID].[All]" dimensionUniqueName="[Range9]" displayFolder="" count="2" memberValueDatatype="130" unbalanced="0"/>
    <cacheHierarchy uniqueName="[Range9].[PRODUCTNAME]" caption="PRODUCTNAME" attribute="1" defaultMemberUniqueName="[Range9].[PRODUCTNAME].[All]" allUniqueName="[Range9].[PRODUCTNAME].[All]" dimensionUniqueName="[Range9]" displayFolder="" count="2" memberValueDatatype="130" unbalanced="0"/>
    <cacheHierarchy uniqueName="[Range9].[QUANTITY]" caption="QUANTITY" attribute="1" defaultMemberUniqueName="[Range9].[QUANTITY].[All]" allUniqueName="[Range9].[QUANTITY].[All]" dimensionUniqueName="[Range9]" displayFolder="" count="2" memberValueDatatype="20" unbalanced="0"/>
    <cacheHierarchy uniqueName="[Range9].[REGION]" caption="REGION" attribute="1" defaultMemberUniqueName="[Range9].[REGION].[All]" allUniqueName="[Range9].[REGION].[All]" dimensionUniqueName="[Range9]" displayFolder="" count="2" memberValueDatatype="130" unbalanced="0"/>
    <cacheHierarchy uniqueName="[Range9].[SALESAMT]" caption="SALESAMT" attribute="1" defaultMemberUniqueName="[Range9].[SALESAMT].[All]" allUniqueName="[Range9].[SALESAMT].[All]" dimensionUniqueName="[Range9]" displayFolder="" count="2" memberValueDatatype="20" unbalanced="0"/>
    <cacheHierarchy uniqueName="[Range9].[SUBCATEGORY]" caption="SUBCATEGORY" attribute="1" defaultMemberUniqueName="[Range9].[SUBCATEGORY].[All]" allUniqueName="[Range9].[SUBCATEGORY].[All]" dimensionUniqueName="[Range9]" displayFolder="" count="2" memberValueDatatype="130" unbalanced="0"/>
    <cacheHierarchy uniqueName="[Range9].[UNITPRICE]" caption="UNITPRICE" attribute="1" defaultMemberUniqueName="[Range9].[UNITPRICE].[All]" allUniqueName="[Range9].[UNITPRICE].[All]" dimensionUniqueName="[Range9]" displayFolder="" count="2" memberValueDatatype="20" unbalanced="0"/>
    <cacheHierarchy uniqueName="[Range4].[ORDERDATE (Month Index)]" caption="ORDERDATE (Month Index)" attribute="1" defaultMemberUniqueName="[Range4].[ORDERDATE (Month Index)].[All]" allUniqueName="[Range4].[ORDERDATE (Month Index)].[All]" dimensionUniqueName="[Range4]" displayFolder="" count="2" memberValueDatatype="20" unbalanced="0" hidden="1"/>
    <cacheHierarchy uniqueName="[Range8].[RETUENDATE (Month Index)]" caption="RETUENDATE (Month Index)" attribute="1" defaultMemberUniqueName="[Range8].[RETUENDATE (Month Index)].[All]" allUniqueName="[Range8].[RETUENDATE (Month Index)].[All]" dimensionUniqueName="[Range8]" displayFolder="" count="2" memberValueDatatype="20" unbalanced="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XL_Count Range2]" caption="__XL_Count Range2" measure="1" displayFolder="" measureGroup="Range2" count="0" hidden="1"/>
    <cacheHierarchy uniqueName="[Measures].[__XL_Count Range3]" caption="__XL_Count Range3" measure="1" displayFolder="" measureGroup="Range3" count="0" hidden="1"/>
    <cacheHierarchy uniqueName="[Measures].[__XL_Count Range4]" caption="__XL_Count Range4" measure="1" displayFolder="" measureGroup="Range4" count="0" hidden="1"/>
    <cacheHierarchy uniqueName="[Measures].[__XL_Count Range5]" caption="__XL_Count Range5" measure="1" displayFolder="" measureGroup="Range5" count="0" hidden="1"/>
    <cacheHierarchy uniqueName="[Measures].[__XL_Count Range6]" caption="__XL_Count Range6" measure="1" displayFolder="" measureGroup="Range6" count="0" hidden="1"/>
    <cacheHierarchy uniqueName="[Measures].[__XL_Count Range7]" caption="__XL_Count Range7" measure="1" displayFolder="" measureGroup="Range7" count="0" hidden="1"/>
    <cacheHierarchy uniqueName="[Measures].[__XL_Count Range8]" caption="__XL_Count Range8" measure="1" displayFolder="" measureGroup="Range8" count="0" hidden="1"/>
    <cacheHierarchy uniqueName="[Measures].[__XL_Count Range9]" caption="__XL_Count Range9" measure="1" displayFolder="" measureGroup="Range9" count="0" hidden="1"/>
    <cacheHierarchy uniqueName="[Measures].[__No measures defined]" caption="__No measures defined" measure="1" displayFolder="" count="0" hidden="1"/>
    <cacheHierarchy uniqueName="[Measures].[Count of DESIGNATION]" caption="Count of DESIGNATION" measure="1" displayFolder="" measureGroup="Range" count="0" hidden="1">
      <extLst>
        <ext xmlns:x15="http://schemas.microsoft.com/office/spreadsheetml/2010/11/main" uri="{B97F6D7D-B522-45F9-BDA1-12C45D357490}">
          <x15:cacheHierarchy aggregatedColumn="1"/>
        </ext>
      </extLst>
    </cacheHierarchy>
    <cacheHierarchy uniqueName="[Measures].[Count of EMPID]" caption="Count of EMPID" measure="1" displayFolder="" measureGroup="Range" count="0" hidden="1">
      <extLst>
        <ext xmlns:x15="http://schemas.microsoft.com/office/spreadsheetml/2010/11/main" uri="{B97F6D7D-B522-45F9-BDA1-12C45D357490}">
          <x15:cacheHierarchy aggregatedColumn="2"/>
        </ext>
      </extLst>
    </cacheHierarchy>
    <cacheHierarchy uniqueName="[Measures].[Sum of SALESAMT]" caption="Sum of SALESAMT" measure="1" displayFolder="" measureGroup="Range1" count="0" hidden="1">
      <extLst>
        <ext xmlns:x15="http://schemas.microsoft.com/office/spreadsheetml/2010/11/main" uri="{B97F6D7D-B522-45F9-BDA1-12C45D357490}">
          <x15:cacheHierarchy aggregatedColumn="12"/>
        </ext>
      </extLst>
    </cacheHierarchy>
    <cacheHierarchy uniqueName="[Measures].[Count of CUSTOMERID]" caption="Count of CUSTOMERID" measure="1" displayFolder="" measureGroup="Range2"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Range1" count="0" hidden="1">
      <extLst>
        <ext xmlns:x15="http://schemas.microsoft.com/office/spreadsheetml/2010/11/main" uri="{B97F6D7D-B522-45F9-BDA1-12C45D357490}">
          <x15:cacheHierarchy aggregatedColumn="11"/>
        </ext>
      </extLst>
    </cacheHierarchy>
    <cacheHierarchy uniqueName="[Measures].[Sum of SALESAMT 2]" caption="Sum of SALESAMT 2" measure="1" displayFolder="" measureGroup="Range3" count="0" hidden="1">
      <extLst>
        <ext xmlns:x15="http://schemas.microsoft.com/office/spreadsheetml/2010/11/main" uri="{B97F6D7D-B522-45F9-BDA1-12C45D357490}">
          <x15:cacheHierarchy aggregatedColumn="29"/>
        </ext>
      </extLst>
    </cacheHierarchy>
    <cacheHierarchy uniqueName="[Measures].[Count of ORDERID]" caption="Count of ORDERID" measure="1" displayFolder="" measureGroup="Range4" count="0" hidden="1">
      <extLst>
        <ext xmlns:x15="http://schemas.microsoft.com/office/spreadsheetml/2010/11/main" uri="{B97F6D7D-B522-45F9-BDA1-12C45D357490}">
          <x15:cacheHierarchy aggregatedColumn="37"/>
        </ext>
      </extLst>
    </cacheHierarchy>
    <cacheHierarchy uniqueName="[Measures].[Sum of SALESAMT 3]" caption="Sum of SALESAMT 3" measure="1" displayFolder="" measureGroup="Range4" count="0" hidden="1">
      <extLst>
        <ext xmlns:x15="http://schemas.microsoft.com/office/spreadsheetml/2010/11/main" uri="{B97F6D7D-B522-45F9-BDA1-12C45D357490}">
          <x15:cacheHierarchy aggregatedColumn="42"/>
        </ext>
      </extLst>
    </cacheHierarchy>
    <cacheHierarchy uniqueName="[Measures].[Count of PAYMENTSTATUS]" caption="Count of PAYMENTSTATUS" measure="1" displayFolder="" measureGroup="Range4" count="0" hidden="1">
      <extLst>
        <ext xmlns:x15="http://schemas.microsoft.com/office/spreadsheetml/2010/11/main" uri="{B97F6D7D-B522-45F9-BDA1-12C45D357490}">
          <x15:cacheHierarchy aggregatedColumn="38"/>
        </ext>
      </extLst>
    </cacheHierarchy>
    <cacheHierarchy uniqueName="[Measures].[Count of REGION]" caption="Count of REGION" measure="1" displayFolder="" measureGroup="Range" count="0" hidden="1">
      <extLst>
        <ext xmlns:x15="http://schemas.microsoft.com/office/spreadsheetml/2010/11/main" uri="{B97F6D7D-B522-45F9-BDA1-12C45D357490}">
          <x15:cacheHierarchy aggregatedColumn="4"/>
        </ext>
      </extLst>
    </cacheHierarchy>
    <cacheHierarchy uniqueName="[Measures].[Count of GENDER]" caption="Count of GENDER" measure="1" displayFolder="" measureGroup="Range2" count="0" hidden="1">
      <extLst>
        <ext xmlns:x15="http://schemas.microsoft.com/office/spreadsheetml/2010/11/main" uri="{B97F6D7D-B522-45F9-BDA1-12C45D357490}">
          <x15:cacheHierarchy aggregatedColumn="19"/>
        </ext>
      </extLst>
    </cacheHierarchy>
    <cacheHierarchy uniqueName="[Measures].[Count of PAYMENTMETHOD]" caption="Count of PAYMENTMETHOD" measure="1" displayFolder="" measureGroup="Range5" count="0" hidden="1">
      <extLst>
        <ext xmlns:x15="http://schemas.microsoft.com/office/spreadsheetml/2010/11/main" uri="{B97F6D7D-B522-45F9-BDA1-12C45D357490}">
          <x15:cacheHierarchy aggregatedColumn="48"/>
        </ext>
      </extLst>
    </cacheHierarchy>
    <cacheHierarchy uniqueName="[Measures].[Sum of QUANTITY 2]" caption="Sum of QUANTITY 2" measure="1" displayFolder="" measureGroup="Range4" count="0" hidden="1">
      <extLst>
        <ext xmlns:x15="http://schemas.microsoft.com/office/spreadsheetml/2010/11/main" uri="{B97F6D7D-B522-45F9-BDA1-12C45D357490}">
          <x15:cacheHierarchy aggregatedColumn="41"/>
        </ext>
      </extLst>
    </cacheHierarchy>
    <cacheHierarchy uniqueName="[Measures].[Sum of SALESAMT 4]" caption="Sum of SALESAMT 4" measure="1" displayFolder="" measureGroup="Range6" count="0" hidden="1">
      <extLst>
        <ext xmlns:x15="http://schemas.microsoft.com/office/spreadsheetml/2010/11/main" uri="{B97F6D7D-B522-45F9-BDA1-12C45D357490}">
          <x15:cacheHierarchy aggregatedColumn="59"/>
        </ext>
      </extLst>
    </cacheHierarchy>
    <cacheHierarchy uniqueName="[Measures].[Sum of QUANTITY 3]" caption="Sum of QUANTITY 3" measure="1" displayFolder="" measureGroup="Range6" count="0" hidden="1">
      <extLst>
        <ext xmlns:x15="http://schemas.microsoft.com/office/spreadsheetml/2010/11/main" uri="{B97F6D7D-B522-45F9-BDA1-12C45D357490}">
          <x15:cacheHierarchy aggregatedColumn="57"/>
        </ext>
      </extLst>
    </cacheHierarchy>
    <cacheHierarchy uniqueName="[Measures].[Count of QUANTITY]" caption="Count of QUANTITY" measure="1" displayFolder="" measureGroup="Range6" count="0" hidden="1">
      <extLst>
        <ext xmlns:x15="http://schemas.microsoft.com/office/spreadsheetml/2010/11/main" uri="{B97F6D7D-B522-45F9-BDA1-12C45D357490}">
          <x15:cacheHierarchy aggregatedColumn="57"/>
        </ext>
      </extLst>
    </cacheHierarchy>
    <cacheHierarchy uniqueName="[Measures].[Sum of SALESAMT 5]" caption="Sum of SALESAMT 5" measure="1" displayFolder="" measureGroup="Range7" count="0" hidden="1">
      <extLst>
        <ext xmlns:x15="http://schemas.microsoft.com/office/spreadsheetml/2010/11/main" uri="{B97F6D7D-B522-45F9-BDA1-12C45D357490}">
          <x15:cacheHierarchy aggregatedColumn="67"/>
        </ext>
      </extLst>
    </cacheHierarchy>
    <cacheHierarchy uniqueName="[Measures].[Count of ORDERID 2]" caption="Count of ORDERID 2" measure="1" displayFolder="" measureGroup="Range7" count="0" hidden="1">
      <extLst>
        <ext xmlns:x15="http://schemas.microsoft.com/office/spreadsheetml/2010/11/main" uri="{B97F6D7D-B522-45F9-BDA1-12C45D357490}">
          <x15:cacheHierarchy aggregatedColumn="62"/>
        </ext>
      </extLst>
    </cacheHierarchy>
    <cacheHierarchy uniqueName="[Measures].[Sum of RETURNEQNTY]" caption="Sum of RETURNEQNTY" measure="1" displayFolder="" measureGroup="Range8" count="0" hidden="1">
      <extLst>
        <ext xmlns:x15="http://schemas.microsoft.com/office/spreadsheetml/2010/11/main" uri="{B97F6D7D-B522-45F9-BDA1-12C45D357490}">
          <x15:cacheHierarchy aggregatedColumn="73"/>
        </ext>
      </extLst>
    </cacheHierarchy>
    <cacheHierarchy uniqueName="[Measures].[Count of ORDERID 3]" caption="Count of ORDERID 3" measure="1" displayFolder="" measureGroup="Range9" count="0" hidden="1">
      <extLst>
        <ext xmlns:x15="http://schemas.microsoft.com/office/spreadsheetml/2010/11/main" uri="{B97F6D7D-B522-45F9-BDA1-12C45D357490}">
          <x15:cacheHierarchy aggregatedColumn="80"/>
        </ext>
      </extLst>
    </cacheHierarchy>
    <cacheHierarchy uniqueName="[Measures].[Sum of QUANTITY 4]" caption="Sum of QUANTITY 4" measure="1" displayFolder="" measureGroup="Range9" count="0" hidden="1">
      <extLst>
        <ext xmlns:x15="http://schemas.microsoft.com/office/spreadsheetml/2010/11/main" uri="{B97F6D7D-B522-45F9-BDA1-12C45D357490}">
          <x15:cacheHierarchy aggregatedColumn="84"/>
        </ext>
      </extLst>
    </cacheHierarchy>
  </cacheHierarchies>
  <kpis count="0"/>
  <dimensions count="11">
    <dimension measure="1" name="Measures" uniqueName="[Measures]" caption="Measures"/>
    <dimension name="Range" uniqueName="[Range]" caption="Range"/>
    <dimension name="Range1" uniqueName="[Range1]" caption="Range1"/>
    <dimension name="Range2" uniqueName="[Range2]" caption="Range2"/>
    <dimension name="Range3" uniqueName="[Range3]" caption="Range3"/>
    <dimension name="Range4" uniqueName="[Range4]" caption="Range4"/>
    <dimension name="Range5" uniqueName="[Range5]" caption="Range5"/>
    <dimension name="Range6" uniqueName="[Range6]" caption="Range6"/>
    <dimension name="Range7" uniqueName="[Range7]" caption="Range7"/>
    <dimension name="Range8" uniqueName="[Range8]" caption="Range8"/>
    <dimension name="Range9" uniqueName="[Range9]" caption="Range9"/>
  </dimensions>
  <measureGroups count="10">
    <measureGroup name="Range" caption="Range"/>
    <measureGroup name="Range1" caption="Range1"/>
    <measureGroup name="Range2" caption="Range2"/>
    <measureGroup name="Range3" caption="Range3"/>
    <measureGroup name="Range4" caption="Range4"/>
    <measureGroup name="Range5" caption="Range5"/>
    <measureGroup name="Range6" caption="Range6"/>
    <measureGroup name="Range7" caption="Range7"/>
    <measureGroup name="Range8" caption="Range8"/>
    <measureGroup name="Range9" caption="Range9"/>
  </measureGroups>
  <maps count="10">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s>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40">
  <r>
    <s v="E001"/>
    <s v="Varun Joshi"/>
    <x v="0"/>
    <s v="Sales Manager"/>
  </r>
  <r>
    <s v="E002"/>
    <s v="Saurabh Mehta"/>
    <x v="1"/>
    <s v="Sales Manager"/>
  </r>
  <r>
    <s v="E003"/>
    <s v="Ananya Rao"/>
    <x v="1"/>
    <s v="Sales Manager"/>
  </r>
  <r>
    <s v="E004"/>
    <s v="Abhishek Shah"/>
    <x v="1"/>
    <s v="Sales Executive"/>
  </r>
  <r>
    <s v="E005"/>
    <s v="Priya Kumar"/>
    <x v="2"/>
    <s v="Senior Sales Executive"/>
  </r>
  <r>
    <s v="E006"/>
    <s v="Abhishek Sharma"/>
    <x v="0"/>
    <s v="Senior Sales Executive"/>
  </r>
  <r>
    <s v="E007"/>
    <s v="Isha Mishra"/>
    <x v="3"/>
    <s v="Sales Executive"/>
  </r>
  <r>
    <s v="E008"/>
    <s v="Tanvi Chopra"/>
    <x v="3"/>
    <s v="Senior Sales Executive"/>
  </r>
  <r>
    <s v="E009"/>
    <s v=" Meera Singh"/>
    <x v="0"/>
    <s v="Sales Executive"/>
  </r>
  <r>
    <s v="E010"/>
    <s v="Komal Khanna"/>
    <x v="0"/>
    <s v="Sales Manager"/>
  </r>
  <r>
    <s v="E011"/>
    <s v="Sakshi Verma"/>
    <x v="3"/>
    <s v="Senior Sales Executive"/>
  </r>
  <r>
    <s v="E012"/>
    <s v="Akash Agarwal"/>
    <x v="0"/>
    <s v="Sales Manager"/>
  </r>
  <r>
    <s v="E013"/>
    <s v="Manish Bansal"/>
    <x v="3"/>
    <s v="Sales Executive"/>
  </r>
  <r>
    <s v="E014"/>
    <s v="Varun Kapoor"/>
    <x v="1"/>
    <s v="Sales Manager"/>
  </r>
  <r>
    <s v="E015"/>
    <s v="Amit Bansal"/>
    <x v="1"/>
    <s v="Sales Manager"/>
  </r>
  <r>
    <s v="E016"/>
    <s v="Manish Mishra"/>
    <x v="2"/>
    <s v="Senior Sales Executive"/>
  </r>
  <r>
    <s v="E017"/>
    <s v="Aditya Sethi"/>
    <x v="0"/>
    <s v="Sales Manager"/>
  </r>
  <r>
    <s v="E018"/>
    <s v="Mansi Sharma"/>
    <x v="0"/>
    <s v="Sales Executive"/>
  </r>
  <r>
    <s v="E019"/>
    <s v="Divya Verma"/>
    <x v="0"/>
    <s v="Sales Executive"/>
  </r>
  <r>
    <s v="E020"/>
    <s v="Varun Kumar"/>
    <x v="1"/>
    <s v="Senior Sales Executive"/>
  </r>
  <r>
    <s v="E021"/>
    <s v="Tanya Patel"/>
    <x v="2"/>
    <s v="Sales Manager"/>
  </r>
  <r>
    <s v="E022"/>
    <s v="Aarav Arora"/>
    <x v="2"/>
    <s v="Sales Manager"/>
  </r>
  <r>
    <s v="E023"/>
    <s v="Divya Khanna"/>
    <x v="2"/>
    <s v="Sales Executive"/>
  </r>
  <r>
    <s v="E024"/>
    <s v="Neha Gupta"/>
    <x v="0"/>
    <s v="Sales Executive"/>
  </r>
  <r>
    <s v="E025"/>
    <s v="Tanvi Agarwal"/>
    <x v="2"/>
    <s v="Sales Manager"/>
  </r>
  <r>
    <s v="E026"/>
    <s v="Swati Mishra"/>
    <x v="3"/>
    <s v="Senior Sales Executive"/>
  </r>
  <r>
    <s v="E027"/>
    <s v="Ravi Sharma"/>
    <x v="3"/>
    <s v="Sales Executive"/>
  </r>
  <r>
    <s v="E028"/>
    <s v="Kavya Kumar"/>
    <x v="3"/>
    <s v="Sales Manager"/>
  </r>
  <r>
    <s v="E029"/>
    <s v="Mansi Malhotra"/>
    <x v="3"/>
    <s v="Sales Manager"/>
  </r>
  <r>
    <s v="E030"/>
    <s v="Aditya Chopra"/>
    <x v="2"/>
    <s v="Sales Executive"/>
  </r>
  <r>
    <s v="E031"/>
    <s v="Sakshi Kapoor"/>
    <x v="1"/>
    <s v="Senior Sales Executive"/>
  </r>
  <r>
    <s v="E032"/>
    <s v="Priya Joshi"/>
    <x v="1"/>
    <s v="Sales Executive"/>
  </r>
  <r>
    <s v="E033"/>
    <s v="Riya Singh"/>
    <x v="0"/>
    <s v="Sales Executive"/>
  </r>
  <r>
    <s v="E034"/>
    <s v="Shreya Arora"/>
    <x v="2"/>
    <s v="Sales Manager"/>
  </r>
  <r>
    <s v="E035"/>
    <s v="Manish Verma"/>
    <x v="1"/>
    <s v="Senior Sales Executive"/>
  </r>
  <r>
    <s v="E036"/>
    <s v="Nikhil Kapoor"/>
    <x v="2"/>
    <s v="Sales Executive"/>
  </r>
  <r>
    <s v="E037"/>
    <s v="Divya Kapoor"/>
    <x v="3"/>
    <s v="Sales Executive"/>
  </r>
  <r>
    <s v="E038"/>
    <s v="Pooja Mishra"/>
    <x v="3"/>
    <s v="Senior Sales Executive"/>
  </r>
  <r>
    <s v="E039"/>
    <s v="Aditya Patel"/>
    <x v="3"/>
    <s v="Sales Manager"/>
  </r>
  <r>
    <s v="E040"/>
    <s v="Meera Khanna"/>
    <x v="1"/>
    <s v="Sales Execu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name="PivotTable4" cacheId="415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B7" firstHeaderRow="1" firstDataRow="1" firstDataCol="1"/>
  <pivotFields count="5">
    <pivotField axis="axisRow" allDrilled="1" showAll="0" dataSourceSort="1" defaultAttributeDrillState="1">
      <items count="5">
        <item s="1" x="0"/>
        <item x="1"/>
        <item x="2"/>
        <item x="3"/>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s>
  <rowFields count="2">
    <field x="0"/>
    <field x="1"/>
  </rowFields>
  <rowItems count="4">
    <i>
      <x/>
    </i>
    <i r="1">
      <x/>
    </i>
    <i r="1">
      <x v="1"/>
    </i>
    <i t="grand">
      <x/>
    </i>
  </rowItems>
  <colItems count="1">
    <i/>
  </colItems>
  <dataFields count="1">
    <dataField name="Count of CUSTOMERID" fld="2" subtotal="count" baseField="0" baseItem="0"/>
  </dataFields>
  <chartFormats count="5">
    <chartFormat chart="0" format="1" series="1">
      <pivotArea type="data" outline="0" fieldPosition="0">
        <references count="1">
          <reference field="0" count="1" selected="0">
            <x v="2"/>
          </reference>
        </references>
      </pivotArea>
    </chartFormat>
    <chartFormat chart="0" format="2" series="1">
      <pivotArea type="data" outline="0" fieldPosition="0">
        <references count="1">
          <reference field="0" count="1" selected="0">
            <x v="0"/>
          </reference>
        </references>
      </pivotArea>
    </chartFormat>
    <chartFormat chart="0" format="3" series="1">
      <pivotArea type="data" outline="0" fieldPosition="0">
        <references count="1">
          <reference field="0" count="1" selected="0">
            <x v="1"/>
          </reference>
        </references>
      </pivotArea>
    </chartFormat>
    <chartFormat chart="0" format="4" series="1">
      <pivotArea type="data" outline="0" fieldPosition="0">
        <references count="1">
          <reference field="0" count="1" selected="0">
            <x v="3"/>
          </reference>
        </references>
      </pivotArea>
    </chartFormat>
    <chartFormat chart="0" format="205"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A$1:$F$201">
        <x15:activeTabTopLevelEntity name="[Range2]"/>
      </x15:pivotTableUISettings>
    </ext>
  </extLst>
</pivotTableDefinition>
</file>

<file path=xl/pivotTables/pivotTable2.xml><?xml version="1.0" encoding="utf-8"?>
<pivotTableDefinition xmlns="http://schemas.openxmlformats.org/spreadsheetml/2006/main" name="PivotTable8" cacheId="4126"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1">
  <location ref="A3:B5" firstHeaderRow="1" firstDataRow="1" firstDataCol="1"/>
  <pivotFields count="5">
    <pivotField axis="axisRow" allDrilled="1" showAll="0" dataSourceSort="1" defaultAttributeDrillState="1">
      <items count="3">
        <item x="0"/>
        <item x="1"/>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2">
    <i>
      <x/>
    </i>
    <i>
      <x v="1"/>
    </i>
  </rowItems>
  <colItems count="1">
    <i/>
  </colItems>
  <dataFields count="1">
    <dataField name="Count of CUSTOMERID" fld="1" subtotal="count" baseField="0" baseItem="0"/>
  </dataFields>
  <chartFormats count="1">
    <chartFormat chart="0" format="5"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A$1:$F$201">
        <x15:activeTabTopLevelEntity name="[Range2]"/>
      </x15:pivotTableUISettings>
    </ext>
  </extLst>
</pivotTableDefinition>
</file>

<file path=xl/pivotTables/pivotTable3.xml><?xml version="1.0" encoding="utf-8"?>
<pivotTableDefinition xmlns="http://schemas.openxmlformats.org/spreadsheetml/2006/main" name="PivotTable9" cacheId="412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B5" firstHeaderRow="1" firstDataRow="1" firstDataCol="1"/>
  <pivotFields count="4">
    <pivotField dataField="1" showAll="0"/>
    <pivotField axis="axisRow" allDrilled="1" showAll="0" dataSourceSort="1" defaultAttributeDrillState="1">
      <items count="2">
        <item s="1" x="0"/>
        <item t="default"/>
      </items>
    </pivotField>
    <pivotField allDrilled="1" showAll="0" dataSourceSort="1" defaultAttributeDrillState="1"/>
    <pivotField allDrilled="1" showAll="0" dataSourceSort="1" defaultAttributeDrillState="1"/>
  </pivotFields>
  <rowFields count="1">
    <field x="1"/>
  </rowFields>
  <rowItems count="2">
    <i>
      <x/>
    </i>
    <i t="grand">
      <x/>
    </i>
  </rowItems>
  <colItems count="1">
    <i/>
  </colItems>
  <dataFields count="1">
    <dataField name="Count of CUSTOMERID" fld="0"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A$1:$F$201">
        <x15:activeTabTopLevelEntity name="[Range2]"/>
      </x15:pivotTableUISettings>
    </ext>
  </extLst>
</pivotTableDefinition>
</file>

<file path=xl/pivotTables/pivotTable4.xml><?xml version="1.0" encoding="utf-8"?>
<pivotTableDefinition xmlns="http://schemas.openxmlformats.org/spreadsheetml/2006/main" name="PivotTable2" cacheId="418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A4"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Count of CUSTOM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A$1:$F$201">
        <x15:activeTabTopLevelEntity name="[Range2]"/>
      </x15:pivotTableUISettings>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location ref="A3:B7" firstHeaderRow="1" firstDataRow="1" firstDataCol="1"/>
  <pivotFields count="4">
    <pivotField dataField="1" showAll="0"/>
    <pivotField showAll="0"/>
    <pivotField axis="axisRow" showAll="0">
      <items count="5">
        <item x="0"/>
        <item x="2"/>
        <item x="3"/>
        <item x="1"/>
        <item t="default"/>
      </items>
    </pivotField>
    <pivotField showAll="0"/>
  </pivotFields>
  <rowFields count="1">
    <field x="2"/>
  </rowFields>
  <rowItems count="4">
    <i>
      <x/>
    </i>
    <i>
      <x v="1"/>
    </i>
    <i>
      <x v="2"/>
    </i>
    <i>
      <x v="3"/>
    </i>
  </rowItems>
  <colItems count="1">
    <i/>
  </colItems>
  <dataFields count="1">
    <dataField name="Count of EMP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4132"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1">
  <location ref="A3:B6" firstHeaderRow="1" firstDataRow="1" firstDataCol="1"/>
  <pivotFields count="5">
    <pivotField axis="axisRow" allDrilled="1" showAll="0" dataSourceSort="1" defaultAttributeDrillState="1">
      <items count="4">
        <item x="0"/>
        <item x="1"/>
        <item x="2"/>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3">
    <i>
      <x/>
    </i>
    <i>
      <x v="1"/>
    </i>
    <i>
      <x v="2"/>
    </i>
  </rowItems>
  <colItems count="1">
    <i/>
  </colItems>
  <dataFields count="1">
    <dataField name="Count of EMPI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A$1:$D$41">
        <x15:activeTabTopLevelEntity name="[Range]"/>
      </x15:pivotTableUISettings>
    </ext>
  </extLst>
</pivotTableDefinition>
</file>

<file path=xl/pivotTables/pivotTable7.xml><?xml version="1.0" encoding="utf-8"?>
<pivotTableDefinition xmlns="http://schemas.openxmlformats.org/spreadsheetml/2006/main" name="PivotTable2" cacheId="413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A4"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Count of EMP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A$1:$D$41">
        <x15:activeTabTopLevelEntity name="[Range]"/>
      </x15:pivotTableUISettings>
    </ext>
  </extLst>
</pivotTableDefinition>
</file>

<file path=xl/pivotTables/pivotTable8.xml><?xml version="1.0" encoding="utf-8"?>
<pivotTableDefinition xmlns="http://schemas.openxmlformats.org/spreadsheetml/2006/main" name="PivotTable4" cacheId="413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B8" firstHeaderRow="1" firstDataRow="1" firstDataCol="1"/>
  <pivotFields count="5">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5">
    <i>
      <x/>
    </i>
    <i>
      <x v="1"/>
    </i>
    <i>
      <x v="2"/>
    </i>
    <i>
      <x v="3"/>
    </i>
    <i t="grand">
      <x/>
    </i>
  </rowItems>
  <colItems count="1">
    <i/>
  </colItems>
  <dataFields count="1">
    <dataField name="Count of EMPID" fld="0" subtotal="count" baseField="0" baseItem="0"/>
  </dataFields>
  <chartFormats count="1">
    <chartFormat chart="0"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A$1:$D$41">
        <x15:activeTabTopLevelEntity name="[Range]"/>
      </x15:pivotTableUISettings>
    </ext>
  </extLst>
</pivotTableDefinition>
</file>

<file path=xl/pivotTables/pivotTable9.xml><?xml version="1.0" encoding="utf-8"?>
<pivotTableDefinition xmlns="http://schemas.openxmlformats.org/spreadsheetml/2006/main" name="PivotTable2" cacheId="4177"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
  <location ref="A3:B6" firstHeaderRow="1" firstDataRow="1" firstDataCol="1"/>
  <pivotFields count="5">
    <pivotField axis="axisRow" allDrilled="1" showAll="0" dataSourceSort="1" defaultAttributeDrillState="1">
      <items count="4">
        <item x="0"/>
        <item x="1"/>
        <item x="2"/>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3">
    <i>
      <x/>
    </i>
    <i>
      <x v="1"/>
    </i>
    <i>
      <x v="2"/>
    </i>
  </rowItems>
  <colItems count="1">
    <i/>
  </colItems>
  <dataFields count="1">
    <dataField name="Sum of SALESAMT" fld="1"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A$1:$J$2001">
        <x15:activeTabTopLevelEntity name="[Range1]"/>
      </x15:pivotTableUISettings>
    </ext>
  </extLst>
</pivotTableDefinition>
</file>

<file path=xl/pivotTables/pivotTable10.xml><?xml version="1.0" encoding="utf-8"?>
<pivotTableDefinition xmlns="http://schemas.openxmlformats.org/spreadsheetml/2006/main" name="PivotTable5" cacheId="419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A4"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Sum of SALESAMT" fld="0" baseField="0" baseItem="0"/>
  </dataFields>
  <chartFormats count="1">
    <chartFormat chart="0" format="1"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A$1:$J$2001">
        <x15:activeTabTopLevelEntity name="[Range1]"/>
      </x15:pivotTableUISettings>
    </ext>
  </extLst>
</pivotTableDefinition>
</file>

<file path=xl/pivotTables/pivotTable11.xml><?xml version="1.0" encoding="utf-8"?>
<pivotTableDefinition xmlns="http://schemas.openxmlformats.org/spreadsheetml/2006/main" name="PivotTable6" cacheId="418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B9" firstHeaderRow="1" firstDataRow="1" firstDataCol="1"/>
  <pivotFields count="4">
    <pivotField dataField="1" showAll="0"/>
    <pivotField axis="axisRow" allDrilled="1" showAll="0" measureFilter="1" sortType="descending" defaultAttributeDrillState="1">
      <items count="6">
        <item x="4"/>
        <item x="3"/>
        <item x="2"/>
        <item x="1"/>
        <item x="0"/>
        <item t="default"/>
      </items>
    </pivotField>
    <pivotField allDrilled="1" showAll="0" dataSourceSort="1" defaultAttributeDrillState="1"/>
    <pivotField allDrilled="1" showAll="0" dataSourceSort="1" defaultAttributeDrillState="1"/>
  </pivotFields>
  <rowFields count="1">
    <field x="1"/>
  </rowFields>
  <rowItems count="6">
    <i>
      <x/>
    </i>
    <i>
      <x v="1"/>
    </i>
    <i>
      <x v="2"/>
    </i>
    <i>
      <x v="3"/>
    </i>
    <i>
      <x v="4"/>
    </i>
    <i t="grand">
      <x/>
    </i>
  </rowItems>
  <colItems count="1">
    <i/>
  </colItems>
  <dataFields count="1">
    <dataField name="Sum of SALESAMT" fld="0" baseField="0" baseItem="0"/>
  </dataFields>
  <chartFormats count="1">
    <chartFormat chart="0" format="1"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06">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A:$K">
        <x15:activeTabTopLevelEntity name="[Range3]"/>
      </x15:pivotTableUISettings>
    </ext>
  </extLst>
</pivotTableDefinition>
</file>

<file path=xl/pivotTables/pivotTable12.xml><?xml version="1.0" encoding="utf-8"?>
<pivotTableDefinition xmlns="http://schemas.openxmlformats.org/spreadsheetml/2006/main" name="PivotTable8" cacheId="415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B7" firstHeaderRow="1" firstDataRow="1" firstDataCol="1"/>
  <pivotFields count="5">
    <pivotField axis="axisRow" allDrilled="1" showAll="0" dataSourceSort="1" defaultAttributeDrillState="1">
      <items count="4">
        <item x="0"/>
        <item x="1"/>
        <item x="2"/>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4">
    <i>
      <x/>
    </i>
    <i>
      <x v="1"/>
    </i>
    <i>
      <x v="2"/>
    </i>
    <i t="grand">
      <x/>
    </i>
  </rowItems>
  <colItems count="1">
    <i/>
  </colItems>
  <dataFields count="1">
    <dataField name="Count of ORDERID" fld="1" subtotal="count" baseField="0" baseItem="0"/>
  </dataFields>
  <chartFormats count="4">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A$1:$L$2001">
        <x15:activeTabTopLevelEntity name="[Range4]"/>
      </x15:pivotTableUISettings>
    </ext>
  </extLst>
</pivotTableDefinition>
</file>

<file path=xl/pivotTables/pivotTable13.xml><?xml version="1.0" encoding="utf-8"?>
<pivotTableDefinition xmlns="http://schemas.openxmlformats.org/spreadsheetml/2006/main" name="PivotTable9" cacheId="414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B16" firstHeaderRow="1" firstDataRow="1" firstDataCol="1"/>
  <pivotFields count="7">
    <pivotField dataField="1" showAll="0"/>
    <pivotField axis="axisRow" allDrilled="1" showAll="0" dataSourceSort="1" defaultAttributeDrillState="1">
      <items count="3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name="Sum of SALESAMT" fld="0" baseField="0" baseItem="0"/>
  </dataFields>
  <chartFormats count="3">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4].[CATEGORY].&amp;[Electronics]"/>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5"/>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A$1:$L$2001">
        <x15:activeTabTopLevelEntity name="[Range4]"/>
      </x15:pivotTableUISettings>
    </ext>
  </extLst>
</pivotTableDefinition>
</file>

<file path=xl/pivotTables/pivotTable14.xml><?xml version="1.0" encoding="utf-8"?>
<pivotTableDefinition xmlns="http://schemas.openxmlformats.org/spreadsheetml/2006/main" name="PivotTable11" cacheId="4180"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
  <location ref="A3:C23" firstHeaderRow="0" firstDataRow="1" firstDataCol="1"/>
  <pivotFields count="6">
    <pivotField dataField="1" showAll="0"/>
    <pivotField axis="axisRow" allDrilled="1" showAll="0" sortType="descending" defaultAttributeDrillState="1">
      <items count="21">
        <item x="19"/>
        <item x="18"/>
        <item x="17"/>
        <item x="16"/>
        <item x="15"/>
        <item x="14"/>
        <item x="13"/>
        <item x="12"/>
        <item x="11"/>
        <item x="10"/>
        <item x="9"/>
        <item x="8"/>
        <item x="7"/>
        <item x="6"/>
        <item x="5"/>
        <item x="4"/>
        <item x="3"/>
        <item x="2"/>
        <item x="1"/>
        <item x="0"/>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20">
    <i>
      <x/>
    </i>
    <i>
      <x v="1"/>
    </i>
    <i>
      <x v="2"/>
    </i>
    <i>
      <x v="3"/>
    </i>
    <i>
      <x v="4"/>
    </i>
    <i>
      <x v="5"/>
    </i>
    <i>
      <x v="6"/>
    </i>
    <i>
      <x v="7"/>
    </i>
    <i>
      <x v="8"/>
    </i>
    <i>
      <x v="9"/>
    </i>
    <i>
      <x v="10"/>
    </i>
    <i>
      <x v="11"/>
    </i>
    <i>
      <x v="12"/>
    </i>
    <i>
      <x v="13"/>
    </i>
    <i>
      <x v="14"/>
    </i>
    <i>
      <x v="15"/>
    </i>
    <i>
      <x v="16"/>
    </i>
    <i>
      <x v="17"/>
    </i>
    <i>
      <x v="18"/>
    </i>
    <i>
      <x v="19"/>
    </i>
  </rowItems>
  <colFields count="1">
    <field x="-2"/>
  </colFields>
  <colItems count="2">
    <i>
      <x/>
    </i>
    <i i="1">
      <x v="1"/>
    </i>
  </colItems>
  <dataFields count="2">
    <dataField name="Sum of SALESAMT" fld="0" baseField="0" baseItem="0"/>
    <dataField name="Sum of QUANTITY" fld="2" baseField="0" baseItem="0"/>
  </dataFields>
  <chartFormats count="2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2" format="13">
      <pivotArea type="data" outline="0" fieldPosition="0">
        <references count="2">
          <reference field="4294967294" count="1" selected="0">
            <x v="0"/>
          </reference>
          <reference field="1" count="1" selected="0">
            <x v="10"/>
          </reference>
        </references>
      </pivotArea>
    </chartFormat>
    <chartFormat chart="2" format="14">
      <pivotArea type="data" outline="0" fieldPosition="0">
        <references count="2">
          <reference field="4294967294" count="1" selected="0">
            <x v="0"/>
          </reference>
          <reference field="1" count="1" selected="0">
            <x v="12"/>
          </reference>
        </references>
      </pivotArea>
    </chartFormat>
    <chartFormat chart="2" format="15">
      <pivotArea type="data" outline="0" fieldPosition="0">
        <references count="2">
          <reference field="4294967294" count="1" selected="0">
            <x v="0"/>
          </reference>
          <reference field="1" count="1" selected="0">
            <x v="13"/>
          </reference>
        </references>
      </pivotArea>
    </chartFormat>
    <chartFormat chart="2" format="16">
      <pivotArea type="data" outline="0" fieldPosition="0">
        <references count="2">
          <reference field="4294967294" count="1" selected="0">
            <x v="0"/>
          </reference>
          <reference field="1" count="1" selected="0">
            <x v="15"/>
          </reference>
        </references>
      </pivotArea>
    </chartFormat>
    <chartFormat chart="2" format="17">
      <pivotArea type="data" outline="0" fieldPosition="0">
        <references count="2">
          <reference field="4294967294" count="1" selected="0">
            <x v="0"/>
          </reference>
          <reference field="1" count="1" selected="0">
            <x v="18"/>
          </reference>
        </references>
      </pivotArea>
    </chartFormat>
    <chartFormat chart="2" format="18">
      <pivotArea type="data" outline="0" fieldPosition="0">
        <references count="2">
          <reference field="4294967294" count="1" selected="0">
            <x v="0"/>
          </reference>
          <reference field="1" count="1" selected="0">
            <x v="19"/>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1" count="1" selected="0">
            <x v="1"/>
          </reference>
        </references>
      </pivotArea>
    </chartFormat>
    <chartFormat chart="2" format="21">
      <pivotArea type="data" outline="0" fieldPosition="0">
        <references count="2">
          <reference field="4294967294" count="1" selected="0">
            <x v="1"/>
          </reference>
          <reference field="1" count="1" selected="0">
            <x v="2"/>
          </reference>
        </references>
      </pivotArea>
    </chartFormat>
    <chartFormat chart="2" format="22">
      <pivotArea type="data" outline="0" fieldPosition="0">
        <references count="2">
          <reference field="4294967294" count="1" selected="0">
            <x v="1"/>
          </reference>
          <reference field="1" count="1" selected="0">
            <x v="3"/>
          </reference>
        </references>
      </pivotArea>
    </chartFormat>
    <chartFormat chart="2" format="23">
      <pivotArea type="data" outline="0" fieldPosition="0">
        <references count="2">
          <reference field="4294967294" count="1" selected="0">
            <x v="1"/>
          </reference>
          <reference field="1" count="1" selected="0">
            <x v="4"/>
          </reference>
        </references>
      </pivotArea>
    </chartFormat>
    <chartFormat chart="2" format="24">
      <pivotArea type="data" outline="0" fieldPosition="0">
        <references count="2">
          <reference field="4294967294" count="1" selected="0">
            <x v="1"/>
          </reference>
          <reference field="1" count="1" selected="0">
            <x v="10"/>
          </reference>
        </references>
      </pivotArea>
    </chartFormat>
    <chartFormat chart="2" format="25">
      <pivotArea type="data" outline="0" fieldPosition="0">
        <references count="2">
          <reference field="4294967294" count="1" selected="0">
            <x v="1"/>
          </reference>
          <reference field="1" count="1" selected="0">
            <x v="12"/>
          </reference>
        </references>
      </pivotArea>
    </chartFormat>
    <chartFormat chart="2" format="26">
      <pivotArea type="data" outline="0" fieldPosition="0">
        <references count="2">
          <reference field="4294967294" count="1" selected="0">
            <x v="1"/>
          </reference>
          <reference field="1" count="1" selected="0">
            <x v="13"/>
          </reference>
        </references>
      </pivotArea>
    </chartFormat>
    <chartFormat chart="2" format="27">
      <pivotArea type="data" outline="0" fieldPosition="0">
        <references count="2">
          <reference field="4294967294" count="1" selected="0">
            <x v="1"/>
          </reference>
          <reference field="1" count="1" selected="0">
            <x v="15"/>
          </reference>
        </references>
      </pivotArea>
    </chartFormat>
    <chartFormat chart="2" format="28">
      <pivotArea type="data" outline="0" fieldPosition="0">
        <references count="2">
          <reference field="4294967294" count="1" selected="0">
            <x v="1"/>
          </reference>
          <reference field="1" count="1" selected="0">
            <x v="18"/>
          </reference>
        </references>
      </pivotArea>
    </chartFormat>
    <chartFormat chart="2" format="29">
      <pivotArea type="data" outline="0" fieldPosition="0">
        <references count="2">
          <reference field="4294967294" count="1" selected="0">
            <x v="1"/>
          </reference>
          <reference field="1" count="1" selected="0">
            <x v="19"/>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A$1:$L$2001">
        <x15:activeTabTopLevelEntity name="[Range4]"/>
      </x15:pivotTableUISettings>
    </ext>
  </extLst>
</pivotTableDefinition>
</file>

<file path=xl/pivotTables/pivotTable15.xml><?xml version="1.0" encoding="utf-8"?>
<pivotTableDefinition xmlns="http://schemas.openxmlformats.org/spreadsheetml/2006/main" name="PivotTable1" cacheId="412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B7" firstHeaderRow="1" firstDataRow="1" firstDataCol="1"/>
  <pivotFields count="5">
    <pivotField axis="axisRow" allDrilled="1" showAll="0" dataSourceSort="1" defaultAttributeDrillState="1">
      <items count="4">
        <item x="0"/>
        <item x="1"/>
        <item x="2"/>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4">
    <i>
      <x/>
    </i>
    <i>
      <x v="1"/>
    </i>
    <i>
      <x v="2"/>
    </i>
    <i t="grand">
      <x/>
    </i>
  </rowItems>
  <colItems count="1">
    <i/>
  </colItems>
  <dataFields count="1">
    <dataField name="Count of PAYMENTSTATUS" fld="1" subtotal="count" baseField="0" baseItem="0"/>
  </dataFields>
  <chartFormats count="1">
    <chartFormat chart="0" format="3"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A$1:$L$2001">
        <x15:activeTabTopLevelEntity name="[Range4]"/>
      </x15:pivotTableUISettings>
    </ext>
  </extLst>
</pivotTableDefinition>
</file>

<file path=xl/pivotTables/pivotTable16.xml><?xml version="1.0" encoding="utf-8"?>
<pivotTableDefinition xmlns="http://schemas.openxmlformats.org/spreadsheetml/2006/main" name="PivotTable1" cacheId="4156"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1">
  <location ref="A3:B13" firstHeaderRow="1" firstDataRow="1" firstDataCol="1"/>
  <pivotFields count="5">
    <pivotField axis="axisRow" allDrilled="1" showAll="0" measureFilter="1" sortType="ascending" defaultAttributeDrillState="1">
      <items count="11">
        <item x="0"/>
        <item x="1"/>
        <item x="2"/>
        <item x="3"/>
        <item x="4"/>
        <item x="5"/>
        <item x="6"/>
        <item x="7"/>
        <item x="8"/>
        <item x="9"/>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10">
    <i>
      <x/>
    </i>
    <i>
      <x v="1"/>
    </i>
    <i>
      <x v="2"/>
    </i>
    <i>
      <x v="3"/>
    </i>
    <i>
      <x v="4"/>
    </i>
    <i>
      <x v="5"/>
    </i>
    <i>
      <x v="6"/>
    </i>
    <i>
      <x v="7"/>
    </i>
    <i>
      <x v="8"/>
    </i>
    <i>
      <x v="9"/>
    </i>
  </rowItems>
  <colItems count="1">
    <i/>
  </colItems>
  <dataFields count="1">
    <dataField name="Sum of SALESAMT" fld="1" baseField="0" baseItem="0"/>
  </dataFields>
  <chartFormats count="1">
    <chartFormat chart="0" format="1"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08">
      <autoFilter ref="A1">
        <filterColumn colId="0">
          <top10 val="10" filterVal="10"/>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A$1:$L$2001">
        <x15:activeTabTopLevelEntity name="[Range4]"/>
      </x15:pivotTableUISettings>
    </ext>
  </extLst>
</pivotTableDefinition>
</file>

<file path=xl/pivotTables/pivotTable17.xml><?xml version="1.0" encoding="utf-8"?>
<pivotTableDefinition xmlns="http://schemas.openxmlformats.org/spreadsheetml/2006/main" name="PivotTable4" cacheId="4162"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4">
  <location ref="A3:C7" firstHeaderRow="0" firstDataRow="1" firstDataCol="1"/>
  <pivotFields count="6">
    <pivotField axis="axisRow" allDrilled="1" showAll="0" dataSourceSort="1" defaultAttributeDrillState="1">
      <items count="5">
        <item x="0"/>
        <item x="1"/>
        <item x="2"/>
        <item x="3"/>
        <item t="default"/>
      </items>
    </pivotField>
    <pivotField dataField="1" showAll="0"/>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4">
    <i>
      <x/>
    </i>
    <i>
      <x v="1"/>
    </i>
    <i>
      <x v="2"/>
    </i>
    <i>
      <x v="3"/>
    </i>
  </rowItems>
  <colFields count="1">
    <field x="-2"/>
  </colFields>
  <colItems count="2">
    <i>
      <x/>
    </i>
    <i i="1">
      <x v="1"/>
    </i>
  </colItems>
  <dataFields count="2">
    <dataField name="Sum of SALESAMT" fld="1" baseField="0" baseItem="0"/>
    <dataField name="Count of QUANTITY" fld="2" subtotal="count" baseField="0" baseItem="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B$1:$M$2001">
        <x15:activeTabTopLevelEntity name="[Range6]"/>
      </x15:pivotTableUISettings>
    </ext>
  </extLst>
</pivotTableDefinition>
</file>

<file path=xl/pivotTables/pivotTable18.xml><?xml version="1.0" encoding="utf-8"?>
<pivotTableDefinition xmlns="http://schemas.openxmlformats.org/spreadsheetml/2006/main" name="PivotTable1" cacheId="41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A4"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Count of ORD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A$1:$M$2001">
        <x15:activeTabTopLevelEntity name="[Range9]"/>
      </x15:pivotTableUISettings>
    </ext>
  </extLst>
</pivotTableDefinition>
</file>

<file path=xl/pivotTables/pivotTable19.xml><?xml version="1.0" encoding="utf-8"?>
<pivotTableDefinition xmlns="http://schemas.openxmlformats.org/spreadsheetml/2006/main" name="PivotTable2" cacheId="419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3:A14" firstHeaderRow="1" firstDataRow="1" firstDataCol="0"/>
  <pivotFields count="3">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Sum of QUANTITY" fld="0"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A$1:$M$2001">
        <x15:activeTabTopLevelEntity name="[Range9]"/>
      </x15:pivotTableUISettings>
    </ext>
  </extLst>
</pivotTableDefinition>
</file>

<file path=xl/pivotTables/pivotTable20.xml><?xml version="1.0" encoding="utf-8"?>
<pivotTableDefinition xmlns="http://schemas.openxmlformats.org/spreadsheetml/2006/main" name="PivotTable3" cacheId="415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B9" firstHeaderRow="1" firstDataRow="1" firstDataCol="1"/>
  <pivotFields count="4">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 allDrilled="1" showAll="0" dataSourceSort="1" defaultAttributeDrillState="1"/>
  </pivotFields>
  <rowFields count="1">
    <field x="0"/>
  </rowFields>
  <rowItems count="6">
    <i>
      <x/>
    </i>
    <i>
      <x v="1"/>
    </i>
    <i>
      <x v="2"/>
    </i>
    <i>
      <x v="3"/>
    </i>
    <i>
      <x v="4"/>
    </i>
    <i t="grand">
      <x/>
    </i>
  </rowItems>
  <colItems count="1">
    <i/>
  </colItems>
  <dataFields count="1">
    <dataField name="Count of PAYMENTMETHOD" fld="1"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ayment!$A$1:$E$2001">
        <x15:activeTabTopLevelEntity name="[Range5]"/>
      </x15:pivotTableUISettings>
    </ext>
  </extLst>
</pivotTableDefinition>
</file>

<file path=xl/pivotTables/pivotTable21.xml><?xml version="1.0" encoding="utf-8"?>
<pivotTableDefinition xmlns="http://schemas.openxmlformats.org/spreadsheetml/2006/main" name="PivotTable5" cacheId="414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C9" firstHeaderRow="0" firstDataRow="1" firstDataCol="1"/>
  <pivotFields count="6">
    <pivotField dataField="1" showAll="0"/>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6">
    <i>
      <x/>
    </i>
    <i>
      <x v="1"/>
    </i>
    <i>
      <x v="2"/>
    </i>
    <i>
      <x v="3"/>
    </i>
    <i>
      <x v="4"/>
    </i>
    <i t="grand">
      <x/>
    </i>
  </rowItems>
  <colFields count="1">
    <field x="-2"/>
  </colFields>
  <colItems count="2">
    <i>
      <x/>
    </i>
    <i i="1">
      <x v="1"/>
    </i>
  </colItems>
  <dataFields count="2">
    <dataField name="Sum of SALESAMT" fld="0" baseField="0" baseItem="0"/>
    <dataField name="Count of ORDERI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ayment!$A:$F">
        <x15:activeTabTopLevelEntity name="[Range7]"/>
      </x15:pivotTableUISettings>
    </ext>
  </extLst>
</pivotTableDefinition>
</file>

<file path=xl/pivotTables/pivotTable22.xml><?xml version="1.0" encoding="utf-8"?>
<pivotTableDefinition xmlns="http://schemas.openxmlformats.org/spreadsheetml/2006/main" name="PivotTable6" cacheId="414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A17:E24" firstHeaderRow="1" firstDataRow="2" firstDataCol="1"/>
  <pivotFields count="6">
    <pivotField dataField="1" showAll="0"/>
    <pivotField axis="axisRow" allDrilled="1" showAll="0" dataSourceSort="1" defaultAttributeDrillState="1">
      <items count="6">
        <item x="0"/>
        <item x="1"/>
        <item x="2"/>
        <item x="3"/>
        <item x="4"/>
        <item t="default"/>
      </items>
    </pivotField>
    <pivotField axis="axisCol" allDrilled="1" showAll="0" dataSourceSort="1" defaultAttributeDrillState="1">
      <items count="4">
        <item s="1" x="0"/>
        <item s="1" x="1"/>
        <item s="1" x="2"/>
        <item t="default"/>
      </items>
    </pivotField>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Sum of SALESAMT" fld="0" baseField="0" baseItem="0"/>
  </dataFields>
  <chartFormats count="7">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1" format="5" series="1">
      <pivotArea type="data" outline="0" fieldPosition="0">
        <references count="2">
          <reference field="4294967294" count="1" selected="0">
            <x v="0"/>
          </reference>
          <reference field="2" count="1" selected="0">
            <x v="2"/>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colHierarchiesUsage count="1">
    <colHierarchyUsage hierarchyUsage="6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ayment!$A:$F">
        <x15:activeTabTopLevelEntity name="[Range7]"/>
      </x15:pivotTableUISettings>
    </ext>
  </extLst>
</pivotTableDefinition>
</file>

<file path=xl/pivotTables/pivotTable23.xml><?xml version="1.0" encoding="utf-8"?>
<pivotTableDefinition xmlns="http://schemas.openxmlformats.org/spreadsheetml/2006/main" name="PivotTable1" cacheId="417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3:B9" firstHeaderRow="1" firstDataRow="1" firstDataCol="1"/>
  <pivotFields count="5">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6">
    <i>
      <x/>
    </i>
    <i>
      <x v="1"/>
    </i>
    <i>
      <x v="2"/>
    </i>
    <i>
      <x v="3"/>
    </i>
    <i>
      <x v="4"/>
    </i>
    <i t="grand">
      <x/>
    </i>
  </rowItems>
  <colItems count="1">
    <i/>
  </colItems>
  <dataFields count="1">
    <dataField name="Sum of RETURNEQNTY" fld="1" baseField="0" baseItem="0"/>
  </dataFields>
  <chartFormats count="1">
    <chartFormat chart="0" format="1"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urn!$A$1:$E$181">
        <x15:activeTabTopLevelEntity name="[Range8]"/>
      </x15:pivotTableUISettings>
    </ext>
  </extLst>
</pivotTableDefinition>
</file>

<file path=xl/pivotTables/pivotTable24.xml><?xml version="1.0" encoding="utf-8"?>
<pivotTableDefinition xmlns="http://schemas.openxmlformats.org/spreadsheetml/2006/main" name="PivotTable2" cacheId="417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A17:B30" firstHeaderRow="1" firstDataRow="1" firstDataCol="1"/>
  <pivotFields count="6">
    <pivotField axis="axisRow" allDrilled="1" showAll="0" dataSourceSort="1" defaultAttributeDrillState="1">
      <items count="19">
        <item x="0"/>
        <item x="1"/>
        <item x="2"/>
        <item x="3"/>
        <item x="4"/>
        <item x="5"/>
        <item x="6"/>
        <item x="7"/>
        <item x="8"/>
        <item x="9"/>
        <item x="10"/>
        <item x="11"/>
        <item x="12"/>
        <item x="13"/>
        <item x="14"/>
        <item x="15"/>
        <item x="16"/>
        <item x="17"/>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RETURNEQNTY" fld="2" baseField="0" baseItem="0"/>
  </dataField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9"/>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urn!$A$1:$E$181">
        <x15:activeTabTopLevelEntity name="[Range8]"/>
      </x15:pivotTableUISettings>
    </ext>
  </extLst>
</pivotTableDefinition>
</file>

<file path=xl/pivotTables/pivotTable25.xml><?xml version="1.0" encoding="utf-8"?>
<pivotTableDefinition xmlns="http://schemas.openxmlformats.org/spreadsheetml/2006/main" name="PivotTable2" cacheId="41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G17" firstHeaderRow="1" firstDataRow="2" firstDataCol="1"/>
  <pivotFields count="6">
    <pivotField axis="axisRow" allDrilled="1" showAll="0" dataSourceSort="1" defaultAttributeDrillState="1">
      <items count="13">
        <item x="0"/>
        <item x="1"/>
        <item x="2"/>
        <item x="3"/>
        <item x="4"/>
        <item x="5"/>
        <item x="6"/>
        <item x="7"/>
        <item x="8"/>
        <item x="9"/>
        <item x="10"/>
        <item x="11"/>
        <item t="default"/>
      </items>
    </pivotField>
    <pivotField axis="axisCol" allDrilled="1" showAll="0" dataSourceSort="1" defaultAttributeDrillState="1">
      <items count="6">
        <item x="0"/>
        <item x="1"/>
        <item x="2"/>
        <item x="3"/>
        <item x="4"/>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um of RETURNEQNTY" fld="2" baseField="0" baseItem="0"/>
  </dataFields>
  <chartFormats count="10">
    <chartFormat chart="0" format="15" series="1">
      <pivotArea type="data" outline="0" fieldPosition="0">
        <references count="2">
          <reference field="4294967294" count="1" selected="0">
            <x v="0"/>
          </reference>
          <reference field="1" count="1" selected="0">
            <x v="0"/>
          </reference>
        </references>
      </pivotArea>
    </chartFormat>
    <chartFormat chart="0" format="16" series="1">
      <pivotArea type="data" outline="0" fieldPosition="0">
        <references count="2">
          <reference field="4294967294" count="1" selected="0">
            <x v="0"/>
          </reference>
          <reference field="1" count="1" selected="0">
            <x v="1"/>
          </reference>
        </references>
      </pivotArea>
    </chartFormat>
    <chartFormat chart="0" format="17" series="1">
      <pivotArea type="data" outline="0" fieldPosition="0">
        <references count="2">
          <reference field="4294967294" count="1" selected="0">
            <x v="0"/>
          </reference>
          <reference field="1" count="1" selected="0">
            <x v="2"/>
          </reference>
        </references>
      </pivotArea>
    </chartFormat>
    <chartFormat chart="0" format="18" series="1">
      <pivotArea type="data" outline="0" fieldPosition="0">
        <references count="2">
          <reference field="4294967294" count="1" selected="0">
            <x v="0"/>
          </reference>
          <reference field="1" count="1" selected="0">
            <x v="3"/>
          </reference>
        </references>
      </pivotArea>
    </chartFormat>
    <chartFormat chart="0" format="19" series="1">
      <pivotArea type="data" outline="0" fieldPosition="0">
        <references count="2">
          <reference field="4294967294" count="1" selected="0">
            <x v="0"/>
          </reference>
          <reference field="1" count="1" selected="0">
            <x v="4"/>
          </reference>
        </references>
      </pivotArea>
    </chartFormat>
    <chartFormat chart="1" format="20" series="1">
      <pivotArea type="data" outline="0" fieldPosition="0">
        <references count="2">
          <reference field="4294967294" count="1" selected="0">
            <x v="0"/>
          </reference>
          <reference field="1" count="1" selected="0">
            <x v="0"/>
          </reference>
        </references>
      </pivotArea>
    </chartFormat>
    <chartFormat chart="1" format="21" series="1">
      <pivotArea type="data" outline="0" fieldPosition="0">
        <references count="2">
          <reference field="4294967294" count="1" selected="0">
            <x v="0"/>
          </reference>
          <reference field="1" count="1" selected="0">
            <x v="1"/>
          </reference>
        </references>
      </pivotArea>
    </chartFormat>
    <chartFormat chart="1" format="22" series="1">
      <pivotArea type="data" outline="0" fieldPosition="0">
        <references count="2">
          <reference field="4294967294" count="1" selected="0">
            <x v="0"/>
          </reference>
          <reference field="1" count="1" selected="0">
            <x v="2"/>
          </reference>
        </references>
      </pivotArea>
    </chartFormat>
    <chartFormat chart="1" format="23" series="1">
      <pivotArea type="data" outline="0" fieldPosition="0">
        <references count="2">
          <reference field="4294967294" count="1" selected="0">
            <x v="0"/>
          </reference>
          <reference field="1" count="1" selected="0">
            <x v="3"/>
          </reference>
        </references>
      </pivotArea>
    </chartFormat>
    <chartFormat chart="1" format="24" series="1">
      <pivotArea type="data" outline="0" fieldPosition="0">
        <references count="2">
          <reference field="4294967294" count="1" selected="0">
            <x v="0"/>
          </reference>
          <reference field="1" count="1" selected="0">
            <x v="4"/>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colHierarchiesUsage count="1">
    <colHierarchyUsage hierarchyUsage="7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urn!$A$1:$E$181">
        <x15:activeTabTopLevelEntity name="[Range8]"/>
      </x15:pivotTableUISettings>
    </ext>
  </extLst>
</pivotTableDefinition>
</file>

<file path=xl/pivotTables/pivotTable26.xml><?xml version="1.0" encoding="utf-8"?>
<pivotTableDefinition xmlns="http://schemas.openxmlformats.org/spreadsheetml/2006/main" name="PivotTable3" cacheId="416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0:A21" firstHeaderRow="1" firstDataRow="1" firstDataCol="0"/>
  <pivotFields count="4">
    <pivotField dataField="1" showAll="0"/>
    <pivotField allDrilled="1" showAll="0" dataSourceSort="1" defaultAttributeDrillState="1"/>
    <pivotField allDrilled="1" showAll="0" dataSourceSort="1" defaultAttributeDrillState="1"/>
    <pivotField allDrilled="1" showAll="0" dataSourceSort="1" defaultAttributeDrillState="1"/>
  </pivotFields>
  <rowItems count="1">
    <i/>
  </rowItems>
  <colItems count="1">
    <i/>
  </colItems>
  <dataFields count="1">
    <dataField name="Sum of RETURNEQNTY" fld="0" baseField="0" baseItem="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Range2].[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Range6].[PAYMENTSTATUS].&amp;[Faile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urn!$A$1:$E$181">
        <x15:activeTabTopLevelEntity name="[Range8]"/>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METHOD" sourceName="[Range5].[PAYMENTMETHOD]">
  <pivotTables>
    <pivotTable tabId="20" name="PivotTable1"/>
    <pivotTable tabId="26" name="PivotTable8"/>
    <pivotTable tabId="28" name="PivotTable9"/>
    <pivotTable tabId="9" name="PivotTable3"/>
    <pivotTable tabId="24" name="PivotTable4"/>
    <pivotTable tabId="21" name="PivotTable2"/>
    <pivotTable tabId="18" name="PivotTable9"/>
    <pivotTable tabId="33" name="PivotTable5"/>
    <pivotTable tabId="33" name="PivotTable6"/>
    <pivotTable tabId="31" name="PivotTable3"/>
    <pivotTable tabId="17" name="PivotTable8"/>
    <pivotTable tabId="29" name="PivotTable1"/>
    <pivotTable tabId="13" name="PivotTable4"/>
    <pivotTable tabId="32" name="PivotTable4"/>
    <pivotTable tabId="36" name="PivotTable2"/>
    <pivotTable tabId="36" name="PivotTable3"/>
    <pivotTable tabId="34" name="PivotTable1"/>
    <pivotTable tabId="34" name="PivotTable2"/>
    <pivotTable tabId="11" name="PivotTable2"/>
    <pivotTable tabId="19" name="PivotTable11"/>
    <pivotTable tabId="15" name="PivotTable6"/>
    <pivotTable tabId="38" name="PivotTable2"/>
    <pivotTable tabId="37" name="PivotTable1"/>
    <pivotTable tabId="37" name="PivotTable2"/>
    <pivotTable tabId="14" name="PivotTable5"/>
  </pivotTables>
  <data>
    <olap pivotCacheId="2">
      <levels count="2">
        <level uniqueName="[Range5].[PAYMENTMETHOD].[(All)]" sourceCaption="(All)" count="0"/>
        <level uniqueName="[Range5].[PAYMENTMETHOD].[PAYMENTMETHOD]" sourceCaption="PAYMENTMETHOD" count="5">
          <ranges>
            <range startItem="0">
              <i n="[Range5].[PAYMENTMETHOD].&amp;[Cash]" c="Cash"/>
              <i n="[Range5].[PAYMENTMETHOD].&amp;[Credit Card]" c="Credit Card"/>
              <i n="[Range5].[PAYMENTMETHOD].&amp;[Debit Card]" c="Debit Card"/>
              <i n="[Range5].[PAYMENTMETHOD].&amp;[Net Banking]" c="Net Banking"/>
              <i n="[Range5].[PAYMENTMETHOD].&amp;[UPI]" c="UPI"/>
            </range>
          </ranges>
        </level>
      </levels>
      <selections count="1">
        <selection n="[Range5].[PAYMENT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METHOD1" sourceName="[Range7].[PAYMENTMETHOD]">
  <pivotTables>
    <pivotTable tabId="33" name="PivotTable6"/>
    <pivotTable tabId="20" name="PivotTable1"/>
    <pivotTable tabId="26" name="PivotTable8"/>
    <pivotTable tabId="28" name="PivotTable9"/>
    <pivotTable tabId="9" name="PivotTable3"/>
    <pivotTable tabId="24" name="PivotTable4"/>
    <pivotTable tabId="21" name="PivotTable2"/>
    <pivotTable tabId="18" name="PivotTable9"/>
    <pivotTable tabId="33" name="PivotTable5"/>
    <pivotTable tabId="31" name="PivotTable3"/>
    <pivotTable tabId="17" name="PivotTable8"/>
    <pivotTable tabId="29" name="PivotTable1"/>
    <pivotTable tabId="13" name="PivotTable4"/>
    <pivotTable tabId="32" name="PivotTable4"/>
    <pivotTable tabId="36" name="PivotTable2"/>
    <pivotTable tabId="36" name="PivotTable3"/>
    <pivotTable tabId="34" name="PivotTable1"/>
    <pivotTable tabId="34" name="PivotTable2"/>
    <pivotTable tabId="11" name="PivotTable2"/>
    <pivotTable tabId="19" name="PivotTable11"/>
    <pivotTable tabId="15" name="PivotTable6"/>
    <pivotTable tabId="38" name="PivotTable2"/>
    <pivotTable tabId="37" name="PivotTable1"/>
    <pivotTable tabId="37" name="PivotTable2"/>
    <pivotTable tabId="14" name="PivotTable5"/>
  </pivotTables>
  <data>
    <olap pivotCacheId="2">
      <levels count="2">
        <level uniqueName="[Range7].[PAYMENTMETHOD].[(All)]" sourceCaption="(All)" count="0"/>
        <level uniqueName="[Range7].[PAYMENTMETHOD].[PAYMENTMETHOD]" sourceCaption="PAYMENTMETHOD" count="6">
          <ranges>
            <range startItem="0">
              <i n="[Range7].[PAYMENTMETHOD].&amp;[Cash]" c="Cash"/>
              <i n="[Range7].[PAYMENTMETHOD].&amp;[Credit Card]" c="Credit Card"/>
              <i n="[Range7].[PAYMENTMETHOD].&amp;[Debit Card]" c="Debit Card"/>
              <i n="[Range7].[PAYMENTMETHOD].&amp;[Net Banking]" c="Net Banking"/>
              <i n="[Range7].[PAYMENTMETHOD].&amp;[UPI]" c="UPI"/>
              <i n="[Range7].[PAYMENTMETHOD].&amp;" c="(blank)"/>
            </range>
          </ranges>
        </level>
      </levels>
      <selections count="1">
        <selection n="[Range7].[PAYMENT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UBCATEGORY" sourceName="[Range4].[SUBCATEGORY]">
  <pivotTables>
    <pivotTable tabId="19" name="PivotTable11"/>
    <pivotTable tabId="20" name="PivotTable1"/>
    <pivotTable tabId="26" name="PivotTable8"/>
    <pivotTable tabId="28" name="PivotTable9"/>
    <pivotTable tabId="9" name="PivotTable3"/>
    <pivotTable tabId="24" name="PivotTable4"/>
    <pivotTable tabId="21" name="PivotTable2"/>
    <pivotTable tabId="18" name="PivotTable9"/>
    <pivotTable tabId="33" name="PivotTable5"/>
    <pivotTable tabId="33" name="PivotTable6"/>
    <pivotTable tabId="31" name="PivotTable3"/>
    <pivotTable tabId="17" name="PivotTable8"/>
    <pivotTable tabId="29" name="PivotTable1"/>
    <pivotTable tabId="13" name="PivotTable4"/>
    <pivotTable tabId="32" name="PivotTable4"/>
    <pivotTable tabId="36" name="PivotTable2"/>
    <pivotTable tabId="36" name="PivotTable3"/>
    <pivotTable tabId="34" name="PivotTable1"/>
    <pivotTable tabId="34" name="PivotTable2"/>
    <pivotTable tabId="11" name="PivotTable2"/>
    <pivotTable tabId="15" name="PivotTable6"/>
    <pivotTable tabId="38" name="PivotTable2"/>
    <pivotTable tabId="37" name="PivotTable1"/>
    <pivotTable tabId="37" name="PivotTable2"/>
    <pivotTable tabId="14" name="PivotTable5"/>
  </pivotTables>
  <data>
    <olap pivotCacheId="2">
      <levels count="2">
        <level uniqueName="[Range4].[SUBCATEGORY].[(All)]" sourceCaption="(All)" count="0"/>
        <level uniqueName="[Range4].[SUBCATEGORY].[SUBCATEGORY]" sourceCaption="SUBCATEGORY" count="20">
          <ranges>
            <range startItem="0">
              <i n="[Range4].[SUBCATEGORY].&amp;[Accessories]" c="Accessories"/>
              <i n="[Range4].[SUBCATEGORY].&amp;[Audio]" c="Audio"/>
              <i n="[Range4].[SUBCATEGORY].&amp;[Bags]" c="Bags"/>
              <i n="[Range4].[SUBCATEGORY].&amp;[Calculators]" c="Calculators"/>
              <i n="[Range4].[SUBCATEGORY].&amp;[Chairs]" c="Chairs"/>
              <i n="[Range4].[SUBCATEGORY].&amp;[Desk Accessories]" c="Desk Accessories"/>
              <i n="[Range4].[SUBCATEGORY].&amp;[Desks]" c="Desks"/>
              <i n="[Range4].[SUBCATEGORY].&amp;[Laptops]" c="Laptops"/>
              <i n="[Range4].[SUBCATEGORY].&amp;[Lighting]" c="Lighting"/>
              <i n="[Range4].[SUBCATEGORY].&amp;[Monitors]" c="Monitors"/>
              <i n="[Range4].[SUBCATEGORY].&amp;[Notebooks]" c="Notebooks"/>
              <i n="[Range4].[SUBCATEGORY].&amp;[Office Accessories]" c="Office Accessories"/>
              <i n="[Range4].[SUBCATEGORY].&amp;[Office Machines]" c="Office Machines"/>
              <i n="[Range4].[SUBCATEGORY].&amp;[Paper]" c="Paper"/>
              <i n="[Range4].[SUBCATEGORY].&amp;[Presentation]" c="Presentation"/>
              <i n="[Range4].[SUBCATEGORY].&amp;[Printers]" c="Printers"/>
              <i n="[Range4].[SUBCATEGORY].&amp;[Projectors]" c="Projectors"/>
              <i n="[Range4].[SUBCATEGORY].&amp;[Storage]" c="Storage"/>
              <i n="[Range4].[SUBCATEGORY].&amp;[Tables]" c="Tables"/>
              <i n="[Range4].[SUBCATEGORY].&amp;[Writing]" c="Writing"/>
            </range>
          </ranges>
        </level>
      </levels>
      <selections count="1">
        <selection n="[Range4].[SUB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RDERDATE__Month" sourceName="[Range4].[ORDERDATE (Month)]">
  <pivotTables>
    <pivotTable tabId="18" name="PivotTable9"/>
  </pivotTables>
  <data>
    <olap pivotCacheId="2">
      <levels count="2">
        <level uniqueName="[Range4].[ORDERDATE (Month)].[(All)]" sourceCaption="(All)" count="0"/>
        <level uniqueName="[Range4].[ORDERDATE (Month)].[ORDERDATE (Month)]" sourceCaption="ORDERDATE (Month)" count="12">
          <ranges>
            <range startItem="0">
              <i n="[Range4].[ORDERDATE (Month)].&amp;[Jan]" c="Jan"/>
              <i n="[Range4].[ORDERDATE (Month)].&amp;[Feb]" c="Feb"/>
              <i n="[Range4].[ORDERDATE (Month)].&amp;[Mar]" c="Mar"/>
              <i n="[Range4].[ORDERDATE (Month)].&amp;[Apr]" c="Apr"/>
              <i n="[Range4].[ORDERDATE (Month)].&amp;[May]" c="May"/>
              <i n="[Range4].[ORDERDATE (Month)].&amp;[Jun]" c="Jun"/>
              <i n="[Range4].[ORDERDATE (Month)].&amp;[Jul]" c="Jul"/>
              <i n="[Range4].[ORDERDATE (Month)].&amp;[Aug]" c="Aug"/>
              <i n="[Range4].[ORDERDATE (Month)].&amp;[Sep]" c="Sep"/>
              <i n="[Range4].[ORDERDATE (Month)].&amp;[Oct]" c="Oct"/>
              <i n="[Range4].[ORDERDATE (Month)].&amp;[Nov]" c="Nov"/>
              <i n="[Range4].[ORDERDATE (Month)].&amp;[Dec]" c="Dec"/>
            </range>
          </ranges>
        </level>
      </levels>
      <selections count="1">
        <selection n="[Range4].[ORDER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METHOD" cache="Slicer_PAYMENTMETHOD" caption="PAYMENTMETHOD" level="1" rowHeight="241300"/>
  <slicer name="PAYMENTMETHOD 1" cache="Slicer_PAYMENTMETHOD1" caption="PAYMENTMETHOD" level="1" rowHeight="241300"/>
  <slicer name="SUBCATEGORY" cache="Slicer_SUBCATEGORY" caption="SUBCATEGORY" level="1" rowHeight="241300"/>
  <slicer name="ORDERDATE (Month)" cache="Slicer_ORDERDATE__Month" caption="ORDERDATE (Month)" level="1"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3" Type="http://schemas.openxmlformats.org/officeDocument/2006/relationships/hyperlink" Target="mailto:vikram.arora39@gmail.com" TargetMode="External"/><Relationship Id="rId18" Type="http://schemas.openxmlformats.org/officeDocument/2006/relationships/hyperlink" Target="mailto:riya.rao44@gmail.com" TargetMode="External"/><Relationship Id="rId26" Type="http://schemas.openxmlformats.org/officeDocument/2006/relationships/hyperlink" Target="mailto:aditi.khanna52@gmail.com" TargetMode="External"/><Relationship Id="rId39" Type="http://schemas.openxmlformats.org/officeDocument/2006/relationships/hyperlink" Target="mailto:neha.sharma65@gmail.com" TargetMode="External"/><Relationship Id="rId21" Type="http://schemas.openxmlformats.org/officeDocument/2006/relationships/hyperlink" Target="mailto:vikram.sharma47@gmail.com" TargetMode="External"/><Relationship Id="rId34" Type="http://schemas.openxmlformats.org/officeDocument/2006/relationships/hyperlink" Target="mailto:kavya.sethi60@gmail.com" TargetMode="External"/><Relationship Id="rId42" Type="http://schemas.openxmlformats.org/officeDocument/2006/relationships/hyperlink" Target="mailto:Raja.Rao19@gmail.com" TargetMode="External"/><Relationship Id="rId7" Type="http://schemas.openxmlformats.org/officeDocument/2006/relationships/hyperlink" Target="mailto:vivek.singh33@gmail.com" TargetMode="External"/><Relationship Id="rId2" Type="http://schemas.openxmlformats.org/officeDocument/2006/relationships/hyperlink" Target="mailto:sneha.mehta1@gmail.com" TargetMode="External"/><Relationship Id="rId16" Type="http://schemas.openxmlformats.org/officeDocument/2006/relationships/hyperlink" Target="mailto:raj.gupta42@gmail.com" TargetMode="External"/><Relationship Id="rId20" Type="http://schemas.openxmlformats.org/officeDocument/2006/relationships/hyperlink" Target="mailto:aarav.verma46@gmail.com" TargetMode="External"/><Relationship Id="rId29" Type="http://schemas.openxmlformats.org/officeDocument/2006/relationships/hyperlink" Target="mailto:raj.chopra55@gmail.com" TargetMode="External"/><Relationship Id="rId41" Type="http://schemas.openxmlformats.org/officeDocument/2006/relationships/hyperlink" Target="mailto:vikram.joshi67@example.com" TargetMode="External"/><Relationship Id="rId1" Type="http://schemas.openxmlformats.org/officeDocument/2006/relationships/hyperlink" Target="mailto:nikhil.malhotra2@gmail.com" TargetMode="External"/><Relationship Id="rId6" Type="http://schemas.openxmlformats.org/officeDocument/2006/relationships/hyperlink" Target="mailto:simran.kapoor31@gmail.com" TargetMode="External"/><Relationship Id="rId11" Type="http://schemas.openxmlformats.org/officeDocument/2006/relationships/hyperlink" Target="mailto:shreya.rao37@gmail.com" TargetMode="External"/><Relationship Id="rId24" Type="http://schemas.openxmlformats.org/officeDocument/2006/relationships/hyperlink" Target="mailto:riya.mishra50@gmail.com" TargetMode="External"/><Relationship Id="rId32" Type="http://schemas.openxmlformats.org/officeDocument/2006/relationships/hyperlink" Target="mailto:raj.mehta58@gmail.com" TargetMode="External"/><Relationship Id="rId37" Type="http://schemas.openxmlformats.org/officeDocument/2006/relationships/hyperlink" Target="mailto:pooja.gupta63@gmail.com" TargetMode="External"/><Relationship Id="rId40" Type="http://schemas.openxmlformats.org/officeDocument/2006/relationships/hyperlink" Target="mailto:neha.patel@gmail.com" TargetMode="External"/><Relationship Id="rId5" Type="http://schemas.openxmlformats.org/officeDocument/2006/relationships/hyperlink" Target="mailto:mansi.mehta30@gmail.com" TargetMode="External"/><Relationship Id="rId15" Type="http://schemas.openxmlformats.org/officeDocument/2006/relationships/hyperlink" Target="mailto:tanvi.joshi41@gmail.com" TargetMode="External"/><Relationship Id="rId23" Type="http://schemas.openxmlformats.org/officeDocument/2006/relationships/hyperlink" Target="mailto:kavya.arora49@gmail.com" TargetMode="External"/><Relationship Id="rId28" Type="http://schemas.openxmlformats.org/officeDocument/2006/relationships/hyperlink" Target="mailto:karan.rao54@gmail.com" TargetMode="External"/><Relationship Id="rId36" Type="http://schemas.openxmlformats.org/officeDocument/2006/relationships/hyperlink" Target="mailto:divya.jain62@gmail.com" TargetMode="External"/><Relationship Id="rId10" Type="http://schemas.openxmlformats.org/officeDocument/2006/relationships/hyperlink" Target="mailto:sakshi.mehta36@gmail.com" TargetMode="External"/><Relationship Id="rId19" Type="http://schemas.openxmlformats.org/officeDocument/2006/relationships/hyperlink" Target="mailto:priya.shah45@gmail.com" TargetMode="External"/><Relationship Id="rId31" Type="http://schemas.openxmlformats.org/officeDocument/2006/relationships/hyperlink" Target="mailto:vikram.chopra57@gmail.com" TargetMode="External"/><Relationship Id="rId4" Type="http://schemas.openxmlformats.org/officeDocument/2006/relationships/hyperlink" Target="mailto:nandini.singh16@gmail.com" TargetMode="External"/><Relationship Id="rId9" Type="http://schemas.openxmlformats.org/officeDocument/2006/relationships/hyperlink" Target="mailto:nandini.singh35@gmail.com" TargetMode="External"/><Relationship Id="rId14" Type="http://schemas.openxmlformats.org/officeDocument/2006/relationships/hyperlink" Target="mailto:akash.arora40@gmail.com" TargetMode="External"/><Relationship Id="rId22" Type="http://schemas.openxmlformats.org/officeDocument/2006/relationships/hyperlink" Target="mailto:vivek.rao48@gmail.com" TargetMode="External"/><Relationship Id="rId27" Type="http://schemas.openxmlformats.org/officeDocument/2006/relationships/hyperlink" Target="mailto:karan.sharma53@gmail.com" TargetMode="External"/><Relationship Id="rId30" Type="http://schemas.openxmlformats.org/officeDocument/2006/relationships/hyperlink" Target="mailto:isha.kumar56@gmail.com" TargetMode="External"/><Relationship Id="rId35" Type="http://schemas.openxmlformats.org/officeDocument/2006/relationships/hyperlink" Target="mailto:yash.mehta61@gmail.com" TargetMode="External"/><Relationship Id="rId43" Type="http://schemas.openxmlformats.org/officeDocument/2006/relationships/printerSettings" Target="../printerSettings/printerSettings1.bin"/><Relationship Id="rId8" Type="http://schemas.openxmlformats.org/officeDocument/2006/relationships/hyperlink" Target="mailto:vivek.joshi34@gmail.com" TargetMode="External"/><Relationship Id="rId3" Type="http://schemas.openxmlformats.org/officeDocument/2006/relationships/hyperlink" Target="mailto:komal.khanna3@gmail.com" TargetMode="External"/><Relationship Id="rId12" Type="http://schemas.openxmlformats.org/officeDocument/2006/relationships/hyperlink" Target="mailto:abhishek.verma38@gmail.com" TargetMode="External"/><Relationship Id="rId17" Type="http://schemas.openxmlformats.org/officeDocument/2006/relationships/hyperlink" Target="mailto:nandini.chopra43@gmail.com" TargetMode="External"/><Relationship Id="rId25" Type="http://schemas.openxmlformats.org/officeDocument/2006/relationships/hyperlink" Target="mailto:karan.kapoor51@gmail.com" TargetMode="External"/><Relationship Id="rId33" Type="http://schemas.openxmlformats.org/officeDocument/2006/relationships/hyperlink" Target="mailto:amit.khanna59@gmail.com" TargetMode="External"/><Relationship Id="rId38" Type="http://schemas.openxmlformats.org/officeDocument/2006/relationships/hyperlink" Target="mailto:neha.shah64@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2.bin"/><Relationship Id="rId1" Type="http://schemas.openxmlformats.org/officeDocument/2006/relationships/pivotTable" Target="../pivotTables/pivotTable16.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7.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20.xm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ivotTable" Target="../pivotTables/pivotTable26.xml"/><Relationship Id="rId1"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E21" sqref="E21"/>
    </sheetView>
  </sheetViews>
  <sheetFormatPr defaultRowHeight="15" x14ac:dyDescent="0.25"/>
  <cols>
    <col min="1" max="1" width="13.140625" customWidth="1"/>
    <col min="2" max="2" width="21.140625" bestFit="1" customWidth="1"/>
    <col min="3" max="201" width="5.140625" customWidth="1"/>
    <col min="202" max="202" width="11.28515625" bestFit="1" customWidth="1"/>
  </cols>
  <sheetData>
    <row r="3" spans="1:2" x14ac:dyDescent="0.25">
      <c r="A3" s="10" t="s">
        <v>4982</v>
      </c>
      <c r="B3" t="s">
        <v>4986</v>
      </c>
    </row>
    <row r="4" spans="1:2" x14ac:dyDescent="0.25">
      <c r="A4" s="8" t="s">
        <v>9</v>
      </c>
      <c r="B4" s="9">
        <v>61</v>
      </c>
    </row>
    <row r="5" spans="1:2" x14ac:dyDescent="0.25">
      <c r="A5" s="12" t="s">
        <v>2</v>
      </c>
      <c r="B5" s="9">
        <v>25</v>
      </c>
    </row>
    <row r="6" spans="1:2" x14ac:dyDescent="0.25">
      <c r="A6" s="12" t="s">
        <v>7</v>
      </c>
      <c r="B6" s="9">
        <v>36</v>
      </c>
    </row>
    <row r="7" spans="1:2" x14ac:dyDescent="0.25">
      <c r="A7" s="8" t="s">
        <v>4981</v>
      </c>
      <c r="B7" s="9">
        <v>61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B15" sqref="B15"/>
    </sheetView>
  </sheetViews>
  <sheetFormatPr defaultRowHeight="15" x14ac:dyDescent="0.25"/>
  <cols>
    <col min="1" max="1" width="13.140625" bestFit="1" customWidth="1"/>
    <col min="2" max="2" width="21.140625" bestFit="1" customWidth="1"/>
  </cols>
  <sheetData>
    <row r="3" spans="1:2" x14ac:dyDescent="0.25">
      <c r="A3" s="10" t="s">
        <v>4982</v>
      </c>
      <c r="B3" t="s">
        <v>4986</v>
      </c>
    </row>
    <row r="4" spans="1:2" x14ac:dyDescent="0.25">
      <c r="A4" s="8" t="s">
        <v>2</v>
      </c>
      <c r="B4" s="9">
        <v>105</v>
      </c>
    </row>
    <row r="5" spans="1:2" x14ac:dyDescent="0.25">
      <c r="A5" s="8" t="s">
        <v>7</v>
      </c>
      <c r="B5" s="9">
        <v>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K14" sqref="K14"/>
    </sheetView>
  </sheetViews>
  <sheetFormatPr defaultRowHeight="15" x14ac:dyDescent="0.25"/>
  <cols>
    <col min="1" max="1" width="13.140625" customWidth="1"/>
    <col min="2" max="2" width="21.140625" bestFit="1" customWidth="1"/>
  </cols>
  <sheetData>
    <row r="3" spans="1:2" x14ac:dyDescent="0.25">
      <c r="A3" s="10" t="s">
        <v>4982</v>
      </c>
      <c r="B3" t="s">
        <v>4986</v>
      </c>
    </row>
    <row r="4" spans="1:2" x14ac:dyDescent="0.25">
      <c r="A4" s="8" t="s">
        <v>9</v>
      </c>
      <c r="B4" s="9">
        <v>61</v>
      </c>
    </row>
    <row r="5" spans="1:2" x14ac:dyDescent="0.25">
      <c r="A5" s="8" t="s">
        <v>4981</v>
      </c>
      <c r="B5" s="9">
        <v>61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C17" sqref="C17"/>
    </sheetView>
  </sheetViews>
  <sheetFormatPr defaultRowHeight="15" x14ac:dyDescent="0.25"/>
  <cols>
    <col min="1" max="1" width="21.140625" bestFit="1" customWidth="1"/>
  </cols>
  <sheetData>
    <row r="3" spans="1:1" x14ac:dyDescent="0.25">
      <c r="A3" t="s">
        <v>4986</v>
      </c>
    </row>
    <row r="4" spans="1:1" x14ac:dyDescent="0.25">
      <c r="A4" s="9">
        <v>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1"/>
  <sheetViews>
    <sheetView zoomScale="93" zoomScaleNormal="93" workbookViewId="0">
      <selection activeCell="A2" sqref="A2:F201"/>
    </sheetView>
  </sheetViews>
  <sheetFormatPr defaultRowHeight="15" x14ac:dyDescent="0.25"/>
  <cols>
    <col min="1" max="1" width="12.85546875" bestFit="1" customWidth="1"/>
    <col min="2" max="2" width="16.7109375" bestFit="1" customWidth="1"/>
    <col min="3" max="3" width="30.140625" bestFit="1" customWidth="1"/>
    <col min="4" max="4" width="8.28515625" bestFit="1" customWidth="1"/>
    <col min="5" max="5" width="13.140625" bestFit="1" customWidth="1"/>
    <col min="6" max="6" width="8" bestFit="1" customWidth="1"/>
  </cols>
  <sheetData>
    <row r="1" spans="1:6" x14ac:dyDescent="0.25">
      <c r="A1" s="1" t="s">
        <v>4952</v>
      </c>
      <c r="B1" s="1" t="s">
        <v>4953</v>
      </c>
      <c r="C1" s="1" t="s">
        <v>4954</v>
      </c>
      <c r="D1" s="1" t="s">
        <v>4955</v>
      </c>
      <c r="E1" s="1" t="s">
        <v>4956</v>
      </c>
      <c r="F1" s="1" t="s">
        <v>4957</v>
      </c>
    </row>
    <row r="2" spans="1:6" x14ac:dyDescent="0.25">
      <c r="A2" t="s">
        <v>0</v>
      </c>
      <c r="B2" t="s">
        <v>1</v>
      </c>
      <c r="C2" s="2" t="s">
        <v>4752</v>
      </c>
      <c r="D2" t="s">
        <v>2</v>
      </c>
      <c r="E2" t="s">
        <v>3</v>
      </c>
      <c r="F2" t="s">
        <v>4</v>
      </c>
    </row>
    <row r="3" spans="1:6" x14ac:dyDescent="0.25">
      <c r="A3" t="s">
        <v>5</v>
      </c>
      <c r="B3" t="s">
        <v>6</v>
      </c>
      <c r="C3" s="2" t="s">
        <v>4753</v>
      </c>
      <c r="D3" t="s">
        <v>7</v>
      </c>
      <c r="E3" t="s">
        <v>8</v>
      </c>
      <c r="F3" t="s">
        <v>9</v>
      </c>
    </row>
    <row r="4" spans="1:6" x14ac:dyDescent="0.25">
      <c r="A4" t="s">
        <v>10</v>
      </c>
      <c r="B4" t="s">
        <v>11</v>
      </c>
      <c r="C4" s="2" t="s">
        <v>4754</v>
      </c>
      <c r="D4" t="s">
        <v>7</v>
      </c>
      <c r="E4" t="s">
        <v>12</v>
      </c>
      <c r="F4" t="s">
        <v>9</v>
      </c>
    </row>
    <row r="5" spans="1:6" x14ac:dyDescent="0.25">
      <c r="A5" t="s">
        <v>13</v>
      </c>
      <c r="B5" t="s">
        <v>14</v>
      </c>
      <c r="C5" t="s">
        <v>4755</v>
      </c>
      <c r="D5" t="s">
        <v>7</v>
      </c>
      <c r="E5" t="s">
        <v>12</v>
      </c>
      <c r="F5" t="s">
        <v>9</v>
      </c>
    </row>
    <row r="6" spans="1:6" x14ac:dyDescent="0.25">
      <c r="A6" t="s">
        <v>15</v>
      </c>
      <c r="B6" t="s">
        <v>16</v>
      </c>
      <c r="C6" t="s">
        <v>4756</v>
      </c>
      <c r="D6" t="s">
        <v>2</v>
      </c>
      <c r="E6" t="s">
        <v>3</v>
      </c>
      <c r="F6" t="s">
        <v>4</v>
      </c>
    </row>
    <row r="7" spans="1:6" x14ac:dyDescent="0.25">
      <c r="A7" t="s">
        <v>17</v>
      </c>
      <c r="B7" t="s">
        <v>18</v>
      </c>
      <c r="C7" t="s">
        <v>4757</v>
      </c>
      <c r="D7" t="s">
        <v>2</v>
      </c>
      <c r="E7" t="s">
        <v>12</v>
      </c>
      <c r="F7" t="s">
        <v>9</v>
      </c>
    </row>
    <row r="8" spans="1:6" x14ac:dyDescent="0.25">
      <c r="A8" t="s">
        <v>19</v>
      </c>
      <c r="B8" t="s">
        <v>20</v>
      </c>
      <c r="C8" t="s">
        <v>4758</v>
      </c>
      <c r="D8" t="s">
        <v>2</v>
      </c>
      <c r="E8" t="s">
        <v>21</v>
      </c>
      <c r="F8" t="s">
        <v>4</v>
      </c>
    </row>
    <row r="9" spans="1:6" x14ac:dyDescent="0.25">
      <c r="A9" t="s">
        <v>22</v>
      </c>
      <c r="B9" t="s">
        <v>23</v>
      </c>
      <c r="C9" t="s">
        <v>4759</v>
      </c>
      <c r="D9" t="s">
        <v>2</v>
      </c>
      <c r="E9" t="s">
        <v>24</v>
      </c>
      <c r="F9" t="s">
        <v>9</v>
      </c>
    </row>
    <row r="10" spans="1:6" x14ac:dyDescent="0.25">
      <c r="A10" t="s">
        <v>25</v>
      </c>
      <c r="B10" t="s">
        <v>26</v>
      </c>
      <c r="C10" t="s">
        <v>4760</v>
      </c>
      <c r="D10" t="s">
        <v>7</v>
      </c>
      <c r="E10" t="s">
        <v>27</v>
      </c>
      <c r="F10" t="s">
        <v>28</v>
      </c>
    </row>
    <row r="11" spans="1:6" x14ac:dyDescent="0.25">
      <c r="A11" t="s">
        <v>29</v>
      </c>
      <c r="B11" t="s">
        <v>30</v>
      </c>
      <c r="C11" t="s">
        <v>4761</v>
      </c>
      <c r="D11" t="s">
        <v>2</v>
      </c>
      <c r="E11" t="s">
        <v>31</v>
      </c>
      <c r="F11" t="s">
        <v>9</v>
      </c>
    </row>
    <row r="12" spans="1:6" x14ac:dyDescent="0.25">
      <c r="A12" t="s">
        <v>32</v>
      </c>
      <c r="B12" t="s">
        <v>33</v>
      </c>
      <c r="C12" t="s">
        <v>4762</v>
      </c>
      <c r="D12" t="s">
        <v>7</v>
      </c>
      <c r="E12" t="s">
        <v>34</v>
      </c>
      <c r="F12" t="s">
        <v>28</v>
      </c>
    </row>
    <row r="13" spans="1:6" x14ac:dyDescent="0.25">
      <c r="A13" t="s">
        <v>35</v>
      </c>
      <c r="B13" t="s">
        <v>36</v>
      </c>
      <c r="C13" t="s">
        <v>4763</v>
      </c>
      <c r="D13" t="s">
        <v>2</v>
      </c>
      <c r="E13" t="s">
        <v>27</v>
      </c>
      <c r="F13" t="s">
        <v>28</v>
      </c>
    </row>
    <row r="14" spans="1:6" x14ac:dyDescent="0.25">
      <c r="A14" t="s">
        <v>37</v>
      </c>
      <c r="B14" t="s">
        <v>38</v>
      </c>
      <c r="C14" t="s">
        <v>4764</v>
      </c>
      <c r="D14" t="s">
        <v>7</v>
      </c>
      <c r="E14" t="s">
        <v>31</v>
      </c>
      <c r="F14" t="s">
        <v>9</v>
      </c>
    </row>
    <row r="15" spans="1:6" x14ac:dyDescent="0.25">
      <c r="A15" t="s">
        <v>39</v>
      </c>
      <c r="B15" t="s">
        <v>40</v>
      </c>
      <c r="C15" t="s">
        <v>4765</v>
      </c>
      <c r="D15" t="s">
        <v>7</v>
      </c>
      <c r="E15" t="s">
        <v>3</v>
      </c>
      <c r="F15" t="s">
        <v>4</v>
      </c>
    </row>
    <row r="16" spans="1:6" x14ac:dyDescent="0.25">
      <c r="A16" t="s">
        <v>41</v>
      </c>
      <c r="B16" t="s">
        <v>42</v>
      </c>
      <c r="C16" t="s">
        <v>4766</v>
      </c>
      <c r="D16" t="s">
        <v>2</v>
      </c>
      <c r="E16" t="s">
        <v>43</v>
      </c>
      <c r="F16" t="s">
        <v>44</v>
      </c>
    </row>
    <row r="17" spans="1:6" x14ac:dyDescent="0.25">
      <c r="A17" t="s">
        <v>45</v>
      </c>
      <c r="B17" t="s">
        <v>46</v>
      </c>
      <c r="C17" s="2" t="s">
        <v>4767</v>
      </c>
      <c r="D17" t="s">
        <v>2</v>
      </c>
      <c r="E17" t="s">
        <v>27</v>
      </c>
      <c r="F17" t="s">
        <v>28</v>
      </c>
    </row>
    <row r="18" spans="1:6" x14ac:dyDescent="0.25">
      <c r="A18" t="s">
        <v>47</v>
      </c>
      <c r="B18" t="s">
        <v>48</v>
      </c>
      <c r="C18" t="s">
        <v>4768</v>
      </c>
      <c r="D18" t="s">
        <v>7</v>
      </c>
      <c r="E18" t="s">
        <v>49</v>
      </c>
      <c r="F18" t="s">
        <v>4</v>
      </c>
    </row>
    <row r="19" spans="1:6" x14ac:dyDescent="0.25">
      <c r="A19" t="s">
        <v>50</v>
      </c>
      <c r="B19" t="s">
        <v>51</v>
      </c>
      <c r="C19" s="4" t="s">
        <v>4951</v>
      </c>
      <c r="D19" t="s">
        <v>7</v>
      </c>
      <c r="E19" t="s">
        <v>43</v>
      </c>
      <c r="F19" t="s">
        <v>44</v>
      </c>
    </row>
    <row r="20" spans="1:6" x14ac:dyDescent="0.25">
      <c r="A20" t="s">
        <v>52</v>
      </c>
      <c r="B20" t="s">
        <v>53</v>
      </c>
      <c r="C20" t="s">
        <v>4769</v>
      </c>
      <c r="D20" t="s">
        <v>7</v>
      </c>
      <c r="E20" t="s">
        <v>54</v>
      </c>
      <c r="F20" t="s">
        <v>28</v>
      </c>
    </row>
    <row r="21" spans="1:6" x14ac:dyDescent="0.25">
      <c r="A21" t="s">
        <v>55</v>
      </c>
      <c r="B21" t="s">
        <v>56</v>
      </c>
      <c r="C21" t="s">
        <v>4770</v>
      </c>
      <c r="D21" t="s">
        <v>7</v>
      </c>
      <c r="E21" t="s">
        <v>54</v>
      </c>
      <c r="F21" t="s">
        <v>28</v>
      </c>
    </row>
    <row r="22" spans="1:6" x14ac:dyDescent="0.25">
      <c r="A22" t="s">
        <v>57</v>
      </c>
      <c r="B22" t="s">
        <v>58</v>
      </c>
      <c r="C22" t="s">
        <v>4771</v>
      </c>
      <c r="D22" t="s">
        <v>7</v>
      </c>
      <c r="E22" t="s">
        <v>59</v>
      </c>
      <c r="F22" t="s">
        <v>4</v>
      </c>
    </row>
    <row r="23" spans="1:6" x14ac:dyDescent="0.25">
      <c r="A23" t="s">
        <v>60</v>
      </c>
      <c r="B23" t="s">
        <v>61</v>
      </c>
      <c r="C23" t="s">
        <v>4772</v>
      </c>
      <c r="D23" t="s">
        <v>7</v>
      </c>
      <c r="E23" t="s">
        <v>62</v>
      </c>
      <c r="F23" t="s">
        <v>44</v>
      </c>
    </row>
    <row r="24" spans="1:6" x14ac:dyDescent="0.25">
      <c r="A24" t="s">
        <v>63</v>
      </c>
      <c r="B24" t="s">
        <v>64</v>
      </c>
      <c r="C24" t="s">
        <v>4773</v>
      </c>
      <c r="D24" t="s">
        <v>7</v>
      </c>
      <c r="E24" t="s">
        <v>21</v>
      </c>
      <c r="F24" t="s">
        <v>4</v>
      </c>
    </row>
    <row r="25" spans="1:6" x14ac:dyDescent="0.25">
      <c r="A25" t="s">
        <v>65</v>
      </c>
      <c r="B25" t="s">
        <v>66</v>
      </c>
      <c r="C25" t="s">
        <v>4774</v>
      </c>
      <c r="D25" t="s">
        <v>2</v>
      </c>
      <c r="E25" t="s">
        <v>67</v>
      </c>
      <c r="F25" t="s">
        <v>44</v>
      </c>
    </row>
    <row r="26" spans="1:6" x14ac:dyDescent="0.25">
      <c r="A26" t="s">
        <v>68</v>
      </c>
      <c r="B26" t="s">
        <v>69</v>
      </c>
      <c r="C26" t="s">
        <v>4775</v>
      </c>
      <c r="D26" t="s">
        <v>2</v>
      </c>
      <c r="E26" t="s">
        <v>3</v>
      </c>
      <c r="F26" t="s">
        <v>4</v>
      </c>
    </row>
    <row r="27" spans="1:6" x14ac:dyDescent="0.25">
      <c r="A27" t="s">
        <v>70</v>
      </c>
      <c r="B27" t="s">
        <v>71</v>
      </c>
      <c r="C27" t="s">
        <v>4776</v>
      </c>
      <c r="D27" t="s">
        <v>2</v>
      </c>
      <c r="E27" t="s">
        <v>8</v>
      </c>
      <c r="F27" t="s">
        <v>9</v>
      </c>
    </row>
    <row r="28" spans="1:6" x14ac:dyDescent="0.25">
      <c r="A28" t="s">
        <v>72</v>
      </c>
      <c r="B28" t="s">
        <v>73</v>
      </c>
      <c r="C28" t="s">
        <v>4777</v>
      </c>
      <c r="D28" t="s">
        <v>7</v>
      </c>
      <c r="E28" t="s">
        <v>49</v>
      </c>
      <c r="F28" t="s">
        <v>4</v>
      </c>
    </row>
    <row r="29" spans="1:6" x14ac:dyDescent="0.25">
      <c r="A29" t="s">
        <v>74</v>
      </c>
      <c r="B29" t="s">
        <v>75</v>
      </c>
      <c r="C29" t="s">
        <v>4778</v>
      </c>
      <c r="D29" t="s">
        <v>7</v>
      </c>
      <c r="E29" t="s">
        <v>34</v>
      </c>
      <c r="F29" t="s">
        <v>28</v>
      </c>
    </row>
    <row r="30" spans="1:6" x14ac:dyDescent="0.25">
      <c r="A30" t="s">
        <v>76</v>
      </c>
      <c r="B30" t="s">
        <v>77</v>
      </c>
      <c r="C30" t="s">
        <v>4779</v>
      </c>
      <c r="D30" t="s">
        <v>2</v>
      </c>
      <c r="E30" t="s">
        <v>21</v>
      </c>
      <c r="F30" t="s">
        <v>4</v>
      </c>
    </row>
    <row r="31" spans="1:6" x14ac:dyDescent="0.25">
      <c r="A31" t="s">
        <v>78</v>
      </c>
      <c r="B31" t="s">
        <v>79</v>
      </c>
      <c r="C31" s="2" t="s">
        <v>4780</v>
      </c>
      <c r="D31" t="s">
        <v>7</v>
      </c>
      <c r="E31" t="s">
        <v>21</v>
      </c>
      <c r="F31" t="s">
        <v>4</v>
      </c>
    </row>
    <row r="32" spans="1:6" x14ac:dyDescent="0.25">
      <c r="A32" t="s">
        <v>80</v>
      </c>
      <c r="B32" t="s">
        <v>81</v>
      </c>
      <c r="C32" s="2" t="s">
        <v>4781</v>
      </c>
      <c r="D32" t="s">
        <v>2</v>
      </c>
      <c r="E32" t="s">
        <v>67</v>
      </c>
      <c r="F32" t="s">
        <v>44</v>
      </c>
    </row>
    <row r="33" spans="1:6" x14ac:dyDescent="0.25">
      <c r="A33" t="s">
        <v>82</v>
      </c>
      <c r="B33" t="s">
        <v>83</v>
      </c>
      <c r="C33" t="s">
        <v>4782</v>
      </c>
      <c r="D33" t="s">
        <v>7</v>
      </c>
      <c r="E33" t="s">
        <v>21</v>
      </c>
      <c r="F33" t="s">
        <v>4</v>
      </c>
    </row>
    <row r="34" spans="1:6" x14ac:dyDescent="0.25">
      <c r="A34" t="s">
        <v>84</v>
      </c>
      <c r="B34" t="s">
        <v>85</v>
      </c>
      <c r="C34" s="2" t="s">
        <v>4783</v>
      </c>
      <c r="D34" t="s">
        <v>7</v>
      </c>
      <c r="E34" t="s">
        <v>86</v>
      </c>
      <c r="F34" t="s">
        <v>28</v>
      </c>
    </row>
    <row r="35" spans="1:6" x14ac:dyDescent="0.25">
      <c r="A35" t="s">
        <v>87</v>
      </c>
      <c r="B35" t="s">
        <v>88</v>
      </c>
      <c r="C35" s="2" t="s">
        <v>4784</v>
      </c>
      <c r="D35" t="s">
        <v>7</v>
      </c>
      <c r="E35" t="s">
        <v>89</v>
      </c>
      <c r="F35" t="s">
        <v>9</v>
      </c>
    </row>
    <row r="36" spans="1:6" x14ac:dyDescent="0.25">
      <c r="A36" t="s">
        <v>90</v>
      </c>
      <c r="B36" t="s">
        <v>46</v>
      </c>
      <c r="C36" s="2" t="s">
        <v>4785</v>
      </c>
      <c r="D36" t="s">
        <v>7</v>
      </c>
      <c r="E36" t="s">
        <v>54</v>
      </c>
      <c r="F36" t="s">
        <v>28</v>
      </c>
    </row>
    <row r="37" spans="1:6" x14ac:dyDescent="0.25">
      <c r="A37" t="s">
        <v>91</v>
      </c>
      <c r="B37" t="s">
        <v>92</v>
      </c>
      <c r="C37" s="2" t="s">
        <v>4786</v>
      </c>
      <c r="D37" t="s">
        <v>7</v>
      </c>
      <c r="E37" t="s">
        <v>27</v>
      </c>
      <c r="F37" t="s">
        <v>28</v>
      </c>
    </row>
    <row r="38" spans="1:6" x14ac:dyDescent="0.25">
      <c r="A38" t="s">
        <v>93</v>
      </c>
      <c r="B38" t="s">
        <v>94</v>
      </c>
      <c r="C38" s="2" t="s">
        <v>4787</v>
      </c>
      <c r="D38" t="s">
        <v>7</v>
      </c>
      <c r="E38" t="s">
        <v>3</v>
      </c>
      <c r="F38" t="s">
        <v>4</v>
      </c>
    </row>
    <row r="39" spans="1:6" x14ac:dyDescent="0.25">
      <c r="A39" t="s">
        <v>95</v>
      </c>
      <c r="B39" t="s">
        <v>96</v>
      </c>
      <c r="C39" s="2" t="s">
        <v>4788</v>
      </c>
      <c r="D39" t="s">
        <v>7</v>
      </c>
      <c r="E39" t="s">
        <v>62</v>
      </c>
      <c r="F39" t="s">
        <v>44</v>
      </c>
    </row>
    <row r="40" spans="1:6" x14ac:dyDescent="0.25">
      <c r="A40" t="s">
        <v>97</v>
      </c>
      <c r="B40" t="s">
        <v>98</v>
      </c>
      <c r="C40" s="2" t="s">
        <v>4789</v>
      </c>
      <c r="D40" t="s">
        <v>7</v>
      </c>
      <c r="E40" t="s">
        <v>89</v>
      </c>
      <c r="F40" t="s">
        <v>9</v>
      </c>
    </row>
    <row r="41" spans="1:6" x14ac:dyDescent="0.25">
      <c r="A41" t="s">
        <v>99</v>
      </c>
      <c r="B41" t="s">
        <v>100</v>
      </c>
      <c r="C41" s="2" t="s">
        <v>4790</v>
      </c>
      <c r="D41" t="s">
        <v>7</v>
      </c>
      <c r="E41" t="s">
        <v>21</v>
      </c>
      <c r="F41" t="s">
        <v>4</v>
      </c>
    </row>
    <row r="42" spans="1:6" x14ac:dyDescent="0.25">
      <c r="A42" t="s">
        <v>101</v>
      </c>
      <c r="B42" t="s">
        <v>102</v>
      </c>
      <c r="C42" s="2" t="s">
        <v>4791</v>
      </c>
      <c r="D42" t="s">
        <v>2</v>
      </c>
      <c r="E42" t="s">
        <v>59</v>
      </c>
      <c r="F42" t="s">
        <v>4</v>
      </c>
    </row>
    <row r="43" spans="1:6" x14ac:dyDescent="0.25">
      <c r="A43" t="s">
        <v>103</v>
      </c>
      <c r="B43" t="s">
        <v>104</v>
      </c>
      <c r="C43" s="2" t="s">
        <v>4792</v>
      </c>
      <c r="D43" t="s">
        <v>2</v>
      </c>
      <c r="E43" t="s">
        <v>34</v>
      </c>
      <c r="F43" t="s">
        <v>28</v>
      </c>
    </row>
    <row r="44" spans="1:6" x14ac:dyDescent="0.25">
      <c r="A44" t="s">
        <v>105</v>
      </c>
      <c r="B44" t="s">
        <v>106</v>
      </c>
      <c r="C44" s="2" t="s">
        <v>4793</v>
      </c>
      <c r="D44" t="s">
        <v>2</v>
      </c>
      <c r="E44" t="s">
        <v>24</v>
      </c>
      <c r="F44" t="s">
        <v>9</v>
      </c>
    </row>
    <row r="45" spans="1:6" x14ac:dyDescent="0.25">
      <c r="A45" t="s">
        <v>107</v>
      </c>
      <c r="B45" t="s">
        <v>108</v>
      </c>
      <c r="C45" s="2" t="s">
        <v>4794</v>
      </c>
      <c r="D45" t="s">
        <v>7</v>
      </c>
      <c r="E45" t="s">
        <v>54</v>
      </c>
      <c r="F45" t="s">
        <v>28</v>
      </c>
    </row>
    <row r="46" spans="1:6" x14ac:dyDescent="0.25">
      <c r="A46" t="s">
        <v>109</v>
      </c>
      <c r="B46" t="s">
        <v>110</v>
      </c>
      <c r="C46" s="2" t="s">
        <v>4795</v>
      </c>
      <c r="D46" t="s">
        <v>7</v>
      </c>
      <c r="E46" t="s">
        <v>3</v>
      </c>
      <c r="F46" t="s">
        <v>4</v>
      </c>
    </row>
    <row r="47" spans="1:6" x14ac:dyDescent="0.25">
      <c r="A47" t="s">
        <v>111</v>
      </c>
      <c r="B47" t="s">
        <v>112</v>
      </c>
      <c r="C47" s="2" t="s">
        <v>4796</v>
      </c>
      <c r="D47" t="s">
        <v>7</v>
      </c>
      <c r="E47" t="s">
        <v>3</v>
      </c>
      <c r="F47" t="s">
        <v>4</v>
      </c>
    </row>
    <row r="48" spans="1:6" x14ac:dyDescent="0.25">
      <c r="A48" t="s">
        <v>113</v>
      </c>
      <c r="B48" t="s">
        <v>114</v>
      </c>
      <c r="C48" s="2" t="s">
        <v>4797</v>
      </c>
      <c r="D48" t="s">
        <v>2</v>
      </c>
      <c r="E48" t="s">
        <v>8</v>
      </c>
      <c r="F48" t="s">
        <v>9</v>
      </c>
    </row>
    <row r="49" spans="1:6" x14ac:dyDescent="0.25">
      <c r="A49" t="s">
        <v>115</v>
      </c>
      <c r="B49" t="s">
        <v>116</v>
      </c>
      <c r="C49" s="2" t="s">
        <v>4798</v>
      </c>
      <c r="D49" t="s">
        <v>2</v>
      </c>
      <c r="E49" t="s">
        <v>62</v>
      </c>
      <c r="F49" t="s">
        <v>44</v>
      </c>
    </row>
    <row r="50" spans="1:6" x14ac:dyDescent="0.25">
      <c r="A50" t="s">
        <v>117</v>
      </c>
      <c r="B50" s="3" t="s">
        <v>118</v>
      </c>
      <c r="C50" s="2" t="s">
        <v>4799</v>
      </c>
      <c r="D50" t="s">
        <v>7</v>
      </c>
      <c r="E50" t="s">
        <v>62</v>
      </c>
      <c r="F50" t="s">
        <v>44</v>
      </c>
    </row>
    <row r="51" spans="1:6" x14ac:dyDescent="0.25">
      <c r="A51" t="s">
        <v>119</v>
      </c>
      <c r="B51" s="3" t="s">
        <v>120</v>
      </c>
      <c r="C51" s="2" t="s">
        <v>4800</v>
      </c>
      <c r="D51" t="s">
        <v>2</v>
      </c>
      <c r="E51" t="s">
        <v>59</v>
      </c>
      <c r="F51" t="s">
        <v>4</v>
      </c>
    </row>
    <row r="52" spans="1:6" x14ac:dyDescent="0.25">
      <c r="A52" t="s">
        <v>121</v>
      </c>
      <c r="B52" s="3" t="s">
        <v>122</v>
      </c>
      <c r="C52" s="2" t="s">
        <v>4801</v>
      </c>
      <c r="D52" t="s">
        <v>2</v>
      </c>
      <c r="E52" t="s">
        <v>27</v>
      </c>
      <c r="F52" t="s">
        <v>28</v>
      </c>
    </row>
    <row r="53" spans="1:6" x14ac:dyDescent="0.25">
      <c r="A53" t="s">
        <v>123</v>
      </c>
      <c r="B53" s="3" t="s">
        <v>124</v>
      </c>
      <c r="C53" s="2" t="s">
        <v>4802</v>
      </c>
      <c r="D53" t="s">
        <v>2</v>
      </c>
      <c r="E53" t="s">
        <v>31</v>
      </c>
      <c r="F53" t="s">
        <v>9</v>
      </c>
    </row>
    <row r="54" spans="1:6" x14ac:dyDescent="0.25">
      <c r="A54" t="s">
        <v>125</v>
      </c>
      <c r="B54" s="3" t="s">
        <v>126</v>
      </c>
      <c r="C54" s="2" t="s">
        <v>4803</v>
      </c>
      <c r="D54" t="s">
        <v>2</v>
      </c>
      <c r="E54" t="s">
        <v>54</v>
      </c>
      <c r="F54" t="s">
        <v>28</v>
      </c>
    </row>
    <row r="55" spans="1:6" x14ac:dyDescent="0.25">
      <c r="A55" t="s">
        <v>127</v>
      </c>
      <c r="B55" s="3" t="s">
        <v>128</v>
      </c>
      <c r="C55" s="2" t="s">
        <v>4804</v>
      </c>
      <c r="D55" t="s">
        <v>7</v>
      </c>
      <c r="E55" t="s">
        <v>59</v>
      </c>
      <c r="F55" t="s">
        <v>4</v>
      </c>
    </row>
    <row r="56" spans="1:6" x14ac:dyDescent="0.25">
      <c r="A56" t="s">
        <v>129</v>
      </c>
      <c r="B56" t="s">
        <v>130</v>
      </c>
      <c r="C56" s="2" t="s">
        <v>4805</v>
      </c>
      <c r="D56" t="s">
        <v>7</v>
      </c>
      <c r="E56" t="s">
        <v>67</v>
      </c>
      <c r="F56" t="s">
        <v>44</v>
      </c>
    </row>
    <row r="57" spans="1:6" x14ac:dyDescent="0.25">
      <c r="A57" t="s">
        <v>131</v>
      </c>
      <c r="B57" t="s">
        <v>132</v>
      </c>
      <c r="C57" s="2" t="s">
        <v>4806</v>
      </c>
      <c r="D57" t="s">
        <v>2</v>
      </c>
      <c r="E57" t="s">
        <v>3</v>
      </c>
      <c r="F57" t="s">
        <v>4</v>
      </c>
    </row>
    <row r="58" spans="1:6" x14ac:dyDescent="0.25">
      <c r="A58" t="s">
        <v>133</v>
      </c>
      <c r="B58" t="s">
        <v>134</v>
      </c>
      <c r="C58" s="2" t="s">
        <v>4807</v>
      </c>
      <c r="D58" t="s">
        <v>7</v>
      </c>
      <c r="E58" t="s">
        <v>31</v>
      </c>
      <c r="F58" t="s">
        <v>9</v>
      </c>
    </row>
    <row r="59" spans="1:6" x14ac:dyDescent="0.25">
      <c r="A59" t="s">
        <v>135</v>
      </c>
      <c r="B59" t="s">
        <v>136</v>
      </c>
      <c r="C59" s="4" t="s">
        <v>4808</v>
      </c>
      <c r="D59" t="s">
        <v>7</v>
      </c>
      <c r="E59" t="s">
        <v>3</v>
      </c>
      <c r="F59" t="s">
        <v>4</v>
      </c>
    </row>
    <row r="60" spans="1:6" x14ac:dyDescent="0.25">
      <c r="A60" t="s">
        <v>137</v>
      </c>
      <c r="B60" t="s">
        <v>20</v>
      </c>
      <c r="C60" s="4" t="s">
        <v>4809</v>
      </c>
      <c r="D60" t="s">
        <v>2</v>
      </c>
      <c r="E60" t="s">
        <v>62</v>
      </c>
      <c r="F60" t="s">
        <v>44</v>
      </c>
    </row>
    <row r="61" spans="1:6" x14ac:dyDescent="0.25">
      <c r="A61" t="s">
        <v>138</v>
      </c>
      <c r="B61" t="s">
        <v>139</v>
      </c>
      <c r="C61" s="4" t="s">
        <v>4810</v>
      </c>
      <c r="D61" t="s">
        <v>7</v>
      </c>
      <c r="E61" t="s">
        <v>49</v>
      </c>
      <c r="F61" t="s">
        <v>4</v>
      </c>
    </row>
    <row r="62" spans="1:6" x14ac:dyDescent="0.25">
      <c r="A62" t="s">
        <v>140</v>
      </c>
      <c r="B62" t="s">
        <v>141</v>
      </c>
      <c r="C62" s="4" t="s">
        <v>4811</v>
      </c>
      <c r="D62" t="s">
        <v>2</v>
      </c>
      <c r="E62" t="s">
        <v>21</v>
      </c>
      <c r="F62" t="s">
        <v>4</v>
      </c>
    </row>
    <row r="63" spans="1:6" x14ac:dyDescent="0.25">
      <c r="A63" t="s">
        <v>142</v>
      </c>
      <c r="B63" t="s">
        <v>143</v>
      </c>
      <c r="C63" s="4" t="s">
        <v>4812</v>
      </c>
      <c r="D63" t="s">
        <v>2</v>
      </c>
      <c r="E63" t="s">
        <v>62</v>
      </c>
      <c r="F63" t="s">
        <v>44</v>
      </c>
    </row>
    <row r="64" spans="1:6" x14ac:dyDescent="0.25">
      <c r="A64" t="s">
        <v>144</v>
      </c>
      <c r="B64" t="s">
        <v>23</v>
      </c>
      <c r="C64" s="4" t="s">
        <v>4813</v>
      </c>
      <c r="D64" t="s">
        <v>2</v>
      </c>
      <c r="E64" t="s">
        <v>59</v>
      </c>
      <c r="F64" t="s">
        <v>4</v>
      </c>
    </row>
    <row r="65" spans="1:6" x14ac:dyDescent="0.25">
      <c r="A65" t="s">
        <v>145</v>
      </c>
      <c r="B65" t="s">
        <v>146</v>
      </c>
      <c r="C65" s="4" t="s">
        <v>4814</v>
      </c>
      <c r="D65" t="s">
        <v>7</v>
      </c>
      <c r="E65" t="s">
        <v>54</v>
      </c>
      <c r="F65" t="s">
        <v>28</v>
      </c>
    </row>
    <row r="66" spans="1:6" x14ac:dyDescent="0.25">
      <c r="A66" t="s">
        <v>147</v>
      </c>
      <c r="B66" t="s">
        <v>148</v>
      </c>
      <c r="C66" s="4" t="s">
        <v>4815</v>
      </c>
      <c r="D66" t="s">
        <v>2</v>
      </c>
      <c r="E66" t="s">
        <v>49</v>
      </c>
      <c r="F66" t="s">
        <v>4</v>
      </c>
    </row>
    <row r="67" spans="1:6" x14ac:dyDescent="0.25">
      <c r="A67" t="s">
        <v>149</v>
      </c>
      <c r="B67" t="s">
        <v>150</v>
      </c>
      <c r="C67" s="4" t="s">
        <v>4816</v>
      </c>
      <c r="D67" t="s">
        <v>7</v>
      </c>
      <c r="E67" t="s">
        <v>49</v>
      </c>
      <c r="F67" t="s">
        <v>4</v>
      </c>
    </row>
    <row r="68" spans="1:6" x14ac:dyDescent="0.25">
      <c r="A68" t="s">
        <v>151</v>
      </c>
      <c r="B68" t="s">
        <v>152</v>
      </c>
      <c r="C68" s="4" t="s">
        <v>4817</v>
      </c>
      <c r="D68" t="s">
        <v>7</v>
      </c>
      <c r="E68" t="s">
        <v>3</v>
      </c>
      <c r="F68" t="s">
        <v>4</v>
      </c>
    </row>
    <row r="69" spans="1:6" x14ac:dyDescent="0.25">
      <c r="A69" t="s">
        <v>153</v>
      </c>
      <c r="B69" t="s">
        <v>154</v>
      </c>
      <c r="C69" t="s">
        <v>4818</v>
      </c>
      <c r="D69" t="s">
        <v>7</v>
      </c>
      <c r="E69" t="s">
        <v>31</v>
      </c>
      <c r="F69" t="s">
        <v>9</v>
      </c>
    </row>
    <row r="70" spans="1:6" x14ac:dyDescent="0.25">
      <c r="A70" t="s">
        <v>155</v>
      </c>
      <c r="B70" t="s">
        <v>156</v>
      </c>
      <c r="C70" t="s">
        <v>4819</v>
      </c>
      <c r="D70" t="s">
        <v>2</v>
      </c>
      <c r="E70" t="s">
        <v>54</v>
      </c>
      <c r="F70" t="s">
        <v>28</v>
      </c>
    </row>
    <row r="71" spans="1:6" x14ac:dyDescent="0.25">
      <c r="A71" t="s">
        <v>157</v>
      </c>
      <c r="B71" t="s">
        <v>158</v>
      </c>
      <c r="C71" t="s">
        <v>4820</v>
      </c>
      <c r="D71" t="s">
        <v>2</v>
      </c>
      <c r="E71" t="s">
        <v>3</v>
      </c>
      <c r="F71" t="s">
        <v>4</v>
      </c>
    </row>
    <row r="72" spans="1:6" x14ac:dyDescent="0.25">
      <c r="A72" t="s">
        <v>159</v>
      </c>
      <c r="B72" t="s">
        <v>160</v>
      </c>
      <c r="C72" t="s">
        <v>4821</v>
      </c>
      <c r="D72" t="s">
        <v>7</v>
      </c>
      <c r="E72" t="s">
        <v>86</v>
      </c>
      <c r="F72" t="s">
        <v>28</v>
      </c>
    </row>
    <row r="73" spans="1:6" x14ac:dyDescent="0.25">
      <c r="A73" t="s">
        <v>161</v>
      </c>
      <c r="B73" t="s">
        <v>162</v>
      </c>
      <c r="C73" t="s">
        <v>4822</v>
      </c>
      <c r="D73" t="s">
        <v>7</v>
      </c>
      <c r="E73" t="s">
        <v>12</v>
      </c>
      <c r="F73" t="s">
        <v>9</v>
      </c>
    </row>
    <row r="74" spans="1:6" x14ac:dyDescent="0.25">
      <c r="A74" t="s">
        <v>163</v>
      </c>
      <c r="B74" t="s">
        <v>164</v>
      </c>
      <c r="C74" t="s">
        <v>4823</v>
      </c>
      <c r="D74" t="s">
        <v>7</v>
      </c>
      <c r="E74" t="s">
        <v>8</v>
      </c>
      <c r="F74" t="s">
        <v>9</v>
      </c>
    </row>
    <row r="75" spans="1:6" x14ac:dyDescent="0.25">
      <c r="A75" t="s">
        <v>165</v>
      </c>
      <c r="B75" t="s">
        <v>166</v>
      </c>
      <c r="C75" t="s">
        <v>4824</v>
      </c>
      <c r="D75" t="s">
        <v>2</v>
      </c>
      <c r="E75" t="s">
        <v>89</v>
      </c>
      <c r="F75" t="s">
        <v>9</v>
      </c>
    </row>
    <row r="76" spans="1:6" x14ac:dyDescent="0.25">
      <c r="A76" t="s">
        <v>167</v>
      </c>
      <c r="B76" t="s">
        <v>168</v>
      </c>
      <c r="C76" t="s">
        <v>4825</v>
      </c>
      <c r="D76" t="s">
        <v>7</v>
      </c>
      <c r="E76" t="s">
        <v>27</v>
      </c>
      <c r="F76" t="s">
        <v>28</v>
      </c>
    </row>
    <row r="77" spans="1:6" x14ac:dyDescent="0.25">
      <c r="A77" t="s">
        <v>169</v>
      </c>
      <c r="B77" t="s">
        <v>170</v>
      </c>
      <c r="C77" t="s">
        <v>4826</v>
      </c>
      <c r="D77" t="s">
        <v>2</v>
      </c>
      <c r="E77" t="s">
        <v>86</v>
      </c>
      <c r="F77" t="s">
        <v>28</v>
      </c>
    </row>
    <row r="78" spans="1:6" x14ac:dyDescent="0.25">
      <c r="A78" t="s">
        <v>171</v>
      </c>
      <c r="B78" t="s">
        <v>172</v>
      </c>
      <c r="C78" t="s">
        <v>4827</v>
      </c>
      <c r="D78" t="s">
        <v>7</v>
      </c>
      <c r="E78" t="s">
        <v>86</v>
      </c>
      <c r="F78" t="s">
        <v>28</v>
      </c>
    </row>
    <row r="79" spans="1:6" x14ac:dyDescent="0.25">
      <c r="A79" t="s">
        <v>173</v>
      </c>
      <c r="B79" t="s">
        <v>174</v>
      </c>
      <c r="C79" t="s">
        <v>4828</v>
      </c>
      <c r="D79" t="s">
        <v>2</v>
      </c>
      <c r="E79" t="s">
        <v>24</v>
      </c>
      <c r="F79" t="s">
        <v>9</v>
      </c>
    </row>
    <row r="80" spans="1:6" x14ac:dyDescent="0.25">
      <c r="A80" t="s">
        <v>175</v>
      </c>
      <c r="B80" t="s">
        <v>176</v>
      </c>
      <c r="C80" t="s">
        <v>4829</v>
      </c>
      <c r="D80" t="s">
        <v>7</v>
      </c>
      <c r="E80" t="s">
        <v>21</v>
      </c>
      <c r="F80" t="s">
        <v>4</v>
      </c>
    </row>
    <row r="81" spans="1:6" x14ac:dyDescent="0.25">
      <c r="A81" t="s">
        <v>177</v>
      </c>
      <c r="B81" t="s">
        <v>178</v>
      </c>
      <c r="C81" t="s">
        <v>4830</v>
      </c>
      <c r="D81" t="s">
        <v>7</v>
      </c>
      <c r="E81" t="s">
        <v>54</v>
      </c>
      <c r="F81" t="s">
        <v>28</v>
      </c>
    </row>
    <row r="82" spans="1:6" x14ac:dyDescent="0.25">
      <c r="A82" t="s">
        <v>179</v>
      </c>
      <c r="B82" t="s">
        <v>48</v>
      </c>
      <c r="C82" t="s">
        <v>4831</v>
      </c>
      <c r="D82" t="s">
        <v>2</v>
      </c>
      <c r="E82" t="s">
        <v>21</v>
      </c>
      <c r="F82" t="s">
        <v>4</v>
      </c>
    </row>
    <row r="83" spans="1:6" x14ac:dyDescent="0.25">
      <c r="A83" t="s">
        <v>180</v>
      </c>
      <c r="B83" t="s">
        <v>181</v>
      </c>
      <c r="C83" t="s">
        <v>4832</v>
      </c>
      <c r="D83" t="s">
        <v>2</v>
      </c>
      <c r="E83" t="s">
        <v>21</v>
      </c>
      <c r="F83" t="s">
        <v>4</v>
      </c>
    </row>
    <row r="84" spans="1:6" x14ac:dyDescent="0.25">
      <c r="A84" t="s">
        <v>182</v>
      </c>
      <c r="B84" t="s">
        <v>183</v>
      </c>
      <c r="C84" t="s">
        <v>4833</v>
      </c>
      <c r="D84" t="s">
        <v>2</v>
      </c>
      <c r="E84" t="s">
        <v>89</v>
      </c>
      <c r="F84" t="s">
        <v>9</v>
      </c>
    </row>
    <row r="85" spans="1:6" x14ac:dyDescent="0.25">
      <c r="A85" t="s">
        <v>184</v>
      </c>
      <c r="B85" t="s">
        <v>185</v>
      </c>
      <c r="C85" t="s">
        <v>4834</v>
      </c>
      <c r="D85" t="s">
        <v>2</v>
      </c>
      <c r="E85" t="s">
        <v>67</v>
      </c>
      <c r="F85" t="s">
        <v>44</v>
      </c>
    </row>
    <row r="86" spans="1:6" x14ac:dyDescent="0.25">
      <c r="A86" t="s">
        <v>186</v>
      </c>
      <c r="B86" t="s">
        <v>79</v>
      </c>
      <c r="C86" t="s">
        <v>4835</v>
      </c>
      <c r="D86" t="s">
        <v>7</v>
      </c>
      <c r="E86" t="s">
        <v>8</v>
      </c>
      <c r="F86" t="s">
        <v>9</v>
      </c>
    </row>
    <row r="87" spans="1:6" x14ac:dyDescent="0.25">
      <c r="A87" t="s">
        <v>187</v>
      </c>
      <c r="B87" t="s">
        <v>188</v>
      </c>
      <c r="C87" t="s">
        <v>4836</v>
      </c>
      <c r="D87" t="s">
        <v>7</v>
      </c>
      <c r="E87" t="s">
        <v>27</v>
      </c>
      <c r="F87" t="s">
        <v>28</v>
      </c>
    </row>
    <row r="88" spans="1:6" x14ac:dyDescent="0.25">
      <c r="A88" t="s">
        <v>189</v>
      </c>
      <c r="B88" t="s">
        <v>190</v>
      </c>
      <c r="C88" t="s">
        <v>4837</v>
      </c>
      <c r="D88" t="s">
        <v>7</v>
      </c>
      <c r="E88" t="s">
        <v>67</v>
      </c>
      <c r="F88" t="s">
        <v>44</v>
      </c>
    </row>
    <row r="89" spans="1:6" x14ac:dyDescent="0.25">
      <c r="A89" t="s">
        <v>191</v>
      </c>
      <c r="B89" t="s">
        <v>192</v>
      </c>
      <c r="C89" t="s">
        <v>4838</v>
      </c>
      <c r="D89" t="s">
        <v>2</v>
      </c>
      <c r="E89" t="s">
        <v>27</v>
      </c>
      <c r="F89" t="s">
        <v>28</v>
      </c>
    </row>
    <row r="90" spans="1:6" x14ac:dyDescent="0.25">
      <c r="A90" t="s">
        <v>193</v>
      </c>
      <c r="B90" t="s">
        <v>194</v>
      </c>
      <c r="C90" t="s">
        <v>4839</v>
      </c>
      <c r="D90" t="s">
        <v>7</v>
      </c>
      <c r="E90" t="s">
        <v>3</v>
      </c>
      <c r="F90" t="s">
        <v>4</v>
      </c>
    </row>
    <row r="91" spans="1:6" x14ac:dyDescent="0.25">
      <c r="A91" t="s">
        <v>195</v>
      </c>
      <c r="B91" t="s">
        <v>196</v>
      </c>
      <c r="C91" t="s">
        <v>4840</v>
      </c>
      <c r="D91" t="s">
        <v>2</v>
      </c>
      <c r="E91" t="s">
        <v>89</v>
      </c>
      <c r="F91" t="s">
        <v>9</v>
      </c>
    </row>
    <row r="92" spans="1:6" x14ac:dyDescent="0.25">
      <c r="A92" t="s">
        <v>197</v>
      </c>
      <c r="B92" t="s">
        <v>198</v>
      </c>
      <c r="C92" t="s">
        <v>4841</v>
      </c>
      <c r="D92" t="s">
        <v>7</v>
      </c>
      <c r="E92" t="s">
        <v>67</v>
      </c>
      <c r="F92" t="s">
        <v>44</v>
      </c>
    </row>
    <row r="93" spans="1:6" x14ac:dyDescent="0.25">
      <c r="A93" t="s">
        <v>199</v>
      </c>
      <c r="B93" t="s">
        <v>200</v>
      </c>
      <c r="C93" t="s">
        <v>4842</v>
      </c>
      <c r="D93" t="s">
        <v>2</v>
      </c>
      <c r="E93" t="s">
        <v>67</v>
      </c>
      <c r="F93" t="s">
        <v>44</v>
      </c>
    </row>
    <row r="94" spans="1:6" x14ac:dyDescent="0.25">
      <c r="A94" t="s">
        <v>201</v>
      </c>
      <c r="B94" t="s">
        <v>202</v>
      </c>
      <c r="C94" t="s">
        <v>4843</v>
      </c>
      <c r="D94" t="s">
        <v>7</v>
      </c>
      <c r="E94" t="s">
        <v>24</v>
      </c>
      <c r="F94" t="s">
        <v>9</v>
      </c>
    </row>
    <row r="95" spans="1:6" x14ac:dyDescent="0.25">
      <c r="A95" t="s">
        <v>203</v>
      </c>
      <c r="B95" t="s">
        <v>204</v>
      </c>
      <c r="C95" t="s">
        <v>4844</v>
      </c>
      <c r="D95" t="s">
        <v>2</v>
      </c>
      <c r="E95" t="s">
        <v>3</v>
      </c>
      <c r="F95" t="s">
        <v>4</v>
      </c>
    </row>
    <row r="96" spans="1:6" x14ac:dyDescent="0.25">
      <c r="A96" t="s">
        <v>205</v>
      </c>
      <c r="B96" t="s">
        <v>206</v>
      </c>
      <c r="C96" t="s">
        <v>4845</v>
      </c>
      <c r="D96" t="s">
        <v>2</v>
      </c>
      <c r="E96" t="s">
        <v>86</v>
      </c>
      <c r="F96" t="s">
        <v>28</v>
      </c>
    </row>
    <row r="97" spans="1:6" x14ac:dyDescent="0.25">
      <c r="A97" t="s">
        <v>207</v>
      </c>
      <c r="B97" t="s">
        <v>208</v>
      </c>
      <c r="C97" t="s">
        <v>4846</v>
      </c>
      <c r="D97" t="s">
        <v>7</v>
      </c>
      <c r="E97" t="s">
        <v>59</v>
      </c>
      <c r="F97" t="s">
        <v>4</v>
      </c>
    </row>
    <row r="98" spans="1:6" x14ac:dyDescent="0.25">
      <c r="A98" t="s">
        <v>209</v>
      </c>
      <c r="B98" t="s">
        <v>210</v>
      </c>
      <c r="C98" t="s">
        <v>4847</v>
      </c>
      <c r="D98" t="s">
        <v>2</v>
      </c>
      <c r="E98" t="s">
        <v>8</v>
      </c>
      <c r="F98" t="s">
        <v>9</v>
      </c>
    </row>
    <row r="99" spans="1:6" x14ac:dyDescent="0.25">
      <c r="A99" t="s">
        <v>211</v>
      </c>
      <c r="B99" t="s">
        <v>212</v>
      </c>
      <c r="C99" t="s">
        <v>4848</v>
      </c>
      <c r="D99" t="s">
        <v>2</v>
      </c>
      <c r="E99" t="s">
        <v>54</v>
      </c>
      <c r="F99" t="s">
        <v>28</v>
      </c>
    </row>
    <row r="100" spans="1:6" x14ac:dyDescent="0.25">
      <c r="A100" t="s">
        <v>213</v>
      </c>
      <c r="B100" t="s">
        <v>214</v>
      </c>
      <c r="C100" t="s">
        <v>4849</v>
      </c>
      <c r="D100" t="s">
        <v>2</v>
      </c>
      <c r="E100" t="s">
        <v>49</v>
      </c>
      <c r="F100" t="s">
        <v>4</v>
      </c>
    </row>
    <row r="101" spans="1:6" x14ac:dyDescent="0.25">
      <c r="A101" t="s">
        <v>215</v>
      </c>
      <c r="B101" t="s">
        <v>216</v>
      </c>
      <c r="C101" t="s">
        <v>4850</v>
      </c>
      <c r="D101" t="s">
        <v>7</v>
      </c>
      <c r="E101" t="s">
        <v>24</v>
      </c>
      <c r="F101" t="s">
        <v>9</v>
      </c>
    </row>
    <row r="102" spans="1:6" x14ac:dyDescent="0.25">
      <c r="A102" t="s">
        <v>217</v>
      </c>
      <c r="B102" t="s">
        <v>218</v>
      </c>
      <c r="C102" t="s">
        <v>4851</v>
      </c>
      <c r="D102" t="s">
        <v>2</v>
      </c>
      <c r="E102" t="s">
        <v>54</v>
      </c>
      <c r="F102" t="s">
        <v>28</v>
      </c>
    </row>
    <row r="103" spans="1:6" x14ac:dyDescent="0.25">
      <c r="A103" t="s">
        <v>219</v>
      </c>
      <c r="B103" t="s">
        <v>75</v>
      </c>
      <c r="C103" t="s">
        <v>4852</v>
      </c>
      <c r="D103" t="s">
        <v>7</v>
      </c>
      <c r="E103" t="s">
        <v>34</v>
      </c>
      <c r="F103" t="s">
        <v>28</v>
      </c>
    </row>
    <row r="104" spans="1:6" x14ac:dyDescent="0.25">
      <c r="A104" t="s">
        <v>220</v>
      </c>
      <c r="B104" t="s">
        <v>38</v>
      </c>
      <c r="C104" t="s">
        <v>4853</v>
      </c>
      <c r="D104" t="s">
        <v>2</v>
      </c>
      <c r="E104" t="s">
        <v>31</v>
      </c>
      <c r="F104" t="s">
        <v>9</v>
      </c>
    </row>
    <row r="105" spans="1:6" x14ac:dyDescent="0.25">
      <c r="A105" t="s">
        <v>221</v>
      </c>
      <c r="B105" t="s">
        <v>222</v>
      </c>
      <c r="C105" t="s">
        <v>4854</v>
      </c>
      <c r="D105" t="s">
        <v>7</v>
      </c>
      <c r="E105" t="s">
        <v>27</v>
      </c>
      <c r="F105" t="s">
        <v>28</v>
      </c>
    </row>
    <row r="106" spans="1:6" x14ac:dyDescent="0.25">
      <c r="A106" t="s">
        <v>223</v>
      </c>
      <c r="B106" t="s">
        <v>224</v>
      </c>
      <c r="C106" t="s">
        <v>4855</v>
      </c>
      <c r="D106" t="s">
        <v>2</v>
      </c>
      <c r="E106" t="s">
        <v>54</v>
      </c>
      <c r="F106" t="s">
        <v>28</v>
      </c>
    </row>
    <row r="107" spans="1:6" x14ac:dyDescent="0.25">
      <c r="A107" t="s">
        <v>225</v>
      </c>
      <c r="B107" t="s">
        <v>226</v>
      </c>
      <c r="C107" t="s">
        <v>4856</v>
      </c>
      <c r="D107" t="s">
        <v>2</v>
      </c>
      <c r="E107" t="s">
        <v>67</v>
      </c>
      <c r="F107" t="s">
        <v>44</v>
      </c>
    </row>
    <row r="108" spans="1:6" x14ac:dyDescent="0.25">
      <c r="A108" t="s">
        <v>227</v>
      </c>
      <c r="B108" t="s">
        <v>228</v>
      </c>
      <c r="C108" t="s">
        <v>4857</v>
      </c>
      <c r="D108" t="s">
        <v>2</v>
      </c>
      <c r="E108" t="s">
        <v>89</v>
      </c>
      <c r="F108" t="s">
        <v>9</v>
      </c>
    </row>
    <row r="109" spans="1:6" x14ac:dyDescent="0.25">
      <c r="A109" t="s">
        <v>229</v>
      </c>
      <c r="B109" t="s">
        <v>230</v>
      </c>
      <c r="C109" t="s">
        <v>4858</v>
      </c>
      <c r="D109" t="s">
        <v>2</v>
      </c>
      <c r="E109" t="s">
        <v>49</v>
      </c>
      <c r="F109" t="s">
        <v>4</v>
      </c>
    </row>
    <row r="110" spans="1:6" x14ac:dyDescent="0.25">
      <c r="A110" t="s">
        <v>231</v>
      </c>
      <c r="B110" t="s">
        <v>232</v>
      </c>
      <c r="C110" t="s">
        <v>4859</v>
      </c>
      <c r="D110" t="s">
        <v>2</v>
      </c>
      <c r="E110" t="s">
        <v>34</v>
      </c>
      <c r="F110" t="s">
        <v>28</v>
      </c>
    </row>
    <row r="111" spans="1:6" x14ac:dyDescent="0.25">
      <c r="A111" t="s">
        <v>233</v>
      </c>
      <c r="B111" t="s">
        <v>79</v>
      </c>
      <c r="C111" t="s">
        <v>4860</v>
      </c>
      <c r="D111" t="s">
        <v>2</v>
      </c>
      <c r="E111" t="s">
        <v>86</v>
      </c>
      <c r="F111" t="s">
        <v>28</v>
      </c>
    </row>
    <row r="112" spans="1:6" x14ac:dyDescent="0.25">
      <c r="A112" t="s">
        <v>234</v>
      </c>
      <c r="B112" t="s">
        <v>235</v>
      </c>
      <c r="C112" t="s">
        <v>4861</v>
      </c>
      <c r="D112" t="s">
        <v>2</v>
      </c>
      <c r="E112" t="s">
        <v>43</v>
      </c>
      <c r="F112" t="s">
        <v>44</v>
      </c>
    </row>
    <row r="113" spans="1:6" x14ac:dyDescent="0.25">
      <c r="A113" t="s">
        <v>236</v>
      </c>
      <c r="B113" t="s">
        <v>237</v>
      </c>
      <c r="C113" t="s">
        <v>4862</v>
      </c>
      <c r="D113" t="s">
        <v>7</v>
      </c>
      <c r="E113" t="s">
        <v>62</v>
      </c>
      <c r="F113" t="s">
        <v>44</v>
      </c>
    </row>
    <row r="114" spans="1:6" x14ac:dyDescent="0.25">
      <c r="A114" t="s">
        <v>238</v>
      </c>
      <c r="B114" t="s">
        <v>239</v>
      </c>
      <c r="C114" t="s">
        <v>4863</v>
      </c>
      <c r="D114" t="s">
        <v>2</v>
      </c>
      <c r="E114" t="s">
        <v>54</v>
      </c>
      <c r="F114" t="s">
        <v>28</v>
      </c>
    </row>
    <row r="115" spans="1:6" x14ac:dyDescent="0.25">
      <c r="A115" t="s">
        <v>240</v>
      </c>
      <c r="B115" t="s">
        <v>241</v>
      </c>
      <c r="C115" t="s">
        <v>4864</v>
      </c>
      <c r="D115" t="s">
        <v>2</v>
      </c>
      <c r="E115" t="s">
        <v>3</v>
      </c>
      <c r="F115" t="s">
        <v>4</v>
      </c>
    </row>
    <row r="116" spans="1:6" x14ac:dyDescent="0.25">
      <c r="A116" t="s">
        <v>242</v>
      </c>
      <c r="B116" t="s">
        <v>243</v>
      </c>
      <c r="C116" t="s">
        <v>4865</v>
      </c>
      <c r="D116" t="s">
        <v>7</v>
      </c>
      <c r="E116" t="s">
        <v>31</v>
      </c>
      <c r="F116" t="s">
        <v>9</v>
      </c>
    </row>
    <row r="117" spans="1:6" x14ac:dyDescent="0.25">
      <c r="A117" t="s">
        <v>244</v>
      </c>
      <c r="B117" t="s">
        <v>120</v>
      </c>
      <c r="C117" t="s">
        <v>4866</v>
      </c>
      <c r="D117" t="s">
        <v>7</v>
      </c>
      <c r="E117" t="s">
        <v>43</v>
      </c>
      <c r="F117" t="s">
        <v>44</v>
      </c>
    </row>
    <row r="118" spans="1:6" x14ac:dyDescent="0.25">
      <c r="A118" t="s">
        <v>245</v>
      </c>
      <c r="B118" t="s">
        <v>246</v>
      </c>
      <c r="C118" t="s">
        <v>4867</v>
      </c>
      <c r="D118" t="s">
        <v>7</v>
      </c>
      <c r="E118" t="s">
        <v>34</v>
      </c>
      <c r="F118" t="s">
        <v>28</v>
      </c>
    </row>
    <row r="119" spans="1:6" x14ac:dyDescent="0.25">
      <c r="A119" t="s">
        <v>247</v>
      </c>
      <c r="B119" t="s">
        <v>248</v>
      </c>
      <c r="C119" t="s">
        <v>4868</v>
      </c>
      <c r="D119" t="s">
        <v>7</v>
      </c>
      <c r="E119" t="s">
        <v>89</v>
      </c>
      <c r="F119" t="s">
        <v>9</v>
      </c>
    </row>
    <row r="120" spans="1:6" x14ac:dyDescent="0.25">
      <c r="A120" t="s">
        <v>249</v>
      </c>
      <c r="B120" t="s">
        <v>250</v>
      </c>
      <c r="C120" t="s">
        <v>4869</v>
      </c>
      <c r="D120" t="s">
        <v>2</v>
      </c>
      <c r="E120" t="s">
        <v>3</v>
      </c>
      <c r="F120" t="s">
        <v>4</v>
      </c>
    </row>
    <row r="121" spans="1:6" x14ac:dyDescent="0.25">
      <c r="A121" t="s">
        <v>251</v>
      </c>
      <c r="B121" t="s">
        <v>252</v>
      </c>
      <c r="C121" t="s">
        <v>4870</v>
      </c>
      <c r="D121" t="s">
        <v>2</v>
      </c>
      <c r="E121" t="s">
        <v>31</v>
      </c>
      <c r="F121" t="s">
        <v>9</v>
      </c>
    </row>
    <row r="122" spans="1:6" x14ac:dyDescent="0.25">
      <c r="A122" t="s">
        <v>253</v>
      </c>
      <c r="B122" t="s">
        <v>254</v>
      </c>
      <c r="C122" t="s">
        <v>4871</v>
      </c>
      <c r="D122" t="s">
        <v>7</v>
      </c>
      <c r="E122" t="s">
        <v>43</v>
      </c>
      <c r="F122" t="s">
        <v>44</v>
      </c>
    </row>
    <row r="123" spans="1:6" x14ac:dyDescent="0.25">
      <c r="A123" t="s">
        <v>255</v>
      </c>
      <c r="B123" t="s">
        <v>256</v>
      </c>
      <c r="C123" t="s">
        <v>4872</v>
      </c>
      <c r="D123" t="s">
        <v>2</v>
      </c>
      <c r="E123" t="s">
        <v>43</v>
      </c>
      <c r="F123" t="s">
        <v>4</v>
      </c>
    </row>
    <row r="124" spans="1:6" x14ac:dyDescent="0.25">
      <c r="A124" t="s">
        <v>257</v>
      </c>
      <c r="B124" t="s">
        <v>172</v>
      </c>
      <c r="C124" t="s">
        <v>4873</v>
      </c>
      <c r="D124" t="s">
        <v>2</v>
      </c>
      <c r="E124" t="s">
        <v>43</v>
      </c>
      <c r="F124" t="s">
        <v>44</v>
      </c>
    </row>
    <row r="125" spans="1:6" x14ac:dyDescent="0.25">
      <c r="A125" t="s">
        <v>258</v>
      </c>
      <c r="B125" t="s">
        <v>259</v>
      </c>
      <c r="C125" t="s">
        <v>4874</v>
      </c>
      <c r="D125" t="s">
        <v>2</v>
      </c>
      <c r="E125" t="s">
        <v>21</v>
      </c>
      <c r="F125" t="s">
        <v>4</v>
      </c>
    </row>
    <row r="126" spans="1:6" x14ac:dyDescent="0.25">
      <c r="A126" t="s">
        <v>260</v>
      </c>
      <c r="B126" t="s">
        <v>202</v>
      </c>
      <c r="C126" t="s">
        <v>4875</v>
      </c>
      <c r="D126" t="s">
        <v>2</v>
      </c>
      <c r="E126" t="s">
        <v>3</v>
      </c>
      <c r="F126" t="s">
        <v>4</v>
      </c>
    </row>
    <row r="127" spans="1:6" x14ac:dyDescent="0.25">
      <c r="A127" t="s">
        <v>261</v>
      </c>
      <c r="B127" t="s">
        <v>262</v>
      </c>
      <c r="C127" t="s">
        <v>4876</v>
      </c>
      <c r="D127" t="s">
        <v>7</v>
      </c>
      <c r="E127" t="s">
        <v>86</v>
      </c>
      <c r="F127" t="s">
        <v>28</v>
      </c>
    </row>
    <row r="128" spans="1:6" x14ac:dyDescent="0.25">
      <c r="A128" t="s">
        <v>263</v>
      </c>
      <c r="B128" t="s">
        <v>202</v>
      </c>
      <c r="C128" t="s">
        <v>4877</v>
      </c>
      <c r="D128" t="s">
        <v>2</v>
      </c>
      <c r="E128" t="s">
        <v>54</v>
      </c>
      <c r="F128" t="s">
        <v>28</v>
      </c>
    </row>
    <row r="129" spans="1:6" x14ac:dyDescent="0.25">
      <c r="A129" t="s">
        <v>264</v>
      </c>
      <c r="B129" t="s">
        <v>265</v>
      </c>
      <c r="C129" t="s">
        <v>4878</v>
      </c>
      <c r="D129" t="s">
        <v>7</v>
      </c>
      <c r="E129" t="s">
        <v>89</v>
      </c>
      <c r="F129" t="s">
        <v>9</v>
      </c>
    </row>
    <row r="130" spans="1:6" x14ac:dyDescent="0.25">
      <c r="A130" t="s">
        <v>266</v>
      </c>
      <c r="B130" t="s">
        <v>267</v>
      </c>
      <c r="C130" t="s">
        <v>4879</v>
      </c>
      <c r="D130" t="s">
        <v>7</v>
      </c>
      <c r="E130" t="s">
        <v>59</v>
      </c>
      <c r="F130" t="s">
        <v>4</v>
      </c>
    </row>
    <row r="131" spans="1:6" x14ac:dyDescent="0.25">
      <c r="A131" t="s">
        <v>268</v>
      </c>
      <c r="B131" t="s">
        <v>269</v>
      </c>
      <c r="C131" t="s">
        <v>4880</v>
      </c>
      <c r="D131" t="s">
        <v>2</v>
      </c>
      <c r="E131" t="s">
        <v>54</v>
      </c>
      <c r="F131" t="s">
        <v>28</v>
      </c>
    </row>
    <row r="132" spans="1:6" x14ac:dyDescent="0.25">
      <c r="A132" t="s">
        <v>270</v>
      </c>
      <c r="B132" t="s">
        <v>130</v>
      </c>
      <c r="C132" t="s">
        <v>4881</v>
      </c>
      <c r="D132" t="s">
        <v>2</v>
      </c>
      <c r="E132" t="s">
        <v>31</v>
      </c>
      <c r="F132" t="s">
        <v>9</v>
      </c>
    </row>
    <row r="133" spans="1:6" x14ac:dyDescent="0.25">
      <c r="A133" t="s">
        <v>271</v>
      </c>
      <c r="B133" t="s">
        <v>235</v>
      </c>
      <c r="C133" t="s">
        <v>4882</v>
      </c>
      <c r="D133" t="s">
        <v>2</v>
      </c>
      <c r="E133" t="s">
        <v>12</v>
      </c>
      <c r="F133" t="s">
        <v>9</v>
      </c>
    </row>
    <row r="134" spans="1:6" x14ac:dyDescent="0.25">
      <c r="A134" t="s">
        <v>272</v>
      </c>
      <c r="B134" t="s">
        <v>273</v>
      </c>
      <c r="C134" t="s">
        <v>4883</v>
      </c>
      <c r="D134" t="s">
        <v>2</v>
      </c>
      <c r="E134" t="s">
        <v>12</v>
      </c>
      <c r="F134" t="s">
        <v>9</v>
      </c>
    </row>
    <row r="135" spans="1:6" x14ac:dyDescent="0.25">
      <c r="A135" t="s">
        <v>274</v>
      </c>
      <c r="B135" t="s">
        <v>275</v>
      </c>
      <c r="C135" t="s">
        <v>4884</v>
      </c>
      <c r="D135" t="s">
        <v>2</v>
      </c>
      <c r="E135" t="s">
        <v>67</v>
      </c>
      <c r="F135" t="s">
        <v>44</v>
      </c>
    </row>
    <row r="136" spans="1:6" x14ac:dyDescent="0.25">
      <c r="A136" t="s">
        <v>276</v>
      </c>
      <c r="B136" t="s">
        <v>277</v>
      </c>
      <c r="C136" t="s">
        <v>4885</v>
      </c>
      <c r="D136" t="s">
        <v>7</v>
      </c>
      <c r="E136" t="s">
        <v>62</v>
      </c>
      <c r="F136" t="s">
        <v>44</v>
      </c>
    </row>
    <row r="137" spans="1:6" x14ac:dyDescent="0.25">
      <c r="A137" t="s">
        <v>278</v>
      </c>
      <c r="B137" t="s">
        <v>279</v>
      </c>
      <c r="C137" t="s">
        <v>4886</v>
      </c>
      <c r="D137" t="s">
        <v>2</v>
      </c>
      <c r="E137" t="s">
        <v>62</v>
      </c>
      <c r="F137" t="s">
        <v>44</v>
      </c>
    </row>
    <row r="138" spans="1:6" x14ac:dyDescent="0.25">
      <c r="A138" t="s">
        <v>280</v>
      </c>
      <c r="B138" t="s">
        <v>281</v>
      </c>
      <c r="C138" t="s">
        <v>4887</v>
      </c>
      <c r="D138" t="s">
        <v>2</v>
      </c>
      <c r="E138" t="s">
        <v>34</v>
      </c>
      <c r="F138" t="s">
        <v>28</v>
      </c>
    </row>
    <row r="139" spans="1:6" x14ac:dyDescent="0.25">
      <c r="A139" t="s">
        <v>282</v>
      </c>
      <c r="B139" t="s">
        <v>83</v>
      </c>
      <c r="C139" t="s">
        <v>4888</v>
      </c>
      <c r="D139" t="s">
        <v>7</v>
      </c>
      <c r="E139" t="s">
        <v>12</v>
      </c>
      <c r="F139" t="s">
        <v>9</v>
      </c>
    </row>
    <row r="140" spans="1:6" x14ac:dyDescent="0.25">
      <c r="A140" t="s">
        <v>283</v>
      </c>
      <c r="B140" t="s">
        <v>284</v>
      </c>
      <c r="C140" t="s">
        <v>4889</v>
      </c>
      <c r="D140" t="s">
        <v>7</v>
      </c>
      <c r="E140" t="s">
        <v>8</v>
      </c>
      <c r="F140" t="s">
        <v>9</v>
      </c>
    </row>
    <row r="141" spans="1:6" x14ac:dyDescent="0.25">
      <c r="A141" t="s">
        <v>285</v>
      </c>
      <c r="B141" t="s">
        <v>286</v>
      </c>
      <c r="C141" t="s">
        <v>4890</v>
      </c>
      <c r="D141" t="s">
        <v>2</v>
      </c>
      <c r="E141" t="s">
        <v>49</v>
      </c>
      <c r="F141" t="s">
        <v>4</v>
      </c>
    </row>
    <row r="142" spans="1:6" x14ac:dyDescent="0.25">
      <c r="A142" t="s">
        <v>287</v>
      </c>
      <c r="B142" t="s">
        <v>288</v>
      </c>
      <c r="C142" t="s">
        <v>4891</v>
      </c>
      <c r="D142" t="s">
        <v>2</v>
      </c>
      <c r="E142" t="s">
        <v>54</v>
      </c>
      <c r="F142" t="s">
        <v>28</v>
      </c>
    </row>
    <row r="143" spans="1:6" x14ac:dyDescent="0.25">
      <c r="A143" t="s">
        <v>289</v>
      </c>
      <c r="B143" t="s">
        <v>290</v>
      </c>
      <c r="C143" t="s">
        <v>4892</v>
      </c>
      <c r="D143" t="s">
        <v>2</v>
      </c>
      <c r="E143" t="s">
        <v>54</v>
      </c>
      <c r="F143" t="s">
        <v>28</v>
      </c>
    </row>
    <row r="144" spans="1:6" x14ac:dyDescent="0.25">
      <c r="A144" t="s">
        <v>291</v>
      </c>
      <c r="B144" t="s">
        <v>53</v>
      </c>
      <c r="C144" t="s">
        <v>4893</v>
      </c>
      <c r="D144" t="s">
        <v>2</v>
      </c>
      <c r="E144" t="s">
        <v>21</v>
      </c>
      <c r="F144" t="s">
        <v>4</v>
      </c>
    </row>
    <row r="145" spans="1:6" x14ac:dyDescent="0.25">
      <c r="A145" t="s">
        <v>292</v>
      </c>
      <c r="B145" t="s">
        <v>293</v>
      </c>
      <c r="C145" t="s">
        <v>4894</v>
      </c>
      <c r="D145" t="s">
        <v>7</v>
      </c>
      <c r="E145" t="s">
        <v>31</v>
      </c>
      <c r="F145" t="s">
        <v>9</v>
      </c>
    </row>
    <row r="146" spans="1:6" x14ac:dyDescent="0.25">
      <c r="A146" t="s">
        <v>294</v>
      </c>
      <c r="B146" t="s">
        <v>295</v>
      </c>
      <c r="C146" t="s">
        <v>4895</v>
      </c>
      <c r="D146" t="s">
        <v>7</v>
      </c>
      <c r="E146" t="s">
        <v>31</v>
      </c>
      <c r="F146" t="s">
        <v>9</v>
      </c>
    </row>
    <row r="147" spans="1:6" x14ac:dyDescent="0.25">
      <c r="A147" t="s">
        <v>296</v>
      </c>
      <c r="B147" t="s">
        <v>297</v>
      </c>
      <c r="C147" t="s">
        <v>4896</v>
      </c>
      <c r="D147" t="s">
        <v>7</v>
      </c>
      <c r="E147" t="s">
        <v>12</v>
      </c>
      <c r="F147" t="s">
        <v>9</v>
      </c>
    </row>
    <row r="148" spans="1:6" x14ac:dyDescent="0.25">
      <c r="A148" t="s">
        <v>298</v>
      </c>
      <c r="B148" t="s">
        <v>299</v>
      </c>
      <c r="C148" t="s">
        <v>4897</v>
      </c>
      <c r="D148" t="s">
        <v>7</v>
      </c>
      <c r="E148" t="s">
        <v>89</v>
      </c>
      <c r="F148" t="s">
        <v>9</v>
      </c>
    </row>
    <row r="149" spans="1:6" x14ac:dyDescent="0.25">
      <c r="A149" t="s">
        <v>300</v>
      </c>
      <c r="B149" t="s">
        <v>301</v>
      </c>
      <c r="C149" t="s">
        <v>4898</v>
      </c>
      <c r="D149" t="s">
        <v>7</v>
      </c>
      <c r="E149" t="s">
        <v>43</v>
      </c>
      <c r="F149" t="s">
        <v>44</v>
      </c>
    </row>
    <row r="150" spans="1:6" x14ac:dyDescent="0.25">
      <c r="A150" t="s">
        <v>302</v>
      </c>
      <c r="B150" t="s">
        <v>303</v>
      </c>
      <c r="C150" t="s">
        <v>4899</v>
      </c>
      <c r="D150" t="s">
        <v>7</v>
      </c>
      <c r="E150" t="s">
        <v>24</v>
      </c>
      <c r="F150" t="s">
        <v>9</v>
      </c>
    </row>
    <row r="151" spans="1:6" x14ac:dyDescent="0.25">
      <c r="A151" t="s">
        <v>304</v>
      </c>
      <c r="B151" t="s">
        <v>305</v>
      </c>
      <c r="C151" t="s">
        <v>4900</v>
      </c>
      <c r="D151" t="s">
        <v>7</v>
      </c>
      <c r="E151" t="s">
        <v>12</v>
      </c>
      <c r="F151" t="s">
        <v>9</v>
      </c>
    </row>
    <row r="152" spans="1:6" x14ac:dyDescent="0.25">
      <c r="A152" t="s">
        <v>306</v>
      </c>
      <c r="B152" t="s">
        <v>307</v>
      </c>
      <c r="C152" t="s">
        <v>4901</v>
      </c>
      <c r="D152" t="s">
        <v>2</v>
      </c>
      <c r="E152" t="s">
        <v>34</v>
      </c>
      <c r="F152" t="s">
        <v>28</v>
      </c>
    </row>
    <row r="153" spans="1:6" x14ac:dyDescent="0.25">
      <c r="A153" t="s">
        <v>308</v>
      </c>
      <c r="B153" t="s">
        <v>309</v>
      </c>
      <c r="C153" t="s">
        <v>4902</v>
      </c>
      <c r="D153" t="s">
        <v>7</v>
      </c>
      <c r="E153" t="s">
        <v>24</v>
      </c>
      <c r="F153" t="s">
        <v>9</v>
      </c>
    </row>
    <row r="154" spans="1:6" x14ac:dyDescent="0.25">
      <c r="A154" t="s">
        <v>310</v>
      </c>
      <c r="B154" t="s">
        <v>311</v>
      </c>
      <c r="C154" t="s">
        <v>4903</v>
      </c>
      <c r="D154" t="s">
        <v>7</v>
      </c>
      <c r="E154" t="s">
        <v>31</v>
      </c>
      <c r="F154" t="s">
        <v>9</v>
      </c>
    </row>
    <row r="155" spans="1:6" x14ac:dyDescent="0.25">
      <c r="A155" t="s">
        <v>312</v>
      </c>
      <c r="B155" t="s">
        <v>313</v>
      </c>
      <c r="C155" t="s">
        <v>4904</v>
      </c>
      <c r="D155" t="s">
        <v>2</v>
      </c>
      <c r="E155" t="s">
        <v>27</v>
      </c>
      <c r="F155" t="s">
        <v>28</v>
      </c>
    </row>
    <row r="156" spans="1:6" x14ac:dyDescent="0.25">
      <c r="A156" t="s">
        <v>314</v>
      </c>
      <c r="B156" t="s">
        <v>315</v>
      </c>
      <c r="C156" t="s">
        <v>4905</v>
      </c>
      <c r="D156" t="s">
        <v>2</v>
      </c>
      <c r="E156" t="s">
        <v>12</v>
      </c>
      <c r="F156" t="s">
        <v>9</v>
      </c>
    </row>
    <row r="157" spans="1:6" x14ac:dyDescent="0.25">
      <c r="A157" t="s">
        <v>316</v>
      </c>
      <c r="B157" t="s">
        <v>317</v>
      </c>
      <c r="C157" t="s">
        <v>4906</v>
      </c>
      <c r="D157" t="s">
        <v>7</v>
      </c>
      <c r="E157" t="s">
        <v>67</v>
      </c>
      <c r="F157" t="s">
        <v>44</v>
      </c>
    </row>
    <row r="158" spans="1:6" x14ac:dyDescent="0.25">
      <c r="A158" t="s">
        <v>318</v>
      </c>
      <c r="B158" t="s">
        <v>106</v>
      </c>
      <c r="C158" t="s">
        <v>4907</v>
      </c>
      <c r="D158" t="s">
        <v>7</v>
      </c>
      <c r="E158" t="s">
        <v>67</v>
      </c>
      <c r="F158" t="s">
        <v>44</v>
      </c>
    </row>
    <row r="159" spans="1:6" x14ac:dyDescent="0.25">
      <c r="A159" t="s">
        <v>319</v>
      </c>
      <c r="B159" t="s">
        <v>252</v>
      </c>
      <c r="C159" t="s">
        <v>4908</v>
      </c>
      <c r="D159" t="s">
        <v>2</v>
      </c>
      <c r="E159" t="s">
        <v>62</v>
      </c>
      <c r="F159" t="s">
        <v>44</v>
      </c>
    </row>
    <row r="160" spans="1:6" x14ac:dyDescent="0.25">
      <c r="A160" t="s">
        <v>320</v>
      </c>
      <c r="B160" t="s">
        <v>321</v>
      </c>
      <c r="C160" t="s">
        <v>4909</v>
      </c>
      <c r="D160" t="s">
        <v>2</v>
      </c>
      <c r="E160" t="s">
        <v>54</v>
      </c>
      <c r="F160" t="s">
        <v>28</v>
      </c>
    </row>
    <row r="161" spans="1:6" x14ac:dyDescent="0.25">
      <c r="A161" t="s">
        <v>322</v>
      </c>
      <c r="B161" t="s">
        <v>323</v>
      </c>
      <c r="C161" t="s">
        <v>4910</v>
      </c>
      <c r="D161" t="s">
        <v>324</v>
      </c>
      <c r="E161" t="s">
        <v>43</v>
      </c>
      <c r="F161" t="s">
        <v>44</v>
      </c>
    </row>
    <row r="162" spans="1:6" x14ac:dyDescent="0.25">
      <c r="A162" t="s">
        <v>325</v>
      </c>
      <c r="B162" t="s">
        <v>326</v>
      </c>
      <c r="C162" t="s">
        <v>4911</v>
      </c>
      <c r="D162" t="s">
        <v>2</v>
      </c>
      <c r="E162" t="s">
        <v>54</v>
      </c>
      <c r="F162" t="s">
        <v>28</v>
      </c>
    </row>
    <row r="163" spans="1:6" x14ac:dyDescent="0.25">
      <c r="A163" t="s">
        <v>327</v>
      </c>
      <c r="B163" t="s">
        <v>328</v>
      </c>
      <c r="C163" t="s">
        <v>4912</v>
      </c>
      <c r="D163" t="s">
        <v>2</v>
      </c>
      <c r="E163" t="s">
        <v>49</v>
      </c>
      <c r="F163" t="s">
        <v>4</v>
      </c>
    </row>
    <row r="164" spans="1:6" x14ac:dyDescent="0.25">
      <c r="A164" t="s">
        <v>329</v>
      </c>
      <c r="B164" t="s">
        <v>330</v>
      </c>
      <c r="C164" t="s">
        <v>4913</v>
      </c>
      <c r="D164" t="s">
        <v>2</v>
      </c>
      <c r="E164" t="s">
        <v>21</v>
      </c>
      <c r="F164" t="s">
        <v>4</v>
      </c>
    </row>
    <row r="165" spans="1:6" x14ac:dyDescent="0.25">
      <c r="A165" t="s">
        <v>331</v>
      </c>
      <c r="B165" t="s">
        <v>332</v>
      </c>
      <c r="C165" t="s">
        <v>4914</v>
      </c>
      <c r="D165" t="s">
        <v>2</v>
      </c>
      <c r="E165" t="s">
        <v>12</v>
      </c>
      <c r="F165" t="s">
        <v>9</v>
      </c>
    </row>
    <row r="166" spans="1:6" x14ac:dyDescent="0.25">
      <c r="A166" t="s">
        <v>333</v>
      </c>
      <c r="B166" t="s">
        <v>334</v>
      </c>
      <c r="C166" t="s">
        <v>4915</v>
      </c>
      <c r="D166" t="s">
        <v>7</v>
      </c>
      <c r="E166" t="s">
        <v>3</v>
      </c>
      <c r="F166" t="s">
        <v>4</v>
      </c>
    </row>
    <row r="167" spans="1:6" x14ac:dyDescent="0.25">
      <c r="A167" t="s">
        <v>335</v>
      </c>
      <c r="B167" t="s">
        <v>317</v>
      </c>
      <c r="C167" t="s">
        <v>4916</v>
      </c>
      <c r="D167" t="s">
        <v>7</v>
      </c>
      <c r="E167" t="s">
        <v>62</v>
      </c>
      <c r="F167" t="s">
        <v>44</v>
      </c>
    </row>
    <row r="168" spans="1:6" x14ac:dyDescent="0.25">
      <c r="A168" t="s">
        <v>336</v>
      </c>
      <c r="B168" t="s">
        <v>337</v>
      </c>
      <c r="C168" t="s">
        <v>4917</v>
      </c>
      <c r="D168" t="s">
        <v>7</v>
      </c>
      <c r="E168" t="s">
        <v>8</v>
      </c>
      <c r="F168" t="s">
        <v>9</v>
      </c>
    </row>
    <row r="169" spans="1:6" x14ac:dyDescent="0.25">
      <c r="A169" t="s">
        <v>338</v>
      </c>
      <c r="B169" t="s">
        <v>339</v>
      </c>
      <c r="C169" t="s">
        <v>4918</v>
      </c>
      <c r="D169" t="s">
        <v>2</v>
      </c>
      <c r="E169" t="s">
        <v>3</v>
      </c>
      <c r="F169" t="s">
        <v>4</v>
      </c>
    </row>
    <row r="170" spans="1:6" x14ac:dyDescent="0.25">
      <c r="A170" t="s">
        <v>340</v>
      </c>
      <c r="B170" t="s">
        <v>307</v>
      </c>
      <c r="C170" t="s">
        <v>4919</v>
      </c>
      <c r="D170" t="s">
        <v>2</v>
      </c>
      <c r="E170" t="s">
        <v>62</v>
      </c>
      <c r="F170" t="s">
        <v>44</v>
      </c>
    </row>
    <row r="171" spans="1:6" x14ac:dyDescent="0.25">
      <c r="A171" t="s">
        <v>341</v>
      </c>
      <c r="B171" t="s">
        <v>342</v>
      </c>
      <c r="C171" t="s">
        <v>4920</v>
      </c>
      <c r="D171" t="s">
        <v>2</v>
      </c>
      <c r="E171" t="s">
        <v>67</v>
      </c>
      <c r="F171" t="s">
        <v>44</v>
      </c>
    </row>
    <row r="172" spans="1:6" x14ac:dyDescent="0.25">
      <c r="A172" t="s">
        <v>343</v>
      </c>
      <c r="B172" t="s">
        <v>344</v>
      </c>
      <c r="C172" t="s">
        <v>4921</v>
      </c>
      <c r="D172" t="s">
        <v>2</v>
      </c>
      <c r="E172" t="s">
        <v>43</v>
      </c>
      <c r="F172" t="s">
        <v>44</v>
      </c>
    </row>
    <row r="173" spans="1:6" x14ac:dyDescent="0.25">
      <c r="A173" t="s">
        <v>345</v>
      </c>
      <c r="B173" t="s">
        <v>346</v>
      </c>
      <c r="C173" t="s">
        <v>4922</v>
      </c>
      <c r="D173" t="s">
        <v>2</v>
      </c>
      <c r="E173" t="s">
        <v>3</v>
      </c>
      <c r="F173" t="s">
        <v>4</v>
      </c>
    </row>
    <row r="174" spans="1:6" x14ac:dyDescent="0.25">
      <c r="A174" t="s">
        <v>347</v>
      </c>
      <c r="B174" t="s">
        <v>348</v>
      </c>
      <c r="C174" t="s">
        <v>4923</v>
      </c>
      <c r="D174" t="s">
        <v>2</v>
      </c>
      <c r="E174" t="s">
        <v>24</v>
      </c>
      <c r="F174" t="s">
        <v>9</v>
      </c>
    </row>
    <row r="175" spans="1:6" x14ac:dyDescent="0.25">
      <c r="A175" t="s">
        <v>349</v>
      </c>
      <c r="B175" t="s">
        <v>350</v>
      </c>
      <c r="C175" t="s">
        <v>4924</v>
      </c>
      <c r="D175" t="s">
        <v>7</v>
      </c>
      <c r="E175" t="s">
        <v>59</v>
      </c>
      <c r="F175" t="s">
        <v>4</v>
      </c>
    </row>
    <row r="176" spans="1:6" x14ac:dyDescent="0.25">
      <c r="A176" t="s">
        <v>351</v>
      </c>
      <c r="B176" t="s">
        <v>352</v>
      </c>
      <c r="C176" t="s">
        <v>4925</v>
      </c>
      <c r="D176" t="s">
        <v>2</v>
      </c>
      <c r="E176" t="s">
        <v>24</v>
      </c>
      <c r="F176" t="s">
        <v>9</v>
      </c>
    </row>
    <row r="177" spans="1:6" x14ac:dyDescent="0.25">
      <c r="A177" t="s">
        <v>353</v>
      </c>
      <c r="B177" t="s">
        <v>354</v>
      </c>
      <c r="C177" t="s">
        <v>4926</v>
      </c>
      <c r="D177" t="s">
        <v>7</v>
      </c>
      <c r="E177" t="s">
        <v>27</v>
      </c>
      <c r="F177" t="s">
        <v>28</v>
      </c>
    </row>
    <row r="178" spans="1:6" x14ac:dyDescent="0.25">
      <c r="A178" t="s">
        <v>355</v>
      </c>
      <c r="B178" t="s">
        <v>356</v>
      </c>
      <c r="C178" t="s">
        <v>4927</v>
      </c>
      <c r="D178" t="s">
        <v>7</v>
      </c>
      <c r="E178" t="s">
        <v>89</v>
      </c>
      <c r="F178" t="s">
        <v>9</v>
      </c>
    </row>
    <row r="179" spans="1:6" x14ac:dyDescent="0.25">
      <c r="A179" t="s">
        <v>357</v>
      </c>
      <c r="B179" t="s">
        <v>358</v>
      </c>
      <c r="C179" t="s">
        <v>4928</v>
      </c>
      <c r="D179" t="s">
        <v>7</v>
      </c>
      <c r="E179" t="s">
        <v>86</v>
      </c>
      <c r="F179" t="s">
        <v>28</v>
      </c>
    </row>
    <row r="180" spans="1:6" x14ac:dyDescent="0.25">
      <c r="A180" t="s">
        <v>359</v>
      </c>
      <c r="B180" t="s">
        <v>360</v>
      </c>
      <c r="C180" t="s">
        <v>4929</v>
      </c>
      <c r="D180" t="s">
        <v>7</v>
      </c>
      <c r="E180" t="s">
        <v>12</v>
      </c>
      <c r="F180" t="s">
        <v>9</v>
      </c>
    </row>
    <row r="181" spans="1:6" x14ac:dyDescent="0.25">
      <c r="A181" t="s">
        <v>361</v>
      </c>
      <c r="B181" t="s">
        <v>362</v>
      </c>
      <c r="C181" t="s">
        <v>4930</v>
      </c>
      <c r="D181" t="s">
        <v>2</v>
      </c>
      <c r="E181" t="s">
        <v>62</v>
      </c>
      <c r="F181" t="s">
        <v>44</v>
      </c>
    </row>
    <row r="182" spans="1:6" x14ac:dyDescent="0.25">
      <c r="A182" t="s">
        <v>363</v>
      </c>
      <c r="B182" t="s">
        <v>364</v>
      </c>
      <c r="C182" t="s">
        <v>4931</v>
      </c>
      <c r="D182" t="s">
        <v>7</v>
      </c>
      <c r="E182" t="s">
        <v>31</v>
      </c>
      <c r="F182" t="s">
        <v>9</v>
      </c>
    </row>
    <row r="183" spans="1:6" x14ac:dyDescent="0.25">
      <c r="A183" t="s">
        <v>365</v>
      </c>
      <c r="B183" t="s">
        <v>366</v>
      </c>
      <c r="C183" t="s">
        <v>4932</v>
      </c>
      <c r="D183" t="s">
        <v>7</v>
      </c>
      <c r="E183" t="s">
        <v>8</v>
      </c>
      <c r="F183" t="s">
        <v>9</v>
      </c>
    </row>
    <row r="184" spans="1:6" x14ac:dyDescent="0.25">
      <c r="A184" t="s">
        <v>367</v>
      </c>
      <c r="B184" t="s">
        <v>368</v>
      </c>
      <c r="C184" t="s">
        <v>4933</v>
      </c>
      <c r="D184" t="s">
        <v>7</v>
      </c>
      <c r="E184" t="s">
        <v>31</v>
      </c>
      <c r="F184" t="s">
        <v>9</v>
      </c>
    </row>
    <row r="185" spans="1:6" x14ac:dyDescent="0.25">
      <c r="A185" t="s">
        <v>369</v>
      </c>
      <c r="B185" t="s">
        <v>370</v>
      </c>
      <c r="C185" t="s">
        <v>4934</v>
      </c>
      <c r="D185" t="s">
        <v>2</v>
      </c>
      <c r="E185" t="s">
        <v>8</v>
      </c>
      <c r="F185" t="s">
        <v>9</v>
      </c>
    </row>
    <row r="186" spans="1:6" x14ac:dyDescent="0.25">
      <c r="A186" t="s">
        <v>371</v>
      </c>
      <c r="B186" t="s">
        <v>372</v>
      </c>
      <c r="C186" t="s">
        <v>4935</v>
      </c>
      <c r="D186" t="s">
        <v>2</v>
      </c>
      <c r="E186" t="s">
        <v>3</v>
      </c>
      <c r="F186" t="s">
        <v>4</v>
      </c>
    </row>
    <row r="187" spans="1:6" x14ac:dyDescent="0.25">
      <c r="A187" t="s">
        <v>373</v>
      </c>
      <c r="B187" t="s">
        <v>374</v>
      </c>
      <c r="C187" t="s">
        <v>4936</v>
      </c>
      <c r="D187" t="s">
        <v>2</v>
      </c>
      <c r="E187" t="s">
        <v>43</v>
      </c>
      <c r="F187" t="s">
        <v>44</v>
      </c>
    </row>
    <row r="188" spans="1:6" x14ac:dyDescent="0.25">
      <c r="A188" t="s">
        <v>375</v>
      </c>
      <c r="B188" t="s">
        <v>307</v>
      </c>
      <c r="C188" t="s">
        <v>4937</v>
      </c>
      <c r="D188" t="s">
        <v>2</v>
      </c>
      <c r="E188" t="s">
        <v>86</v>
      </c>
      <c r="F188" t="s">
        <v>28</v>
      </c>
    </row>
    <row r="189" spans="1:6" x14ac:dyDescent="0.25">
      <c r="A189" t="s">
        <v>376</v>
      </c>
      <c r="B189" t="s">
        <v>377</v>
      </c>
      <c r="C189" t="s">
        <v>4938</v>
      </c>
      <c r="D189" t="s">
        <v>7</v>
      </c>
      <c r="E189" t="s">
        <v>24</v>
      </c>
      <c r="F189" t="s">
        <v>9</v>
      </c>
    </row>
    <row r="190" spans="1:6" x14ac:dyDescent="0.25">
      <c r="A190" t="s">
        <v>378</v>
      </c>
      <c r="B190" t="s">
        <v>379</v>
      </c>
      <c r="C190" t="s">
        <v>4939</v>
      </c>
      <c r="D190" t="s">
        <v>2</v>
      </c>
      <c r="E190" t="s">
        <v>8</v>
      </c>
      <c r="F190" t="s">
        <v>9</v>
      </c>
    </row>
    <row r="191" spans="1:6" x14ac:dyDescent="0.25">
      <c r="A191" t="s">
        <v>380</v>
      </c>
      <c r="B191" t="s">
        <v>381</v>
      </c>
      <c r="C191" t="s">
        <v>4940</v>
      </c>
      <c r="D191" t="s">
        <v>7</v>
      </c>
      <c r="E191" t="s">
        <v>8</v>
      </c>
      <c r="F191" t="s">
        <v>9</v>
      </c>
    </row>
    <row r="192" spans="1:6" x14ac:dyDescent="0.25">
      <c r="A192" t="s">
        <v>382</v>
      </c>
      <c r="B192" t="s">
        <v>383</v>
      </c>
      <c r="C192" t="s">
        <v>4941</v>
      </c>
      <c r="D192" t="s">
        <v>2</v>
      </c>
      <c r="E192" t="s">
        <v>43</v>
      </c>
      <c r="F192" t="s">
        <v>44</v>
      </c>
    </row>
    <row r="193" spans="1:6" x14ac:dyDescent="0.25">
      <c r="A193" t="s">
        <v>384</v>
      </c>
      <c r="B193" t="s">
        <v>385</v>
      </c>
      <c r="C193" t="s">
        <v>4942</v>
      </c>
      <c r="D193" t="s">
        <v>2</v>
      </c>
      <c r="E193" t="s">
        <v>31</v>
      </c>
      <c r="F193" t="s">
        <v>9</v>
      </c>
    </row>
    <row r="194" spans="1:6" x14ac:dyDescent="0.25">
      <c r="A194" t="s">
        <v>386</v>
      </c>
      <c r="B194" t="s">
        <v>40</v>
      </c>
      <c r="C194" t="s">
        <v>4943</v>
      </c>
      <c r="D194" t="s">
        <v>2</v>
      </c>
      <c r="E194" t="s">
        <v>43</v>
      </c>
      <c r="F194" t="s">
        <v>44</v>
      </c>
    </row>
    <row r="195" spans="1:6" x14ac:dyDescent="0.25">
      <c r="A195" t="s">
        <v>387</v>
      </c>
      <c r="B195" t="s">
        <v>388</v>
      </c>
      <c r="C195" t="s">
        <v>4944</v>
      </c>
      <c r="D195" t="s">
        <v>2</v>
      </c>
      <c r="E195" t="s">
        <v>59</v>
      </c>
      <c r="F195" t="s">
        <v>4</v>
      </c>
    </row>
    <row r="196" spans="1:6" x14ac:dyDescent="0.25">
      <c r="A196" t="s">
        <v>389</v>
      </c>
      <c r="B196" t="s">
        <v>390</v>
      </c>
      <c r="C196" t="s">
        <v>4945</v>
      </c>
      <c r="D196" t="s">
        <v>7</v>
      </c>
      <c r="E196" t="s">
        <v>89</v>
      </c>
      <c r="F196" t="s">
        <v>9</v>
      </c>
    </row>
    <row r="197" spans="1:6" x14ac:dyDescent="0.25">
      <c r="A197" t="s">
        <v>391</v>
      </c>
      <c r="B197" t="s">
        <v>392</v>
      </c>
      <c r="C197" t="s">
        <v>4946</v>
      </c>
      <c r="D197" t="s">
        <v>7</v>
      </c>
      <c r="E197" t="s">
        <v>31</v>
      </c>
      <c r="F197" t="s">
        <v>9</v>
      </c>
    </row>
    <row r="198" spans="1:6" x14ac:dyDescent="0.25">
      <c r="A198" t="s">
        <v>393</v>
      </c>
      <c r="B198" t="s">
        <v>305</v>
      </c>
      <c r="C198" t="s">
        <v>4947</v>
      </c>
      <c r="D198" t="s">
        <v>2</v>
      </c>
      <c r="E198" t="s">
        <v>43</v>
      </c>
      <c r="F198" t="s">
        <v>44</v>
      </c>
    </row>
    <row r="199" spans="1:6" x14ac:dyDescent="0.25">
      <c r="A199" t="s">
        <v>394</v>
      </c>
      <c r="B199" t="s">
        <v>395</v>
      </c>
      <c r="C199" t="s">
        <v>4948</v>
      </c>
      <c r="D199" t="s">
        <v>2</v>
      </c>
      <c r="E199" t="s">
        <v>34</v>
      </c>
      <c r="F199" t="s">
        <v>28</v>
      </c>
    </row>
    <row r="200" spans="1:6" x14ac:dyDescent="0.25">
      <c r="A200" t="s">
        <v>396</v>
      </c>
      <c r="B200" t="s">
        <v>397</v>
      </c>
      <c r="C200" t="s">
        <v>4949</v>
      </c>
      <c r="D200" t="s">
        <v>2</v>
      </c>
      <c r="E200" t="s">
        <v>43</v>
      </c>
      <c r="F200" t="s">
        <v>44</v>
      </c>
    </row>
    <row r="201" spans="1:6" x14ac:dyDescent="0.25">
      <c r="A201" t="s">
        <v>398</v>
      </c>
      <c r="B201" t="s">
        <v>399</v>
      </c>
      <c r="C201" t="s">
        <v>4950</v>
      </c>
      <c r="D201" t="s">
        <v>7</v>
      </c>
      <c r="E201" t="s">
        <v>67</v>
      </c>
      <c r="F201" t="s">
        <v>44</v>
      </c>
    </row>
  </sheetData>
  <autoFilter ref="D1:D201"/>
  <conditionalFormatting sqref="A1:A1048576">
    <cfRule type="duplicateValues" dxfId="6" priority="1"/>
    <cfRule type="duplicateValues" dxfId="5" priority="2"/>
    <cfRule type="duplicateValues" dxfId="4" priority="3"/>
  </conditionalFormatting>
  <hyperlinks>
    <hyperlink ref="C3" r:id="rId1"/>
    <hyperlink ref="C2" r:id="rId2"/>
    <hyperlink ref="C4" r:id="rId3"/>
    <hyperlink ref="C17" r:id="rId4"/>
    <hyperlink ref="C31" r:id="rId5"/>
    <hyperlink ref="C32" r:id="rId6"/>
    <hyperlink ref="C34" r:id="rId7"/>
    <hyperlink ref="C35" r:id="rId8"/>
    <hyperlink ref="C36" r:id="rId9"/>
    <hyperlink ref="C37" r:id="rId10"/>
    <hyperlink ref="C38" r:id="rId11"/>
    <hyperlink ref="C39" r:id="rId12"/>
    <hyperlink ref="C40" r:id="rId13"/>
    <hyperlink ref="C41" r:id="rId14"/>
    <hyperlink ref="C42" r:id="rId15"/>
    <hyperlink ref="C43" r:id="rId16"/>
    <hyperlink ref="C44" r:id="rId17"/>
    <hyperlink ref="C45" r:id="rId18"/>
    <hyperlink ref="C46" r:id="rId19"/>
    <hyperlink ref="C47" r:id="rId20"/>
    <hyperlink ref="C48" r:id="rId21"/>
    <hyperlink ref="C49" r:id="rId22"/>
    <hyperlink ref="C50" r:id="rId23"/>
    <hyperlink ref="C51" r:id="rId24"/>
    <hyperlink ref="C52" r:id="rId25"/>
    <hyperlink ref="C53" r:id="rId26"/>
    <hyperlink ref="C54" r:id="rId27"/>
    <hyperlink ref="C55" r:id="rId28"/>
    <hyperlink ref="C56" r:id="rId29"/>
    <hyperlink ref="C57" r:id="rId30"/>
    <hyperlink ref="C58" r:id="rId31"/>
    <hyperlink ref="C59" r:id="rId32"/>
    <hyperlink ref="C60" r:id="rId33"/>
    <hyperlink ref="C61" r:id="rId34"/>
    <hyperlink ref="C62" r:id="rId35"/>
    <hyperlink ref="C63" r:id="rId36"/>
    <hyperlink ref="C64" r:id="rId37"/>
    <hyperlink ref="C65" r:id="rId38"/>
    <hyperlink ref="C66" r:id="rId39"/>
    <hyperlink ref="C67" r:id="rId40"/>
    <hyperlink ref="C68" r:id="rId41" display="vikram.joshi67@example.com"/>
    <hyperlink ref="C19" r:id="rId42"/>
  </hyperlinks>
  <pageMargins left="0.75" right="0.75" top="1" bottom="1" header="0.5" footer="0.5"/>
  <pageSetup orientation="portrait" r:id="rId4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15" sqref="B15"/>
    </sheetView>
  </sheetViews>
  <sheetFormatPr defaultRowHeight="15" x14ac:dyDescent="0.25"/>
  <cols>
    <col min="1" max="1" width="13.140625" customWidth="1"/>
    <col min="2" max="2" width="15" customWidth="1"/>
    <col min="3" max="4" width="6.140625" customWidth="1"/>
    <col min="5" max="5" width="5.7109375" customWidth="1"/>
    <col min="6" max="6" width="11.28515625" bestFit="1" customWidth="1"/>
  </cols>
  <sheetData>
    <row r="3" spans="1:2" x14ac:dyDescent="0.25">
      <c r="A3" s="10" t="s">
        <v>4982</v>
      </c>
      <c r="B3" t="s">
        <v>4980</v>
      </c>
    </row>
    <row r="4" spans="1:2" x14ac:dyDescent="0.25">
      <c r="A4" s="8" t="s">
        <v>44</v>
      </c>
      <c r="B4" s="9">
        <v>10</v>
      </c>
    </row>
    <row r="5" spans="1:2" x14ac:dyDescent="0.25">
      <c r="A5" s="8" t="s">
        <v>9</v>
      </c>
      <c r="B5" s="9">
        <v>9</v>
      </c>
    </row>
    <row r="6" spans="1:2" x14ac:dyDescent="0.25">
      <c r="A6" s="8" t="s">
        <v>28</v>
      </c>
      <c r="B6" s="9">
        <v>11</v>
      </c>
    </row>
    <row r="7" spans="1:2" x14ac:dyDescent="0.25">
      <c r="A7" s="8" t="s">
        <v>4</v>
      </c>
      <c r="B7" s="9">
        <v>10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I17" sqref="I17"/>
    </sheetView>
  </sheetViews>
  <sheetFormatPr defaultRowHeight="15" x14ac:dyDescent="0.25"/>
  <cols>
    <col min="1" max="1" width="21" customWidth="1"/>
    <col min="2" max="2" width="15" customWidth="1"/>
    <col min="3" max="41" width="5" customWidth="1"/>
    <col min="42" max="42" width="11.28515625" bestFit="1" customWidth="1"/>
  </cols>
  <sheetData>
    <row r="3" spans="1:2" x14ac:dyDescent="0.25">
      <c r="A3" s="10" t="s">
        <v>4982</v>
      </c>
      <c r="B3" t="s">
        <v>4980</v>
      </c>
    </row>
    <row r="4" spans="1:2" x14ac:dyDescent="0.25">
      <c r="A4" s="8" t="s">
        <v>408</v>
      </c>
      <c r="B4" s="9">
        <v>15</v>
      </c>
    </row>
    <row r="5" spans="1:2" x14ac:dyDescent="0.25">
      <c r="A5" s="8" t="s">
        <v>402</v>
      </c>
      <c r="B5" s="9">
        <v>15</v>
      </c>
    </row>
    <row r="6" spans="1:2" x14ac:dyDescent="0.25">
      <c r="A6" s="8" t="s">
        <v>411</v>
      </c>
      <c r="B6" s="9">
        <v>10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4"/>
  <sheetViews>
    <sheetView workbookViewId="0">
      <selection activeCell="I10" sqref="I10"/>
    </sheetView>
  </sheetViews>
  <sheetFormatPr defaultRowHeight="15" x14ac:dyDescent="0.25"/>
  <cols>
    <col min="1" max="1" width="15" bestFit="1" customWidth="1"/>
  </cols>
  <sheetData>
    <row r="3" spans="1:1" x14ac:dyDescent="0.25">
      <c r="A3" t="s">
        <v>4980</v>
      </c>
    </row>
    <row r="4" spans="1:1" x14ac:dyDescent="0.25">
      <c r="A4" s="9">
        <v>40</v>
      </c>
    </row>
    <row r="14" spans="1:1" x14ac:dyDescent="0.25">
      <c r="A14" s="9"/>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M16" sqref="M16"/>
    </sheetView>
  </sheetViews>
  <sheetFormatPr defaultRowHeight="15" x14ac:dyDescent="0.25"/>
  <cols>
    <col min="1" max="1" width="13.140625" customWidth="1"/>
    <col min="2" max="2" width="15" customWidth="1"/>
  </cols>
  <sheetData>
    <row r="3" spans="1:2" x14ac:dyDescent="0.25">
      <c r="A3" s="10" t="s">
        <v>4982</v>
      </c>
      <c r="B3" t="s">
        <v>4980</v>
      </c>
    </row>
    <row r="4" spans="1:2" x14ac:dyDescent="0.25">
      <c r="A4" s="8" t="s">
        <v>44</v>
      </c>
      <c r="B4" s="9">
        <v>10</v>
      </c>
    </row>
    <row r="5" spans="1:2" x14ac:dyDescent="0.25">
      <c r="A5" s="8" t="s">
        <v>9</v>
      </c>
      <c r="B5" s="9">
        <v>9</v>
      </c>
    </row>
    <row r="6" spans="1:2" x14ac:dyDescent="0.25">
      <c r="A6" s="8" t="s">
        <v>28</v>
      </c>
      <c r="B6" s="9">
        <v>11</v>
      </c>
    </row>
    <row r="7" spans="1:2" x14ac:dyDescent="0.25">
      <c r="A7" s="8" t="s">
        <v>4</v>
      </c>
      <c r="B7" s="9">
        <v>10</v>
      </c>
    </row>
    <row r="8" spans="1:2" x14ac:dyDescent="0.25">
      <c r="A8" s="8" t="s">
        <v>4981</v>
      </c>
      <c r="B8" s="9">
        <v>40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
  <sheetViews>
    <sheetView workbookViewId="0">
      <selection sqref="A1:D41"/>
    </sheetView>
  </sheetViews>
  <sheetFormatPr defaultRowHeight="15" x14ac:dyDescent="0.25"/>
  <cols>
    <col min="1" max="1" width="6.85546875" bestFit="1" customWidth="1"/>
    <col min="2" max="2" width="16.42578125" bestFit="1" customWidth="1"/>
    <col min="3" max="3" width="8" bestFit="1" customWidth="1"/>
    <col min="4" max="4" width="21" bestFit="1" customWidth="1"/>
  </cols>
  <sheetData>
    <row r="1" spans="1:4" x14ac:dyDescent="0.25">
      <c r="A1" s="1" t="s">
        <v>4958</v>
      </c>
      <c r="B1" s="1" t="s">
        <v>4959</v>
      </c>
      <c r="C1" s="1" t="s">
        <v>4957</v>
      </c>
      <c r="D1" s="1" t="s">
        <v>4960</v>
      </c>
    </row>
    <row r="2" spans="1:4" x14ac:dyDescent="0.25">
      <c r="A2" t="s">
        <v>400</v>
      </c>
      <c r="B2" t="s">
        <v>401</v>
      </c>
      <c r="C2" t="s">
        <v>44</v>
      </c>
      <c r="D2" t="s">
        <v>402</v>
      </c>
    </row>
    <row r="3" spans="1:4" x14ac:dyDescent="0.25">
      <c r="A3" t="s">
        <v>403</v>
      </c>
      <c r="B3" t="s">
        <v>404</v>
      </c>
      <c r="C3" t="s">
        <v>4</v>
      </c>
      <c r="D3" t="s">
        <v>402</v>
      </c>
    </row>
    <row r="4" spans="1:4" x14ac:dyDescent="0.25">
      <c r="A4" t="s">
        <v>405</v>
      </c>
      <c r="B4" t="s">
        <v>241</v>
      </c>
      <c r="C4" t="s">
        <v>4</v>
      </c>
      <c r="D4" t="s">
        <v>402</v>
      </c>
    </row>
    <row r="5" spans="1:4" x14ac:dyDescent="0.25">
      <c r="A5" t="s">
        <v>406</v>
      </c>
      <c r="B5" t="s">
        <v>407</v>
      </c>
      <c r="C5" t="s">
        <v>4</v>
      </c>
      <c r="D5" t="s">
        <v>408</v>
      </c>
    </row>
    <row r="6" spans="1:4" x14ac:dyDescent="0.25">
      <c r="A6" t="s">
        <v>409</v>
      </c>
      <c r="B6" t="s">
        <v>410</v>
      </c>
      <c r="C6" t="s">
        <v>9</v>
      </c>
      <c r="D6" t="s">
        <v>411</v>
      </c>
    </row>
    <row r="7" spans="1:4" x14ac:dyDescent="0.25">
      <c r="A7" t="s">
        <v>412</v>
      </c>
      <c r="B7" t="s">
        <v>413</v>
      </c>
      <c r="C7" t="s">
        <v>44</v>
      </c>
      <c r="D7" t="s">
        <v>411</v>
      </c>
    </row>
    <row r="8" spans="1:4" x14ac:dyDescent="0.25">
      <c r="A8" t="s">
        <v>414</v>
      </c>
      <c r="B8" t="s">
        <v>415</v>
      </c>
      <c r="C8" t="s">
        <v>28</v>
      </c>
      <c r="D8" t="s">
        <v>408</v>
      </c>
    </row>
    <row r="9" spans="1:4" x14ac:dyDescent="0.25">
      <c r="A9" t="s">
        <v>416</v>
      </c>
      <c r="B9" t="s">
        <v>417</v>
      </c>
      <c r="C9" t="s">
        <v>28</v>
      </c>
      <c r="D9" t="s">
        <v>411</v>
      </c>
    </row>
    <row r="10" spans="1:4" x14ac:dyDescent="0.25">
      <c r="A10" t="s">
        <v>418</v>
      </c>
      <c r="B10" t="s">
        <v>419</v>
      </c>
      <c r="C10" t="s">
        <v>44</v>
      </c>
      <c r="D10" t="s">
        <v>408</v>
      </c>
    </row>
    <row r="11" spans="1:4" x14ac:dyDescent="0.25">
      <c r="A11" t="s">
        <v>420</v>
      </c>
      <c r="B11" t="s">
        <v>11</v>
      </c>
      <c r="C11" t="s">
        <v>44</v>
      </c>
      <c r="D11" t="s">
        <v>402</v>
      </c>
    </row>
    <row r="12" spans="1:4" x14ac:dyDescent="0.25">
      <c r="A12" t="s">
        <v>421</v>
      </c>
      <c r="B12" t="s">
        <v>422</v>
      </c>
      <c r="C12" t="s">
        <v>28</v>
      </c>
      <c r="D12" t="s">
        <v>411</v>
      </c>
    </row>
    <row r="13" spans="1:4" x14ac:dyDescent="0.25">
      <c r="A13" t="s">
        <v>423</v>
      </c>
      <c r="B13" t="s">
        <v>424</v>
      </c>
      <c r="C13" t="s">
        <v>44</v>
      </c>
      <c r="D13" t="s">
        <v>402</v>
      </c>
    </row>
    <row r="14" spans="1:4" x14ac:dyDescent="0.25">
      <c r="A14" t="s">
        <v>425</v>
      </c>
      <c r="B14" t="s">
        <v>426</v>
      </c>
      <c r="C14" t="s">
        <v>28</v>
      </c>
      <c r="D14" t="s">
        <v>408</v>
      </c>
    </row>
    <row r="15" spans="1:4" x14ac:dyDescent="0.25">
      <c r="A15" t="s">
        <v>427</v>
      </c>
      <c r="B15" t="s">
        <v>428</v>
      </c>
      <c r="C15" t="s">
        <v>4</v>
      </c>
      <c r="D15" t="s">
        <v>402</v>
      </c>
    </row>
    <row r="16" spans="1:4" x14ac:dyDescent="0.25">
      <c r="A16" t="s">
        <v>429</v>
      </c>
      <c r="B16" t="s">
        <v>430</v>
      </c>
      <c r="C16" t="s">
        <v>4</v>
      </c>
      <c r="D16" t="s">
        <v>402</v>
      </c>
    </row>
    <row r="17" spans="1:4" x14ac:dyDescent="0.25">
      <c r="A17" t="s">
        <v>431</v>
      </c>
      <c r="B17" t="s">
        <v>317</v>
      </c>
      <c r="C17" t="s">
        <v>9</v>
      </c>
      <c r="D17" t="s">
        <v>411</v>
      </c>
    </row>
    <row r="18" spans="1:4" x14ac:dyDescent="0.25">
      <c r="A18" t="s">
        <v>432</v>
      </c>
      <c r="B18" t="s">
        <v>433</v>
      </c>
      <c r="C18" t="s">
        <v>44</v>
      </c>
      <c r="D18" t="s">
        <v>402</v>
      </c>
    </row>
    <row r="19" spans="1:4" x14ac:dyDescent="0.25">
      <c r="A19" t="s">
        <v>434</v>
      </c>
      <c r="B19" t="s">
        <v>435</v>
      </c>
      <c r="C19" t="s">
        <v>44</v>
      </c>
      <c r="D19" t="s">
        <v>408</v>
      </c>
    </row>
    <row r="20" spans="1:4" x14ac:dyDescent="0.25">
      <c r="A20" t="s">
        <v>436</v>
      </c>
      <c r="B20" t="s">
        <v>437</v>
      </c>
      <c r="C20" t="s">
        <v>44</v>
      </c>
      <c r="D20" t="s">
        <v>408</v>
      </c>
    </row>
    <row r="21" spans="1:4" x14ac:dyDescent="0.25">
      <c r="A21" t="s">
        <v>438</v>
      </c>
      <c r="B21" t="s">
        <v>439</v>
      </c>
      <c r="C21" t="s">
        <v>4</v>
      </c>
      <c r="D21" t="s">
        <v>411</v>
      </c>
    </row>
    <row r="22" spans="1:4" x14ac:dyDescent="0.25">
      <c r="A22" t="s">
        <v>440</v>
      </c>
      <c r="B22" t="s">
        <v>441</v>
      </c>
      <c r="C22" t="s">
        <v>9</v>
      </c>
      <c r="D22" t="s">
        <v>402</v>
      </c>
    </row>
    <row r="23" spans="1:4" x14ac:dyDescent="0.25">
      <c r="A23" t="s">
        <v>442</v>
      </c>
      <c r="B23" t="s">
        <v>443</v>
      </c>
      <c r="C23" t="s">
        <v>9</v>
      </c>
      <c r="D23" t="s">
        <v>402</v>
      </c>
    </row>
    <row r="24" spans="1:4" x14ac:dyDescent="0.25">
      <c r="A24" t="s">
        <v>444</v>
      </c>
      <c r="B24" t="s">
        <v>321</v>
      </c>
      <c r="C24" t="s">
        <v>9</v>
      </c>
      <c r="D24" t="s">
        <v>408</v>
      </c>
    </row>
    <row r="25" spans="1:4" x14ac:dyDescent="0.25">
      <c r="A25" t="s">
        <v>445</v>
      </c>
      <c r="B25" t="s">
        <v>446</v>
      </c>
      <c r="C25" t="s">
        <v>44</v>
      </c>
      <c r="D25" t="s">
        <v>408</v>
      </c>
    </row>
    <row r="26" spans="1:4" x14ac:dyDescent="0.25">
      <c r="A26" t="s">
        <v>447</v>
      </c>
      <c r="B26" t="s">
        <v>448</v>
      </c>
      <c r="C26" t="s">
        <v>9</v>
      </c>
      <c r="D26" t="s">
        <v>402</v>
      </c>
    </row>
    <row r="27" spans="1:4" x14ac:dyDescent="0.25">
      <c r="A27" t="s">
        <v>449</v>
      </c>
      <c r="B27" t="s">
        <v>450</v>
      </c>
      <c r="C27" t="s">
        <v>28</v>
      </c>
      <c r="D27" t="s">
        <v>411</v>
      </c>
    </row>
    <row r="28" spans="1:4" x14ac:dyDescent="0.25">
      <c r="A28" t="s">
        <v>451</v>
      </c>
      <c r="B28" t="s">
        <v>452</v>
      </c>
      <c r="C28" t="s">
        <v>453</v>
      </c>
      <c r="D28" t="s">
        <v>408</v>
      </c>
    </row>
    <row r="29" spans="1:4" x14ac:dyDescent="0.25">
      <c r="A29" t="s">
        <v>454</v>
      </c>
      <c r="B29" t="s">
        <v>48</v>
      </c>
      <c r="C29" t="s">
        <v>28</v>
      </c>
      <c r="D29" t="s">
        <v>402</v>
      </c>
    </row>
    <row r="30" spans="1:4" x14ac:dyDescent="0.25">
      <c r="A30" t="s">
        <v>455</v>
      </c>
      <c r="B30" t="s">
        <v>456</v>
      </c>
      <c r="C30" t="s">
        <v>28</v>
      </c>
      <c r="D30" t="s">
        <v>402</v>
      </c>
    </row>
    <row r="31" spans="1:4" x14ac:dyDescent="0.25">
      <c r="A31" t="s">
        <v>457</v>
      </c>
      <c r="B31" t="s">
        <v>458</v>
      </c>
      <c r="C31" t="s">
        <v>9</v>
      </c>
      <c r="D31" t="s">
        <v>408</v>
      </c>
    </row>
    <row r="32" spans="1:4" x14ac:dyDescent="0.25">
      <c r="A32" t="s">
        <v>459</v>
      </c>
      <c r="B32" t="s">
        <v>460</v>
      </c>
      <c r="C32" t="s">
        <v>4</v>
      </c>
      <c r="D32" t="s">
        <v>411</v>
      </c>
    </row>
    <row r="33" spans="1:4" x14ac:dyDescent="0.25">
      <c r="A33" t="s">
        <v>461</v>
      </c>
      <c r="B33" t="s">
        <v>462</v>
      </c>
      <c r="C33" t="s">
        <v>4</v>
      </c>
      <c r="D33" t="s">
        <v>408</v>
      </c>
    </row>
    <row r="34" spans="1:4" x14ac:dyDescent="0.25">
      <c r="A34" t="s">
        <v>463</v>
      </c>
      <c r="B34" t="s">
        <v>198</v>
      </c>
      <c r="C34" t="s">
        <v>44</v>
      </c>
      <c r="D34" t="s">
        <v>408</v>
      </c>
    </row>
    <row r="35" spans="1:4" x14ac:dyDescent="0.25">
      <c r="A35" t="s">
        <v>464</v>
      </c>
      <c r="B35" t="s">
        <v>465</v>
      </c>
      <c r="C35" t="s">
        <v>9</v>
      </c>
      <c r="D35" t="s">
        <v>402</v>
      </c>
    </row>
    <row r="36" spans="1:4" x14ac:dyDescent="0.25">
      <c r="A36" t="s">
        <v>466</v>
      </c>
      <c r="B36" t="s">
        <v>467</v>
      </c>
      <c r="C36" t="s">
        <v>4</v>
      </c>
      <c r="D36" t="s">
        <v>411</v>
      </c>
    </row>
    <row r="37" spans="1:4" x14ac:dyDescent="0.25">
      <c r="A37" t="s">
        <v>468</v>
      </c>
      <c r="B37" t="s">
        <v>469</v>
      </c>
      <c r="C37" t="s">
        <v>9</v>
      </c>
      <c r="D37" t="s">
        <v>408</v>
      </c>
    </row>
    <row r="38" spans="1:4" x14ac:dyDescent="0.25">
      <c r="A38" t="s">
        <v>470</v>
      </c>
      <c r="B38" t="s">
        <v>471</v>
      </c>
      <c r="C38" t="s">
        <v>28</v>
      </c>
      <c r="D38" t="s">
        <v>408</v>
      </c>
    </row>
    <row r="39" spans="1:4" x14ac:dyDescent="0.25">
      <c r="A39" t="s">
        <v>472</v>
      </c>
      <c r="B39" t="s">
        <v>473</v>
      </c>
      <c r="C39" t="s">
        <v>28</v>
      </c>
      <c r="D39" t="s">
        <v>411</v>
      </c>
    </row>
    <row r="40" spans="1:4" x14ac:dyDescent="0.25">
      <c r="A40" t="s">
        <v>474</v>
      </c>
      <c r="B40" t="s">
        <v>475</v>
      </c>
      <c r="C40" t="s">
        <v>28</v>
      </c>
      <c r="D40" t="s">
        <v>402</v>
      </c>
    </row>
    <row r="41" spans="1:4" x14ac:dyDescent="0.25">
      <c r="A41" t="s">
        <v>476</v>
      </c>
      <c r="B41" t="s">
        <v>477</v>
      </c>
      <c r="C41" t="s">
        <v>4</v>
      </c>
      <c r="D41" t="s">
        <v>408</v>
      </c>
    </row>
  </sheetData>
  <autoFilter ref="D1:D41"/>
  <conditionalFormatting sqref="A1:A1048576">
    <cfRule type="duplicateValues" dxfId="3" priority="2"/>
  </conditionalFormatting>
  <conditionalFormatting sqref="B1:B1048576">
    <cfRule type="duplicateValues" dxfId="2" priority="1"/>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workbookViewId="0">
      <selection activeCell="A2" sqref="A2"/>
    </sheetView>
  </sheetViews>
  <sheetFormatPr defaultRowHeight="15" x14ac:dyDescent="0.25"/>
  <cols>
    <col min="1" max="1" width="10.5703125" bestFit="1" customWidth="1"/>
    <col min="2" max="2" width="27.85546875" bestFit="1" customWidth="1"/>
    <col min="3" max="3" width="14.5703125" bestFit="1" customWidth="1"/>
    <col min="4" max="4" width="17.42578125" bestFit="1" customWidth="1"/>
    <col min="5" max="5" width="10" bestFit="1" customWidth="1"/>
  </cols>
  <sheetData>
    <row r="1" spans="1:5" x14ac:dyDescent="0.25">
      <c r="A1" s="1" t="s">
        <v>4961</v>
      </c>
      <c r="B1" s="1" t="s">
        <v>4962</v>
      </c>
      <c r="C1" s="1" t="s">
        <v>4963</v>
      </c>
      <c r="D1" s="1" t="s">
        <v>4964</v>
      </c>
      <c r="E1" s="1" t="s">
        <v>4965</v>
      </c>
    </row>
    <row r="2" spans="1:5" x14ac:dyDescent="0.25">
      <c r="A2" t="s">
        <v>478</v>
      </c>
      <c r="B2" t="s">
        <v>479</v>
      </c>
      <c r="C2" t="s">
        <v>480</v>
      </c>
      <c r="D2" t="s">
        <v>481</v>
      </c>
      <c r="E2">
        <v>1299</v>
      </c>
    </row>
    <row r="3" spans="1:5" x14ac:dyDescent="0.25">
      <c r="A3" t="s">
        <v>482</v>
      </c>
      <c r="B3" t="s">
        <v>483</v>
      </c>
      <c r="C3" t="s">
        <v>480</v>
      </c>
      <c r="D3" t="s">
        <v>481</v>
      </c>
      <c r="E3">
        <v>1899</v>
      </c>
    </row>
    <row r="4" spans="1:5" x14ac:dyDescent="0.25">
      <c r="A4" t="s">
        <v>484</v>
      </c>
      <c r="B4" t="s">
        <v>485</v>
      </c>
      <c r="C4" t="s">
        <v>486</v>
      </c>
      <c r="D4" t="s">
        <v>487</v>
      </c>
      <c r="E4">
        <v>8499</v>
      </c>
    </row>
    <row r="5" spans="1:5" x14ac:dyDescent="0.25">
      <c r="A5" t="s">
        <v>488</v>
      </c>
      <c r="B5" t="s">
        <v>489</v>
      </c>
      <c r="C5" t="s">
        <v>486</v>
      </c>
      <c r="D5" t="s">
        <v>490</v>
      </c>
      <c r="E5">
        <v>12499</v>
      </c>
    </row>
    <row r="6" spans="1:5" x14ac:dyDescent="0.25">
      <c r="A6" t="s">
        <v>491</v>
      </c>
      <c r="B6" t="s">
        <v>492</v>
      </c>
      <c r="C6" t="s">
        <v>480</v>
      </c>
      <c r="D6" t="s">
        <v>493</v>
      </c>
      <c r="E6">
        <v>13999</v>
      </c>
    </row>
    <row r="7" spans="1:5" x14ac:dyDescent="0.25">
      <c r="A7" t="s">
        <v>494</v>
      </c>
      <c r="B7" t="s">
        <v>495</v>
      </c>
      <c r="C7" t="s">
        <v>480</v>
      </c>
      <c r="D7" t="s">
        <v>496</v>
      </c>
      <c r="E7">
        <v>58999</v>
      </c>
    </row>
    <row r="8" spans="1:5" x14ac:dyDescent="0.25">
      <c r="A8" t="s">
        <v>497</v>
      </c>
      <c r="B8" t="s">
        <v>498</v>
      </c>
      <c r="C8" t="s">
        <v>480</v>
      </c>
      <c r="D8" t="s">
        <v>499</v>
      </c>
      <c r="E8">
        <v>18999</v>
      </c>
    </row>
    <row r="9" spans="1:5" x14ac:dyDescent="0.25">
      <c r="A9" t="s">
        <v>500</v>
      </c>
      <c r="B9" t="s">
        <v>501</v>
      </c>
      <c r="C9" t="s">
        <v>502</v>
      </c>
      <c r="D9" t="s">
        <v>503</v>
      </c>
      <c r="E9">
        <v>499</v>
      </c>
    </row>
    <row r="10" spans="1:5" x14ac:dyDescent="0.25">
      <c r="A10" t="s">
        <v>504</v>
      </c>
      <c r="B10" t="s">
        <v>505</v>
      </c>
      <c r="C10" t="s">
        <v>502</v>
      </c>
      <c r="D10" t="s">
        <v>506</v>
      </c>
      <c r="E10">
        <v>299</v>
      </c>
    </row>
    <row r="11" spans="1:5" x14ac:dyDescent="0.25">
      <c r="A11" t="s">
        <v>507</v>
      </c>
      <c r="B11" t="s">
        <v>508</v>
      </c>
      <c r="C11" t="s">
        <v>502</v>
      </c>
      <c r="D11" t="s">
        <v>509</v>
      </c>
      <c r="E11">
        <v>199</v>
      </c>
    </row>
    <row r="12" spans="1:5" x14ac:dyDescent="0.25">
      <c r="A12" t="s">
        <v>510</v>
      </c>
      <c r="B12" t="s">
        <v>4966</v>
      </c>
      <c r="C12" t="s">
        <v>480</v>
      </c>
      <c r="D12" t="s">
        <v>481</v>
      </c>
      <c r="E12">
        <v>2499</v>
      </c>
    </row>
    <row r="13" spans="1:5" x14ac:dyDescent="0.25">
      <c r="A13" t="s">
        <v>511</v>
      </c>
      <c r="B13" t="s">
        <v>512</v>
      </c>
      <c r="C13" t="s">
        <v>480</v>
      </c>
      <c r="D13" t="s">
        <v>481</v>
      </c>
      <c r="E13">
        <v>3299</v>
      </c>
    </row>
    <row r="14" spans="1:5" x14ac:dyDescent="0.25">
      <c r="A14" t="s">
        <v>513</v>
      </c>
      <c r="B14" t="s">
        <v>514</v>
      </c>
      <c r="C14" t="s">
        <v>486</v>
      </c>
      <c r="D14" t="s">
        <v>515</v>
      </c>
      <c r="E14">
        <v>6999</v>
      </c>
    </row>
    <row r="15" spans="1:5" x14ac:dyDescent="0.25">
      <c r="A15" t="s">
        <v>516</v>
      </c>
      <c r="B15" t="s">
        <v>517</v>
      </c>
      <c r="C15" t="s">
        <v>486</v>
      </c>
      <c r="D15" t="s">
        <v>487</v>
      </c>
      <c r="E15">
        <v>2999</v>
      </c>
    </row>
    <row r="16" spans="1:5" x14ac:dyDescent="0.25">
      <c r="A16" t="s">
        <v>518</v>
      </c>
      <c r="B16" t="s">
        <v>519</v>
      </c>
      <c r="C16" t="s">
        <v>486</v>
      </c>
      <c r="D16" t="s">
        <v>515</v>
      </c>
      <c r="E16">
        <v>5999</v>
      </c>
    </row>
    <row r="17" spans="1:5" x14ac:dyDescent="0.25">
      <c r="A17" t="s">
        <v>520</v>
      </c>
      <c r="B17" t="s">
        <v>521</v>
      </c>
      <c r="C17" t="s">
        <v>502</v>
      </c>
      <c r="D17" t="s">
        <v>522</v>
      </c>
      <c r="E17">
        <v>399</v>
      </c>
    </row>
    <row r="18" spans="1:5" x14ac:dyDescent="0.25">
      <c r="A18" t="s">
        <v>523</v>
      </c>
      <c r="B18" t="s">
        <v>524</v>
      </c>
      <c r="C18" t="s">
        <v>480</v>
      </c>
      <c r="D18" t="s">
        <v>525</v>
      </c>
      <c r="E18">
        <v>4499</v>
      </c>
    </row>
    <row r="19" spans="1:5" x14ac:dyDescent="0.25">
      <c r="A19" t="s">
        <v>526</v>
      </c>
      <c r="B19" t="s">
        <v>527</v>
      </c>
      <c r="C19" t="s">
        <v>480</v>
      </c>
      <c r="D19" t="s">
        <v>515</v>
      </c>
      <c r="E19">
        <v>8999</v>
      </c>
    </row>
    <row r="20" spans="1:5" x14ac:dyDescent="0.25">
      <c r="A20" t="s">
        <v>528</v>
      </c>
      <c r="B20" t="s">
        <v>529</v>
      </c>
      <c r="C20" t="s">
        <v>486</v>
      </c>
      <c r="D20" t="s">
        <v>490</v>
      </c>
      <c r="E20">
        <v>17999</v>
      </c>
    </row>
    <row r="21" spans="1:5" x14ac:dyDescent="0.25">
      <c r="A21" t="s">
        <v>530</v>
      </c>
      <c r="B21" t="s">
        <v>531</v>
      </c>
      <c r="C21" t="s">
        <v>502</v>
      </c>
      <c r="D21" t="s">
        <v>532</v>
      </c>
      <c r="E21">
        <v>3499</v>
      </c>
    </row>
    <row r="22" spans="1:5" x14ac:dyDescent="0.25">
      <c r="A22" t="s">
        <v>533</v>
      </c>
      <c r="B22" t="s">
        <v>534</v>
      </c>
      <c r="C22" t="s">
        <v>480</v>
      </c>
      <c r="D22" t="s">
        <v>481</v>
      </c>
      <c r="E22">
        <v>5499</v>
      </c>
    </row>
    <row r="23" spans="1:5" x14ac:dyDescent="0.25">
      <c r="A23" t="s">
        <v>535</v>
      </c>
      <c r="B23" t="s">
        <v>536</v>
      </c>
      <c r="C23" t="s">
        <v>480</v>
      </c>
      <c r="D23" t="s">
        <v>537</v>
      </c>
      <c r="E23">
        <v>24999</v>
      </c>
    </row>
    <row r="24" spans="1:5" x14ac:dyDescent="0.25">
      <c r="A24" t="s">
        <v>538</v>
      </c>
      <c r="B24" t="s">
        <v>539</v>
      </c>
      <c r="C24" t="s">
        <v>486</v>
      </c>
      <c r="D24" t="s">
        <v>540</v>
      </c>
      <c r="E24">
        <v>2199</v>
      </c>
    </row>
    <row r="25" spans="1:5" x14ac:dyDescent="0.25">
      <c r="A25" t="s">
        <v>541</v>
      </c>
      <c r="B25" t="s">
        <v>542</v>
      </c>
      <c r="C25" t="s">
        <v>502</v>
      </c>
      <c r="D25" t="s">
        <v>522</v>
      </c>
      <c r="E25">
        <v>799</v>
      </c>
    </row>
    <row r="26" spans="1:5" x14ac:dyDescent="0.25">
      <c r="A26" t="s">
        <v>543</v>
      </c>
      <c r="B26" t="s">
        <v>544</v>
      </c>
      <c r="C26" t="s">
        <v>502</v>
      </c>
      <c r="D26" t="s">
        <v>545</v>
      </c>
      <c r="E26">
        <v>1899</v>
      </c>
    </row>
    <row r="27" spans="1:5" x14ac:dyDescent="0.25">
      <c r="A27" t="s">
        <v>546</v>
      </c>
      <c r="B27" t="s">
        <v>547</v>
      </c>
      <c r="C27" t="s">
        <v>480</v>
      </c>
      <c r="D27" t="s">
        <v>525</v>
      </c>
      <c r="E27">
        <v>7999</v>
      </c>
    </row>
    <row r="28" spans="1:5" x14ac:dyDescent="0.25">
      <c r="A28" t="s">
        <v>548</v>
      </c>
      <c r="B28" t="s">
        <v>549</v>
      </c>
      <c r="C28" t="s">
        <v>480</v>
      </c>
      <c r="D28" t="s">
        <v>550</v>
      </c>
      <c r="E28">
        <v>2299</v>
      </c>
    </row>
    <row r="29" spans="1:5" x14ac:dyDescent="0.25">
      <c r="A29" t="s">
        <v>551</v>
      </c>
      <c r="B29" t="s">
        <v>552</v>
      </c>
      <c r="C29" t="s">
        <v>486</v>
      </c>
      <c r="D29" t="s">
        <v>553</v>
      </c>
      <c r="E29">
        <v>24999</v>
      </c>
    </row>
    <row r="30" spans="1:5" x14ac:dyDescent="0.25">
      <c r="A30" t="s">
        <v>554</v>
      </c>
      <c r="B30" t="s">
        <v>555</v>
      </c>
      <c r="C30" t="s">
        <v>480</v>
      </c>
      <c r="D30" t="s">
        <v>556</v>
      </c>
      <c r="E30">
        <v>6499</v>
      </c>
    </row>
    <row r="31" spans="1:5" x14ac:dyDescent="0.25">
      <c r="A31" t="s">
        <v>557</v>
      </c>
      <c r="B31" t="s">
        <v>558</v>
      </c>
      <c r="C31" t="s">
        <v>502</v>
      </c>
      <c r="D31" t="s">
        <v>559</v>
      </c>
      <c r="E31">
        <v>499</v>
      </c>
    </row>
  </sheetData>
  <autoFilter ref="B1:B31"/>
  <conditionalFormatting sqref="A1:A1048576">
    <cfRule type="duplicateValues" dxfId="1" priority="1"/>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J18" sqref="J18"/>
    </sheetView>
  </sheetViews>
  <sheetFormatPr defaultRowHeight="15" x14ac:dyDescent="0.25"/>
  <cols>
    <col min="1" max="1" width="14.5703125" bestFit="1" customWidth="1"/>
    <col min="2" max="2" width="17" bestFit="1" customWidth="1"/>
  </cols>
  <sheetData>
    <row r="3" spans="1:2" x14ac:dyDescent="0.25">
      <c r="A3" s="10" t="s">
        <v>4982</v>
      </c>
      <c r="B3" t="s">
        <v>4985</v>
      </c>
    </row>
    <row r="4" spans="1:2" x14ac:dyDescent="0.25">
      <c r="A4" s="8" t="s">
        <v>480</v>
      </c>
      <c r="B4" s="9">
        <v>32088087</v>
      </c>
    </row>
    <row r="5" spans="1:2" x14ac:dyDescent="0.25">
      <c r="A5" s="8" t="s">
        <v>486</v>
      </c>
      <c r="B5" s="9">
        <v>15469964</v>
      </c>
    </row>
    <row r="6" spans="1:2" x14ac:dyDescent="0.25">
      <c r="A6" s="8" t="s">
        <v>502</v>
      </c>
      <c r="B6" s="9">
        <v>1562085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topLeftCell="A2" workbookViewId="0">
      <selection activeCell="A5" sqref="A5"/>
    </sheetView>
  </sheetViews>
  <sheetFormatPr defaultRowHeight="15" x14ac:dyDescent="0.25"/>
  <cols>
    <col min="1" max="2" width="17" bestFit="1" customWidth="1"/>
  </cols>
  <sheetData>
    <row r="3" spans="1:1" x14ac:dyDescent="0.25">
      <c r="A3" t="s">
        <v>4985</v>
      </c>
    </row>
    <row r="4" spans="1:1" x14ac:dyDescent="0.25">
      <c r="A4" s="9">
        <v>49120136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L17" sqref="L17"/>
    </sheetView>
  </sheetViews>
  <sheetFormatPr defaultRowHeight="15" x14ac:dyDescent="0.25"/>
  <cols>
    <col min="1" max="1" width="22.42578125" customWidth="1"/>
    <col min="2" max="2" width="17" bestFit="1" customWidth="1"/>
  </cols>
  <sheetData>
    <row r="3" spans="1:2" x14ac:dyDescent="0.25">
      <c r="A3" s="10" t="s">
        <v>4982</v>
      </c>
      <c r="B3" t="s">
        <v>4985</v>
      </c>
    </row>
    <row r="4" spans="1:2" x14ac:dyDescent="0.25">
      <c r="A4" s="8" t="s">
        <v>529</v>
      </c>
      <c r="B4" s="9">
        <v>3293817</v>
      </c>
    </row>
    <row r="5" spans="1:2" x14ac:dyDescent="0.25">
      <c r="A5" s="8" t="s">
        <v>536</v>
      </c>
      <c r="B5" s="9">
        <v>5074797</v>
      </c>
    </row>
    <row r="6" spans="1:2" x14ac:dyDescent="0.25">
      <c r="A6" s="8" t="s">
        <v>495</v>
      </c>
      <c r="B6" s="9">
        <v>11622803</v>
      </c>
    </row>
    <row r="7" spans="1:2" x14ac:dyDescent="0.25">
      <c r="A7" s="8" t="s">
        <v>492</v>
      </c>
      <c r="B7" s="9">
        <v>3247768</v>
      </c>
    </row>
    <row r="8" spans="1:2" x14ac:dyDescent="0.25">
      <c r="A8" s="8" t="s">
        <v>552</v>
      </c>
      <c r="B8" s="9">
        <v>4699812</v>
      </c>
    </row>
    <row r="9" spans="1:2" x14ac:dyDescent="0.25">
      <c r="A9" s="8" t="s">
        <v>4981</v>
      </c>
      <c r="B9" s="9">
        <v>27938997</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17" sqref="B17"/>
    </sheetView>
  </sheetViews>
  <sheetFormatPr defaultRowHeight="15" x14ac:dyDescent="0.25"/>
  <cols>
    <col min="1" max="1" width="13.140625" bestFit="1" customWidth="1"/>
    <col min="2" max="2" width="17" bestFit="1" customWidth="1"/>
  </cols>
  <sheetData>
    <row r="3" spans="1:2" x14ac:dyDescent="0.25">
      <c r="A3" s="10" t="s">
        <v>4982</v>
      </c>
      <c r="B3" t="s">
        <v>4987</v>
      </c>
    </row>
    <row r="4" spans="1:2" x14ac:dyDescent="0.25">
      <c r="A4" s="8" t="s">
        <v>2562</v>
      </c>
      <c r="B4" s="9">
        <v>1818</v>
      </c>
    </row>
    <row r="5" spans="1:2" x14ac:dyDescent="0.25">
      <c r="A5" s="8" t="s">
        <v>2577</v>
      </c>
      <c r="B5" s="9">
        <v>53</v>
      </c>
    </row>
    <row r="6" spans="1:2" x14ac:dyDescent="0.25">
      <c r="A6" s="8" t="s">
        <v>2572</v>
      </c>
      <c r="B6" s="9">
        <v>129</v>
      </c>
    </row>
    <row r="7" spans="1:2" x14ac:dyDescent="0.25">
      <c r="A7" s="8" t="s">
        <v>4981</v>
      </c>
      <c r="B7" s="9">
        <v>2000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95" zoomScaleNormal="95" workbookViewId="0">
      <selection activeCell="T24" sqref="T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E19" sqref="E19"/>
    </sheetView>
  </sheetViews>
  <sheetFormatPr defaultRowHeight="15" x14ac:dyDescent="0.25"/>
  <cols>
    <col min="1" max="1" width="13.140625" customWidth="1"/>
    <col min="2" max="2" width="17" bestFit="1" customWidth="1"/>
  </cols>
  <sheetData>
    <row r="3" spans="1:2" x14ac:dyDescent="0.25">
      <c r="A3" s="10" t="s">
        <v>4982</v>
      </c>
      <c r="B3" t="s">
        <v>4985</v>
      </c>
    </row>
    <row r="4" spans="1:2" x14ac:dyDescent="0.25">
      <c r="A4" s="8" t="s">
        <v>4988</v>
      </c>
      <c r="B4" s="9">
        <v>3756171</v>
      </c>
    </row>
    <row r="5" spans="1:2" x14ac:dyDescent="0.25">
      <c r="A5" s="8" t="s">
        <v>4989</v>
      </c>
      <c r="B5" s="9">
        <v>3887370</v>
      </c>
    </row>
    <row r="6" spans="1:2" x14ac:dyDescent="0.25">
      <c r="A6" s="8" t="s">
        <v>4990</v>
      </c>
      <c r="B6" s="9">
        <v>4452732</v>
      </c>
    </row>
    <row r="7" spans="1:2" x14ac:dyDescent="0.25">
      <c r="A7" s="8" t="s">
        <v>4991</v>
      </c>
      <c r="B7" s="9">
        <v>4029124</v>
      </c>
    </row>
    <row r="8" spans="1:2" x14ac:dyDescent="0.25">
      <c r="A8" s="8" t="s">
        <v>4992</v>
      </c>
      <c r="B8" s="9">
        <v>3364551</v>
      </c>
    </row>
    <row r="9" spans="1:2" x14ac:dyDescent="0.25">
      <c r="A9" s="8" t="s">
        <v>4993</v>
      </c>
      <c r="B9" s="9">
        <v>4288293</v>
      </c>
    </row>
    <row r="10" spans="1:2" x14ac:dyDescent="0.25">
      <c r="A10" s="8" t="s">
        <v>4994</v>
      </c>
      <c r="B10" s="9">
        <v>4015195</v>
      </c>
    </row>
    <row r="11" spans="1:2" x14ac:dyDescent="0.25">
      <c r="A11" s="8" t="s">
        <v>4995</v>
      </c>
      <c r="B11" s="9">
        <v>3662588</v>
      </c>
    </row>
    <row r="12" spans="1:2" x14ac:dyDescent="0.25">
      <c r="A12" s="8" t="s">
        <v>4996</v>
      </c>
      <c r="B12" s="9">
        <v>4203865</v>
      </c>
    </row>
    <row r="13" spans="1:2" x14ac:dyDescent="0.25">
      <c r="A13" s="8" t="s">
        <v>4997</v>
      </c>
      <c r="B13" s="9">
        <v>3439291</v>
      </c>
    </row>
    <row r="14" spans="1:2" x14ac:dyDescent="0.25">
      <c r="A14" s="8" t="s">
        <v>4998</v>
      </c>
      <c r="B14" s="9">
        <v>4365731</v>
      </c>
    </row>
    <row r="15" spans="1:2" x14ac:dyDescent="0.25">
      <c r="A15" s="8" t="s">
        <v>4999</v>
      </c>
      <c r="B15" s="9">
        <v>5655225</v>
      </c>
    </row>
    <row r="16" spans="1:2" x14ac:dyDescent="0.25">
      <c r="A16" s="8" t="s">
        <v>4981</v>
      </c>
      <c r="B16" s="9">
        <v>49120136</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3"/>
  <sheetViews>
    <sheetView workbookViewId="0">
      <selection activeCell="B8" sqref="B8"/>
    </sheetView>
  </sheetViews>
  <sheetFormatPr defaultRowHeight="15" x14ac:dyDescent="0.25"/>
  <cols>
    <col min="1" max="1" width="17.42578125" bestFit="1" customWidth="1"/>
    <col min="2" max="3" width="17" bestFit="1" customWidth="1"/>
  </cols>
  <sheetData>
    <row r="3" spans="1:3" x14ac:dyDescent="0.25">
      <c r="A3" s="10" t="s">
        <v>4982</v>
      </c>
      <c r="B3" t="s">
        <v>4985</v>
      </c>
      <c r="C3" t="s">
        <v>5002</v>
      </c>
    </row>
    <row r="4" spans="1:3" x14ac:dyDescent="0.25">
      <c r="A4" s="8" t="s">
        <v>509</v>
      </c>
      <c r="B4" s="9">
        <v>41392</v>
      </c>
      <c r="C4" s="9">
        <v>208</v>
      </c>
    </row>
    <row r="5" spans="1:3" x14ac:dyDescent="0.25">
      <c r="A5" s="8" t="s">
        <v>553</v>
      </c>
      <c r="B5" s="9">
        <v>4699812</v>
      </c>
      <c r="C5" s="9">
        <v>188</v>
      </c>
    </row>
    <row r="6" spans="1:3" x14ac:dyDescent="0.25">
      <c r="A6" s="8" t="s">
        <v>515</v>
      </c>
      <c r="B6" s="9">
        <v>4133434</v>
      </c>
      <c r="C6" s="9">
        <v>566</v>
      </c>
    </row>
    <row r="7" spans="1:3" x14ac:dyDescent="0.25">
      <c r="A7" s="8" t="s">
        <v>537</v>
      </c>
      <c r="B7" s="9">
        <v>5074797</v>
      </c>
      <c r="C7" s="9">
        <v>203</v>
      </c>
    </row>
    <row r="8" spans="1:3" x14ac:dyDescent="0.25">
      <c r="A8" s="8" t="s">
        <v>499</v>
      </c>
      <c r="B8" s="9">
        <v>3096837</v>
      </c>
      <c r="C8" s="9">
        <v>163</v>
      </c>
    </row>
    <row r="9" spans="1:3" x14ac:dyDescent="0.25">
      <c r="A9" s="8" t="s">
        <v>532</v>
      </c>
      <c r="B9" s="9">
        <v>664810</v>
      </c>
      <c r="C9" s="9">
        <v>190</v>
      </c>
    </row>
    <row r="10" spans="1:3" x14ac:dyDescent="0.25">
      <c r="A10" s="8" t="s">
        <v>503</v>
      </c>
      <c r="B10" s="9">
        <v>82335</v>
      </c>
      <c r="C10" s="9">
        <v>165</v>
      </c>
    </row>
    <row r="11" spans="1:3" x14ac:dyDescent="0.25">
      <c r="A11" s="8" t="s">
        <v>556</v>
      </c>
      <c r="B11" s="9">
        <v>1416782</v>
      </c>
      <c r="C11" s="9">
        <v>218</v>
      </c>
    </row>
    <row r="12" spans="1:3" x14ac:dyDescent="0.25">
      <c r="A12" s="8" t="s">
        <v>540</v>
      </c>
      <c r="B12" s="9">
        <v>450795</v>
      </c>
      <c r="C12" s="9">
        <v>205</v>
      </c>
    </row>
    <row r="13" spans="1:3" x14ac:dyDescent="0.25">
      <c r="A13" s="8" t="s">
        <v>506</v>
      </c>
      <c r="B13" s="9">
        <v>44551</v>
      </c>
      <c r="C13" s="9">
        <v>149</v>
      </c>
    </row>
    <row r="14" spans="1:3" x14ac:dyDescent="0.25">
      <c r="A14" s="8" t="s">
        <v>493</v>
      </c>
      <c r="B14" s="9">
        <v>3247768</v>
      </c>
      <c r="C14" s="9">
        <v>232</v>
      </c>
    </row>
    <row r="15" spans="1:3" x14ac:dyDescent="0.25">
      <c r="A15" s="8" t="s">
        <v>550</v>
      </c>
      <c r="B15" s="9">
        <v>425315</v>
      </c>
      <c r="C15" s="9">
        <v>185</v>
      </c>
    </row>
    <row r="16" spans="1:3" x14ac:dyDescent="0.25">
      <c r="A16" s="8" t="s">
        <v>496</v>
      </c>
      <c r="B16" s="9">
        <v>11622803</v>
      </c>
      <c r="C16" s="9">
        <v>197</v>
      </c>
    </row>
    <row r="17" spans="1:3" x14ac:dyDescent="0.25">
      <c r="A17" s="8" t="s">
        <v>490</v>
      </c>
      <c r="B17" s="9">
        <v>5631130</v>
      </c>
      <c r="C17" s="9">
        <v>370</v>
      </c>
    </row>
    <row r="18" spans="1:3" x14ac:dyDescent="0.25">
      <c r="A18" s="8" t="s">
        <v>522</v>
      </c>
      <c r="B18" s="9">
        <v>230823</v>
      </c>
      <c r="C18" s="9">
        <v>377</v>
      </c>
    </row>
    <row r="19" spans="1:3" x14ac:dyDescent="0.25">
      <c r="A19" s="8" t="s">
        <v>487</v>
      </c>
      <c r="B19" s="9">
        <v>2138617</v>
      </c>
      <c r="C19" s="9">
        <v>383</v>
      </c>
    </row>
    <row r="20" spans="1:3" x14ac:dyDescent="0.25">
      <c r="A20" s="8" t="s">
        <v>559</v>
      </c>
      <c r="B20" s="9">
        <v>110778</v>
      </c>
      <c r="C20" s="9">
        <v>222</v>
      </c>
    </row>
    <row r="21" spans="1:3" x14ac:dyDescent="0.25">
      <c r="A21" s="8" t="s">
        <v>545</v>
      </c>
      <c r="B21" s="9">
        <v>387396</v>
      </c>
      <c r="C21" s="9">
        <v>204</v>
      </c>
    </row>
    <row r="22" spans="1:3" x14ac:dyDescent="0.25">
      <c r="A22" s="8" t="s">
        <v>525</v>
      </c>
      <c r="B22" s="9">
        <v>2841049</v>
      </c>
      <c r="C22" s="9">
        <v>451</v>
      </c>
    </row>
    <row r="23" spans="1:3" x14ac:dyDescent="0.25">
      <c r="A23" s="8" t="s">
        <v>481</v>
      </c>
      <c r="B23" s="9">
        <v>2778912</v>
      </c>
      <c r="C23" s="9">
        <v>888</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I21" sqref="I21"/>
    </sheetView>
  </sheetViews>
  <sheetFormatPr defaultRowHeight="15" x14ac:dyDescent="0.25"/>
  <cols>
    <col min="1" max="1" width="13.140625" customWidth="1"/>
    <col min="2" max="2" width="25" bestFit="1" customWidth="1"/>
  </cols>
  <sheetData>
    <row r="3" spans="1:2" x14ac:dyDescent="0.25">
      <c r="A3" s="10" t="s">
        <v>4982</v>
      </c>
      <c r="B3" t="s">
        <v>5000</v>
      </c>
    </row>
    <row r="4" spans="1:2" x14ac:dyDescent="0.25">
      <c r="A4" s="8" t="s">
        <v>2562</v>
      </c>
      <c r="B4" s="9">
        <v>1818</v>
      </c>
    </row>
    <row r="5" spans="1:2" x14ac:dyDescent="0.25">
      <c r="A5" s="8" t="s">
        <v>2577</v>
      </c>
      <c r="B5" s="9">
        <v>53</v>
      </c>
    </row>
    <row r="6" spans="1:2" x14ac:dyDescent="0.25">
      <c r="A6" s="8" t="s">
        <v>2572</v>
      </c>
      <c r="B6" s="9">
        <v>129</v>
      </c>
    </row>
    <row r="7" spans="1:2" x14ac:dyDescent="0.25">
      <c r="A7" s="8" t="s">
        <v>4981</v>
      </c>
      <c r="B7" s="9">
        <v>2000</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K14" sqref="K14"/>
    </sheetView>
  </sheetViews>
  <sheetFormatPr defaultRowHeight="15" x14ac:dyDescent="0.25"/>
  <cols>
    <col min="1" max="1" width="27.85546875" bestFit="1" customWidth="1"/>
    <col min="2" max="2" width="17" bestFit="1" customWidth="1"/>
  </cols>
  <sheetData>
    <row r="3" spans="1:2" x14ac:dyDescent="0.25">
      <c r="A3" s="10" t="s">
        <v>4982</v>
      </c>
      <c r="B3" t="s">
        <v>4985</v>
      </c>
    </row>
    <row r="4" spans="1:2" x14ac:dyDescent="0.25">
      <c r="A4" s="8" t="s">
        <v>552</v>
      </c>
      <c r="B4" s="9">
        <v>4699812</v>
      </c>
    </row>
    <row r="5" spans="1:2" x14ac:dyDescent="0.25">
      <c r="A5" s="8" t="s">
        <v>492</v>
      </c>
      <c r="B5" s="9">
        <v>3247768</v>
      </c>
    </row>
    <row r="6" spans="1:2" x14ac:dyDescent="0.25">
      <c r="A6" s="8" t="s">
        <v>489</v>
      </c>
      <c r="B6" s="9">
        <v>2337313</v>
      </c>
    </row>
    <row r="7" spans="1:2" x14ac:dyDescent="0.25">
      <c r="A7" s="8" t="s">
        <v>527</v>
      </c>
      <c r="B7" s="9">
        <v>1583824</v>
      </c>
    </row>
    <row r="8" spans="1:2" x14ac:dyDescent="0.25">
      <c r="A8" s="8" t="s">
        <v>498</v>
      </c>
      <c r="B8" s="9">
        <v>3096837</v>
      </c>
    </row>
    <row r="9" spans="1:2" x14ac:dyDescent="0.25">
      <c r="A9" s="8" t="s">
        <v>495</v>
      </c>
      <c r="B9" s="9">
        <v>11622803</v>
      </c>
    </row>
    <row r="10" spans="1:2" x14ac:dyDescent="0.25">
      <c r="A10" s="8" t="s">
        <v>547</v>
      </c>
      <c r="B10" s="9">
        <v>1855768</v>
      </c>
    </row>
    <row r="11" spans="1:2" x14ac:dyDescent="0.25">
      <c r="A11" s="8" t="s">
        <v>485</v>
      </c>
      <c r="B11" s="9">
        <v>1529820</v>
      </c>
    </row>
    <row r="12" spans="1:2" x14ac:dyDescent="0.25">
      <c r="A12" s="8" t="s">
        <v>536</v>
      </c>
      <c r="B12" s="9">
        <v>5074797</v>
      </c>
    </row>
    <row r="13" spans="1:2" x14ac:dyDescent="0.25">
      <c r="A13" s="8" t="s">
        <v>529</v>
      </c>
      <c r="B13" s="9">
        <v>3293817</v>
      </c>
    </row>
  </sheetData>
  <pageMargins left="0.7" right="0.7" top="0.75" bottom="0.75" header="0.3" footer="0.3"/>
  <pageSetup orientation="portrait"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E17" sqref="E17"/>
    </sheetView>
  </sheetViews>
  <sheetFormatPr defaultRowHeight="15" x14ac:dyDescent="0.25"/>
  <cols>
    <col min="1" max="1" width="13.140625" bestFit="1" customWidth="1"/>
    <col min="2" max="2" width="17" bestFit="1" customWidth="1"/>
    <col min="3" max="3" width="18.5703125" bestFit="1" customWidth="1"/>
  </cols>
  <sheetData>
    <row r="3" spans="1:3" x14ac:dyDescent="0.25">
      <c r="A3" s="10" t="s">
        <v>4982</v>
      </c>
      <c r="B3" t="s">
        <v>4985</v>
      </c>
      <c r="C3" t="s">
        <v>5003</v>
      </c>
    </row>
    <row r="4" spans="1:3" x14ac:dyDescent="0.25">
      <c r="A4" s="8" t="s">
        <v>44</v>
      </c>
      <c r="B4" s="9">
        <v>8430504</v>
      </c>
      <c r="C4" s="9">
        <v>376</v>
      </c>
    </row>
    <row r="5" spans="1:3" x14ac:dyDescent="0.25">
      <c r="A5" s="8" t="s">
        <v>9</v>
      </c>
      <c r="B5" s="9">
        <v>15151593</v>
      </c>
      <c r="C5" s="9">
        <v>623</v>
      </c>
    </row>
    <row r="6" spans="1:3" x14ac:dyDescent="0.25">
      <c r="A6" s="8" t="s">
        <v>28</v>
      </c>
      <c r="B6" s="9">
        <v>12101730</v>
      </c>
      <c r="C6" s="9">
        <v>493</v>
      </c>
    </row>
    <row r="7" spans="1:3" x14ac:dyDescent="0.25">
      <c r="A7" s="8" t="s">
        <v>4</v>
      </c>
      <c r="B7" s="9">
        <v>13436309</v>
      </c>
      <c r="C7" s="9">
        <v>508</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4"/>
  <sheetViews>
    <sheetView workbookViewId="0">
      <selection activeCell="C18" sqref="C18"/>
    </sheetView>
  </sheetViews>
  <sheetFormatPr defaultRowHeight="15" x14ac:dyDescent="0.25"/>
  <cols>
    <col min="1" max="1" width="17" bestFit="1" customWidth="1"/>
  </cols>
  <sheetData>
    <row r="3" spans="1:1" x14ac:dyDescent="0.25">
      <c r="A3" t="s">
        <v>4987</v>
      </c>
    </row>
    <row r="4" spans="1:1" x14ac:dyDescent="0.25">
      <c r="A4" s="9">
        <v>2000</v>
      </c>
    </row>
    <row r="13" spans="1:1" x14ac:dyDescent="0.25">
      <c r="A13" t="s">
        <v>5002</v>
      </c>
    </row>
    <row r="14" spans="1:1" x14ac:dyDescent="0.25">
      <c r="A14" s="9">
        <v>5764</v>
      </c>
    </row>
  </sheetData>
  <pageMargins left="0.7" right="0.7" top="0.75" bottom="0.75" header="0.3" footer="0.3"/>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01"/>
  <sheetViews>
    <sheetView workbookViewId="0">
      <selection sqref="A1:M2001"/>
    </sheetView>
  </sheetViews>
  <sheetFormatPr defaultRowHeight="15" x14ac:dyDescent="0.25"/>
  <cols>
    <col min="1" max="1" width="13.42578125" bestFit="1" customWidth="1"/>
    <col min="2" max="2" width="16.140625" style="6" bestFit="1" customWidth="1"/>
    <col min="3" max="3" width="9.28515625" customWidth="1"/>
    <col min="4" max="4" width="15.140625" bestFit="1" customWidth="1"/>
    <col min="5" max="5" width="8.140625" customWidth="1"/>
    <col min="6" max="6" width="9.140625" customWidth="1"/>
    <col min="7" max="7" width="5.85546875" style="8" customWidth="1"/>
    <col min="8" max="8" width="9.140625" customWidth="1"/>
    <col min="9" max="9" width="12.5703125" bestFit="1" customWidth="1"/>
    <col min="10" max="10" width="17.42578125" bestFit="1" customWidth="1"/>
    <col min="11" max="11" width="21.7109375" customWidth="1"/>
    <col min="12" max="12" width="12.42578125" customWidth="1"/>
  </cols>
  <sheetData>
    <row r="1" spans="1:13" x14ac:dyDescent="0.25">
      <c r="A1" s="1" t="s">
        <v>4967</v>
      </c>
      <c r="B1" s="5" t="s">
        <v>4968</v>
      </c>
      <c r="C1" s="1" t="s">
        <v>4952</v>
      </c>
      <c r="D1" s="1" t="s">
        <v>4963</v>
      </c>
      <c r="E1" s="1" t="s">
        <v>4969</v>
      </c>
      <c r="F1" s="1" t="s">
        <v>4961</v>
      </c>
      <c r="G1" s="7" t="s">
        <v>4970</v>
      </c>
      <c r="H1" s="11" t="s">
        <v>4983</v>
      </c>
      <c r="I1" s="11" t="s">
        <v>4984</v>
      </c>
      <c r="J1" s="11" t="s">
        <v>4964</v>
      </c>
      <c r="K1" s="11" t="s">
        <v>4962</v>
      </c>
      <c r="L1" s="11" t="s">
        <v>4974</v>
      </c>
      <c r="M1" s="11" t="str">
        <f>VLOOKUP(C1,Customer!A:F,6,FALSE)</f>
        <v>REGION</v>
      </c>
    </row>
    <row r="2" spans="1:13" x14ac:dyDescent="0.25">
      <c r="A2" t="s">
        <v>560</v>
      </c>
      <c r="B2" s="6">
        <v>45929</v>
      </c>
      <c r="C2" t="s">
        <v>225</v>
      </c>
      <c r="D2" t="str">
        <f>VLOOKUP(F2,Product!A:E,3,FALSE)</f>
        <v>Electronics</v>
      </c>
      <c r="E2" t="s">
        <v>470</v>
      </c>
      <c r="F2" t="s">
        <v>535</v>
      </c>
      <c r="G2" s="8">
        <v>4</v>
      </c>
      <c r="H2">
        <f>VLOOKUP(F2,Product!A:E,5,FALSE)</f>
        <v>24999</v>
      </c>
      <c r="I2">
        <f>G2*H2</f>
        <v>99996</v>
      </c>
      <c r="J2" t="str">
        <f>VLOOKUP(F2,Product!A:E,4,FALSE)</f>
        <v>Projectors</v>
      </c>
      <c r="K2" t="str">
        <f>VLOOKUP(F2,Product!$A:$E,2,FALSE)</f>
        <v>Portable Projector</v>
      </c>
      <c r="L2" t="str">
        <f>VLOOKUP(A2,Payment!$B:$E,4,FALSE)</f>
        <v>Completed</v>
      </c>
      <c r="M2" t="str">
        <f>VLOOKUP(C2,Customer!A:F,6,FALSE)</f>
        <v>East</v>
      </c>
    </row>
    <row r="3" spans="1:13" x14ac:dyDescent="0.25">
      <c r="A3" t="s">
        <v>561</v>
      </c>
      <c r="B3" s="6">
        <v>45745</v>
      </c>
      <c r="C3" t="s">
        <v>109</v>
      </c>
      <c r="D3" t="str">
        <f>VLOOKUP(F3,Product!A:E,3,FALSE)</f>
        <v>Office Supplies</v>
      </c>
      <c r="E3" t="s">
        <v>412</v>
      </c>
      <c r="F3" t="s">
        <v>530</v>
      </c>
      <c r="G3" s="8">
        <v>5</v>
      </c>
      <c r="H3">
        <f>VLOOKUP(F3,Product!A:E,5,)</f>
        <v>3499</v>
      </c>
      <c r="I3">
        <f t="shared" ref="I3:I66" si="0">G3*H3</f>
        <v>17495</v>
      </c>
      <c r="J3" t="str">
        <f>VLOOKUP(F3,Product!A:E,4,FALSE)</f>
        <v>Presentation</v>
      </c>
      <c r="K3" t="str">
        <f>VLOOKUP(F3,Product!$A:$E,2,FALSE)</f>
        <v>Whiteboard 4x3</v>
      </c>
      <c r="L3" t="str">
        <f>VLOOKUP(A3,Payment!$B:$E,4,FALSE)</f>
        <v>Completed</v>
      </c>
      <c r="M3" t="str">
        <f>VLOOKUP(C3,Customer!A:F,6,FALSE)</f>
        <v>West</v>
      </c>
    </row>
    <row r="4" spans="1:13" x14ac:dyDescent="0.25">
      <c r="A4" t="s">
        <v>562</v>
      </c>
      <c r="B4" s="6">
        <v>45975</v>
      </c>
      <c r="C4" t="s">
        <v>351</v>
      </c>
      <c r="D4" t="str">
        <f>VLOOKUP(F4,Product!A:E,3,FALSE)</f>
        <v>Office Supplies</v>
      </c>
      <c r="E4" t="s">
        <v>431</v>
      </c>
      <c r="F4" t="s">
        <v>520</v>
      </c>
      <c r="G4" s="8">
        <v>6</v>
      </c>
      <c r="H4">
        <f>VLOOKUP(F4,Product!A:E,5,)</f>
        <v>399</v>
      </c>
      <c r="I4">
        <f t="shared" si="0"/>
        <v>2394</v>
      </c>
      <c r="J4" t="str">
        <f>VLOOKUP(F4,Product!A:E,4,FALSE)</f>
        <v>Desk Accessories</v>
      </c>
      <c r="K4" t="str">
        <f>VLOOKUP(F4,Product!$A:$E,2,FALSE)</f>
        <v>Desk Organizer</v>
      </c>
      <c r="L4" t="str">
        <f>VLOOKUP(A4,Payment!$B:$E,4,FALSE)</f>
        <v>Completed</v>
      </c>
      <c r="M4" t="str">
        <f>VLOOKUP(C4,Customer!A:F,6,FALSE)</f>
        <v>North</v>
      </c>
    </row>
    <row r="5" spans="1:13" x14ac:dyDescent="0.25">
      <c r="A5" t="s">
        <v>563</v>
      </c>
      <c r="B5" s="6">
        <v>45731</v>
      </c>
      <c r="C5" t="s">
        <v>138</v>
      </c>
      <c r="D5" t="str">
        <f>VLOOKUP(F5,Product!A:E,3,FALSE)</f>
        <v>Electronics</v>
      </c>
      <c r="E5" t="s">
        <v>457</v>
      </c>
      <c r="F5" t="s">
        <v>533</v>
      </c>
      <c r="G5" s="8">
        <v>1</v>
      </c>
      <c r="H5">
        <f>VLOOKUP(F5,Product!A:E,5,)</f>
        <v>5499</v>
      </c>
      <c r="I5">
        <f t="shared" si="0"/>
        <v>5499</v>
      </c>
      <c r="J5" t="str">
        <f>VLOOKUP(F5,Product!A:E,4,FALSE)</f>
        <v>Accessories</v>
      </c>
      <c r="K5" t="str">
        <f>VLOOKUP(F5,Product!$A:$E,2,FALSE)</f>
        <v>Mechanical Keyboard</v>
      </c>
      <c r="L5" t="str">
        <f>VLOOKUP(A5,Payment!$B:$E,4,FALSE)</f>
        <v>Completed</v>
      </c>
      <c r="M5" t="str">
        <f>VLOOKUP(C5,Customer!A:F,6,FALSE)</f>
        <v>West</v>
      </c>
    </row>
    <row r="6" spans="1:13" x14ac:dyDescent="0.25">
      <c r="A6" t="s">
        <v>564</v>
      </c>
      <c r="B6" s="6">
        <v>45788</v>
      </c>
      <c r="C6" t="s">
        <v>343</v>
      </c>
      <c r="D6" t="str">
        <f>VLOOKUP(F6,Product!A:E,3,FALSE)</f>
        <v>Electronics</v>
      </c>
      <c r="E6" t="s">
        <v>400</v>
      </c>
      <c r="F6" t="s">
        <v>554</v>
      </c>
      <c r="G6" s="8">
        <v>4</v>
      </c>
      <c r="H6">
        <f>VLOOKUP(F6,Product!A:E,5,)</f>
        <v>6499</v>
      </c>
      <c r="I6">
        <f t="shared" si="0"/>
        <v>25996</v>
      </c>
      <c r="J6" t="str">
        <f>VLOOKUP(F6,Product!A:E,4,FALSE)</f>
        <v>Office Machines</v>
      </c>
      <c r="K6" t="str">
        <f>VLOOKUP(F6,Product!$A:$E,2,FALSE)</f>
        <v>Paper Shredder</v>
      </c>
      <c r="L6" t="str">
        <f>VLOOKUP(A6,Payment!$B:$E,4,FALSE)</f>
        <v>Completed</v>
      </c>
      <c r="M6" t="str">
        <f>VLOOKUP(C6,Customer!A:F,6,FALSE)</f>
        <v>East</v>
      </c>
    </row>
    <row r="7" spans="1:13" x14ac:dyDescent="0.25">
      <c r="A7" t="s">
        <v>565</v>
      </c>
      <c r="B7" s="6">
        <v>45805</v>
      </c>
      <c r="C7" t="s">
        <v>349</v>
      </c>
      <c r="D7" t="str">
        <f>VLOOKUP(F7,Product!A:E,3,FALSE)</f>
        <v>Electronics</v>
      </c>
      <c r="E7" t="s">
        <v>466</v>
      </c>
      <c r="F7" t="s">
        <v>494</v>
      </c>
      <c r="G7" s="8">
        <v>1</v>
      </c>
      <c r="H7">
        <f>VLOOKUP(F7,Product!A:E,5,)</f>
        <v>58999</v>
      </c>
      <c r="I7">
        <f t="shared" si="0"/>
        <v>58999</v>
      </c>
      <c r="J7" t="str">
        <f>VLOOKUP(F7,Product!A:E,4,FALSE)</f>
        <v>Laptops</v>
      </c>
      <c r="K7" t="str">
        <f>VLOOKUP(F7,Product!$A:$E,2,FALSE)</f>
        <v>Lenovo Business Laptop</v>
      </c>
      <c r="L7" t="str">
        <f>VLOOKUP(A7,Payment!$B:$E,4,FALSE)</f>
        <v>Completed</v>
      </c>
      <c r="M7" t="str">
        <f>VLOOKUP(C7,Customer!A:F,6,FALSE)</f>
        <v>West</v>
      </c>
    </row>
    <row r="8" spans="1:13" x14ac:dyDescent="0.25">
      <c r="A8" t="s">
        <v>566</v>
      </c>
      <c r="B8" s="6">
        <v>45834</v>
      </c>
      <c r="C8" t="s">
        <v>306</v>
      </c>
      <c r="D8" t="str">
        <f>VLOOKUP(F8,Product!A:E,3,FALSE)</f>
        <v>Electronics</v>
      </c>
      <c r="E8" t="s">
        <v>438</v>
      </c>
      <c r="F8" t="s">
        <v>533</v>
      </c>
      <c r="G8" s="8">
        <v>8</v>
      </c>
      <c r="H8">
        <f>VLOOKUP(F8,Product!A:E,5,)</f>
        <v>5499</v>
      </c>
      <c r="I8">
        <f t="shared" si="0"/>
        <v>43992</v>
      </c>
      <c r="J8" t="str">
        <f>VLOOKUP(F8,Product!A:E,4,FALSE)</f>
        <v>Accessories</v>
      </c>
      <c r="K8" t="str">
        <f>VLOOKUP(F8,Product!$A:$E,2,FALSE)</f>
        <v>Mechanical Keyboard</v>
      </c>
      <c r="L8" t="str">
        <f>VLOOKUP(A8,Payment!$B:$E,4,FALSE)</f>
        <v>Pending</v>
      </c>
      <c r="M8" t="str">
        <f>VLOOKUP(C8,Customer!A:F,6,FALSE)</f>
        <v>South</v>
      </c>
    </row>
    <row r="9" spans="1:13" x14ac:dyDescent="0.25">
      <c r="A9" t="s">
        <v>567</v>
      </c>
      <c r="B9" s="6">
        <v>46011</v>
      </c>
      <c r="C9" t="s">
        <v>147</v>
      </c>
      <c r="D9" t="str">
        <f>VLOOKUP(F9,Product!A:E,3,FALSE)</f>
        <v>Furniture</v>
      </c>
      <c r="E9" t="s">
        <v>457</v>
      </c>
      <c r="F9" t="s">
        <v>551</v>
      </c>
      <c r="G9" s="8">
        <v>2</v>
      </c>
      <c r="H9">
        <f>VLOOKUP(F9,Product!A:E,5,)</f>
        <v>24999</v>
      </c>
      <c r="I9">
        <f t="shared" si="0"/>
        <v>49998</v>
      </c>
      <c r="J9" t="str">
        <f>VLOOKUP(F9,Product!A:E,4,FALSE)</f>
        <v>Tables</v>
      </c>
      <c r="K9" t="str">
        <f>VLOOKUP(F9,Product!$A:$E,2,FALSE)</f>
        <v>Conference Table</v>
      </c>
      <c r="L9" t="str">
        <f>VLOOKUP(A9,Payment!$B:$E,4,FALSE)</f>
        <v>Completed</v>
      </c>
      <c r="M9" t="str">
        <f>VLOOKUP(C9,Customer!A:F,6,FALSE)</f>
        <v>West</v>
      </c>
    </row>
    <row r="10" spans="1:13" x14ac:dyDescent="0.25">
      <c r="A10" t="s">
        <v>568</v>
      </c>
      <c r="B10" s="6">
        <v>45854</v>
      </c>
      <c r="C10" t="s">
        <v>258</v>
      </c>
      <c r="D10" t="str">
        <f>VLOOKUP(F10,Product!A:E,3,FALSE)</f>
        <v>Office Supplies</v>
      </c>
      <c r="E10" t="s">
        <v>414</v>
      </c>
      <c r="F10" t="s">
        <v>500</v>
      </c>
      <c r="G10" s="8">
        <v>2</v>
      </c>
      <c r="H10">
        <f>VLOOKUP(F10,Product!A:E,5,)</f>
        <v>499</v>
      </c>
      <c r="I10">
        <f t="shared" si="0"/>
        <v>998</v>
      </c>
      <c r="J10" t="str">
        <f>VLOOKUP(F10,Product!A:E,4,FALSE)</f>
        <v>Paper</v>
      </c>
      <c r="K10" t="str">
        <f>VLOOKUP(F10,Product!$A:$E,2,FALSE)</f>
        <v>A4 Copier Paper Pack</v>
      </c>
      <c r="L10" t="str">
        <f>VLOOKUP(A10,Payment!$B:$E,4,FALSE)</f>
        <v>Completed</v>
      </c>
      <c r="M10" t="str">
        <f>VLOOKUP(C10,Customer!A:F,6,FALSE)</f>
        <v>West</v>
      </c>
    </row>
    <row r="11" spans="1:13" x14ac:dyDescent="0.25">
      <c r="A11" t="s">
        <v>569</v>
      </c>
      <c r="B11" s="6">
        <v>45841</v>
      </c>
      <c r="C11" t="s">
        <v>300</v>
      </c>
      <c r="D11" t="str">
        <f>VLOOKUP(F11,Product!A:E,3,FALSE)</f>
        <v>Furniture</v>
      </c>
      <c r="E11" t="s">
        <v>436</v>
      </c>
      <c r="F11" t="s">
        <v>538</v>
      </c>
      <c r="G11" s="8">
        <v>2</v>
      </c>
      <c r="H11">
        <f>VLOOKUP(F11,Product!A:E,5,)</f>
        <v>2199</v>
      </c>
      <c r="I11">
        <f t="shared" si="0"/>
        <v>4398</v>
      </c>
      <c r="J11" t="str">
        <f>VLOOKUP(F11,Product!A:E,4,FALSE)</f>
        <v>Office Accessories</v>
      </c>
      <c r="K11" t="str">
        <f>VLOOKUP(F11,Product!$A:$E,2,FALSE)</f>
        <v>Ergonomic Footrest</v>
      </c>
      <c r="L11" t="str">
        <f>VLOOKUP(A11,Payment!$B:$E,4,FALSE)</f>
        <v>Failed</v>
      </c>
      <c r="M11" t="str">
        <f>VLOOKUP(C11,Customer!A:F,6,FALSE)</f>
        <v>East</v>
      </c>
    </row>
    <row r="12" spans="1:13" x14ac:dyDescent="0.25">
      <c r="A12" t="s">
        <v>570</v>
      </c>
      <c r="B12" s="6">
        <v>45995</v>
      </c>
      <c r="C12" t="s">
        <v>219</v>
      </c>
      <c r="D12" t="str">
        <f>VLOOKUP(F12,Product!A:E,3,FALSE)</f>
        <v>Electronics</v>
      </c>
      <c r="E12" t="s">
        <v>434</v>
      </c>
      <c r="F12" t="s">
        <v>478</v>
      </c>
      <c r="G12" s="8">
        <v>3</v>
      </c>
      <c r="H12">
        <f>VLOOKUP(F12,Product!A:E,5,)</f>
        <v>1299</v>
      </c>
      <c r="I12">
        <f t="shared" si="0"/>
        <v>3897</v>
      </c>
      <c r="J12" t="str">
        <f>VLOOKUP(F12,Product!A:E,4,FALSE)</f>
        <v>Accessories</v>
      </c>
      <c r="K12" t="str">
        <f>VLOOKUP(F12,Product!$A:$E,2,FALSE)</f>
        <v>Logitech Wireless Mouse</v>
      </c>
      <c r="L12" t="str">
        <f>VLOOKUP(A12,Payment!$B:$E,4,FALSE)</f>
        <v>Completed</v>
      </c>
      <c r="M12" t="str">
        <f>VLOOKUP(C12,Customer!A:F,6,FALSE)</f>
        <v>South</v>
      </c>
    </row>
    <row r="13" spans="1:13" x14ac:dyDescent="0.25">
      <c r="A13" t="s">
        <v>571</v>
      </c>
      <c r="B13" s="6">
        <v>46009</v>
      </c>
      <c r="C13" t="s">
        <v>398</v>
      </c>
      <c r="D13" t="str">
        <f>VLOOKUP(F13,Product!A:E,3,FALSE)</f>
        <v>Office Supplies</v>
      </c>
      <c r="E13" t="s">
        <v>406</v>
      </c>
      <c r="F13" t="s">
        <v>557</v>
      </c>
      <c r="G13" s="8">
        <v>3</v>
      </c>
      <c r="H13">
        <f>VLOOKUP(F13,Product!A:E,5,)</f>
        <v>499</v>
      </c>
      <c r="I13">
        <f t="shared" si="0"/>
        <v>1497</v>
      </c>
      <c r="J13" t="str">
        <f>VLOOKUP(F13,Product!A:E,4,FALSE)</f>
        <v>Calculators</v>
      </c>
      <c r="K13" t="str">
        <f>VLOOKUP(F13,Product!$A:$E,2,FALSE)</f>
        <v>Calculator</v>
      </c>
      <c r="L13" t="str">
        <f>VLOOKUP(A13,Payment!$B:$E,4,FALSE)</f>
        <v>Completed</v>
      </c>
      <c r="M13" t="str">
        <f>VLOOKUP(C13,Customer!A:F,6,FALSE)</f>
        <v>East</v>
      </c>
    </row>
    <row r="14" spans="1:13" x14ac:dyDescent="0.25">
      <c r="A14" t="s">
        <v>572</v>
      </c>
      <c r="B14" s="6">
        <v>45912</v>
      </c>
      <c r="C14" t="s">
        <v>165</v>
      </c>
      <c r="D14" t="str">
        <f>VLOOKUP(F14,Product!A:E,3,FALSE)</f>
        <v>Office Supplies</v>
      </c>
      <c r="E14" t="s">
        <v>429</v>
      </c>
      <c r="F14" t="s">
        <v>530</v>
      </c>
      <c r="G14" s="8">
        <v>4</v>
      </c>
      <c r="H14">
        <f>VLOOKUP(F14,Product!A:E,5,)</f>
        <v>3499</v>
      </c>
      <c r="I14">
        <f t="shared" si="0"/>
        <v>13996</v>
      </c>
      <c r="J14" t="str">
        <f>VLOOKUP(F14,Product!A:E,4,FALSE)</f>
        <v>Presentation</v>
      </c>
      <c r="K14" t="str">
        <f>VLOOKUP(F14,Product!$A:$E,2,FALSE)</f>
        <v>Whiteboard 4x3</v>
      </c>
      <c r="L14" t="str">
        <f>VLOOKUP(A14,Payment!$B:$E,4,FALSE)</f>
        <v>Completed</v>
      </c>
      <c r="M14" t="str">
        <f>VLOOKUP(C14,Customer!A:F,6,FALSE)</f>
        <v>North</v>
      </c>
    </row>
    <row r="15" spans="1:13" x14ac:dyDescent="0.25">
      <c r="A15" t="s">
        <v>573</v>
      </c>
      <c r="B15" s="6">
        <v>45770</v>
      </c>
      <c r="C15" t="s">
        <v>329</v>
      </c>
      <c r="D15" t="str">
        <f>VLOOKUP(F15,Product!A:E,3,FALSE)</f>
        <v>Office Supplies</v>
      </c>
      <c r="E15" t="s">
        <v>425</v>
      </c>
      <c r="F15" t="s">
        <v>530</v>
      </c>
      <c r="G15" s="8">
        <v>1</v>
      </c>
      <c r="H15">
        <f>VLOOKUP(F15,Product!A:E,5,)</f>
        <v>3499</v>
      </c>
      <c r="I15">
        <f t="shared" si="0"/>
        <v>3499</v>
      </c>
      <c r="J15" t="str">
        <f>VLOOKUP(F15,Product!A:E,4,FALSE)</f>
        <v>Presentation</v>
      </c>
      <c r="K15" t="str">
        <f>VLOOKUP(F15,Product!$A:$E,2,FALSE)</f>
        <v>Whiteboard 4x3</v>
      </c>
      <c r="L15" t="str">
        <f>VLOOKUP(A15,Payment!$B:$E,4,FALSE)</f>
        <v>Completed</v>
      </c>
      <c r="M15" t="str">
        <f>VLOOKUP(C15,Customer!A:F,6,FALSE)</f>
        <v>West</v>
      </c>
    </row>
    <row r="16" spans="1:13" x14ac:dyDescent="0.25">
      <c r="A16" t="s">
        <v>574</v>
      </c>
      <c r="B16" s="6">
        <v>45995</v>
      </c>
      <c r="C16" t="s">
        <v>351</v>
      </c>
      <c r="D16" t="str">
        <f>VLOOKUP(F16,Product!A:E,3,FALSE)</f>
        <v>Electronics</v>
      </c>
      <c r="E16" t="s">
        <v>418</v>
      </c>
      <c r="F16" t="s">
        <v>533</v>
      </c>
      <c r="G16" s="8">
        <v>1</v>
      </c>
      <c r="H16">
        <f>VLOOKUP(F16,Product!A:E,5,)</f>
        <v>5499</v>
      </c>
      <c r="I16">
        <f t="shared" si="0"/>
        <v>5499</v>
      </c>
      <c r="J16" t="str">
        <f>VLOOKUP(F16,Product!A:E,4,FALSE)</f>
        <v>Accessories</v>
      </c>
      <c r="K16" t="str">
        <f>VLOOKUP(F16,Product!$A:$E,2,FALSE)</f>
        <v>Mechanical Keyboard</v>
      </c>
      <c r="L16" t="str">
        <f>VLOOKUP(A16,Payment!$B:$E,4,FALSE)</f>
        <v>Completed</v>
      </c>
      <c r="M16" t="str">
        <f>VLOOKUP(C16,Customer!A:F,6,FALSE)</f>
        <v>North</v>
      </c>
    </row>
    <row r="17" spans="1:13" x14ac:dyDescent="0.25">
      <c r="A17" t="s">
        <v>575</v>
      </c>
      <c r="B17" s="6">
        <v>45979</v>
      </c>
      <c r="C17" t="s">
        <v>335</v>
      </c>
      <c r="D17" t="str">
        <f>VLOOKUP(F17,Product!A:E,3,FALSE)</f>
        <v>Office Supplies</v>
      </c>
      <c r="E17" t="s">
        <v>405</v>
      </c>
      <c r="F17" t="s">
        <v>507</v>
      </c>
      <c r="G17" s="8">
        <v>4</v>
      </c>
      <c r="H17">
        <f>VLOOKUP(F17,Product!A:E,5,)</f>
        <v>199</v>
      </c>
      <c r="I17">
        <f t="shared" si="0"/>
        <v>796</v>
      </c>
      <c r="J17" t="str">
        <f>VLOOKUP(F17,Product!A:E,4,FALSE)</f>
        <v>Writing</v>
      </c>
      <c r="K17" t="str">
        <f>VLOOKUP(F17,Product!$A:$E,2,FALSE)</f>
        <v>Ball Pen Pack</v>
      </c>
      <c r="L17" t="str">
        <f>VLOOKUP(A17,Payment!$B:$E,4,FALSE)</f>
        <v>Completed</v>
      </c>
      <c r="M17" t="str">
        <f>VLOOKUP(C17,Customer!A:F,6,FALSE)</f>
        <v>East</v>
      </c>
    </row>
    <row r="18" spans="1:13" x14ac:dyDescent="0.25">
      <c r="A18" t="s">
        <v>576</v>
      </c>
      <c r="B18" s="6">
        <v>45675</v>
      </c>
      <c r="C18" t="s">
        <v>302</v>
      </c>
      <c r="D18" t="str">
        <f>VLOOKUP(F18,Product!A:E,3,FALSE)</f>
        <v>Office Supplies</v>
      </c>
      <c r="E18" t="s">
        <v>445</v>
      </c>
      <c r="F18" t="s">
        <v>541</v>
      </c>
      <c r="G18" s="8">
        <v>1</v>
      </c>
      <c r="H18">
        <f>VLOOKUP(F18,Product!A:E,5,)</f>
        <v>799</v>
      </c>
      <c r="I18">
        <f t="shared" si="0"/>
        <v>799</v>
      </c>
      <c r="J18" t="str">
        <f>VLOOKUP(F18,Product!A:E,4,FALSE)</f>
        <v>Desk Accessories</v>
      </c>
      <c r="K18" t="str">
        <f>VLOOKUP(F18,Product!$A:$E,2,FALSE)</f>
        <v>Stapler Heavy Duty</v>
      </c>
      <c r="L18" t="str">
        <f>VLOOKUP(A18,Payment!$B:$E,4,FALSE)</f>
        <v>Completed</v>
      </c>
      <c r="M18" t="str">
        <f>VLOOKUP(C18,Customer!A:F,6,FALSE)</f>
        <v>North</v>
      </c>
    </row>
    <row r="19" spans="1:13" x14ac:dyDescent="0.25">
      <c r="A19" t="s">
        <v>577</v>
      </c>
      <c r="B19" s="6">
        <v>45809</v>
      </c>
      <c r="C19" t="s">
        <v>184</v>
      </c>
      <c r="D19" t="str">
        <f>VLOOKUP(F19,Product!A:E,3,FALSE)</f>
        <v>Electronics</v>
      </c>
      <c r="E19" t="s">
        <v>451</v>
      </c>
      <c r="F19" t="s">
        <v>494</v>
      </c>
      <c r="G19" s="8">
        <v>1</v>
      </c>
      <c r="H19">
        <f>VLOOKUP(F19,Product!A:E,5,)</f>
        <v>58999</v>
      </c>
      <c r="I19">
        <f t="shared" si="0"/>
        <v>58999</v>
      </c>
      <c r="J19" t="str">
        <f>VLOOKUP(F19,Product!A:E,4,FALSE)</f>
        <v>Laptops</v>
      </c>
      <c r="K19" t="str">
        <f>VLOOKUP(F19,Product!$A:$E,2,FALSE)</f>
        <v>Lenovo Business Laptop</v>
      </c>
      <c r="L19" t="str">
        <f>VLOOKUP(A19,Payment!$B:$E,4,FALSE)</f>
        <v>Completed</v>
      </c>
      <c r="M19" t="str">
        <f>VLOOKUP(C19,Customer!A:F,6,FALSE)</f>
        <v>East</v>
      </c>
    </row>
    <row r="20" spans="1:13" x14ac:dyDescent="0.25">
      <c r="A20" t="s">
        <v>578</v>
      </c>
      <c r="B20" s="6">
        <v>45934</v>
      </c>
      <c r="C20" t="s">
        <v>203</v>
      </c>
      <c r="D20" t="str">
        <f>VLOOKUP(F20,Product!A:E,3,FALSE)</f>
        <v>Electronics</v>
      </c>
      <c r="E20" t="s">
        <v>464</v>
      </c>
      <c r="F20" t="s">
        <v>523</v>
      </c>
      <c r="G20" s="8">
        <v>6</v>
      </c>
      <c r="H20">
        <f>VLOOKUP(F20,Product!A:E,5,)</f>
        <v>4499</v>
      </c>
      <c r="I20">
        <f t="shared" si="0"/>
        <v>26994</v>
      </c>
      <c r="J20" t="str">
        <f>VLOOKUP(F20,Product!A:E,4,FALSE)</f>
        <v>Audio</v>
      </c>
      <c r="K20" t="str">
        <f>VLOOKUP(F20,Product!$A:$E,2,FALSE)</f>
        <v>Wireless Headset</v>
      </c>
      <c r="L20" t="str">
        <f>VLOOKUP(A20,Payment!$B:$E,4,FALSE)</f>
        <v>Completed</v>
      </c>
      <c r="M20" t="str">
        <f>VLOOKUP(C20,Customer!A:F,6,FALSE)</f>
        <v>West</v>
      </c>
    </row>
    <row r="21" spans="1:13" x14ac:dyDescent="0.25">
      <c r="A21" t="s">
        <v>579</v>
      </c>
      <c r="B21" s="6">
        <v>45742</v>
      </c>
      <c r="C21" t="s">
        <v>149</v>
      </c>
      <c r="D21" t="str">
        <f>VLOOKUP(F21,Product!A:E,3,FALSE)</f>
        <v>Electronics</v>
      </c>
      <c r="E21" t="s">
        <v>459</v>
      </c>
      <c r="F21" t="s">
        <v>546</v>
      </c>
      <c r="G21" s="8">
        <v>2</v>
      </c>
      <c r="H21">
        <f>VLOOKUP(F21,Product!A:E,5,)</f>
        <v>7999</v>
      </c>
      <c r="I21">
        <f t="shared" si="0"/>
        <v>15998</v>
      </c>
      <c r="J21" t="str">
        <f>VLOOKUP(F21,Product!A:E,4,FALSE)</f>
        <v>Audio</v>
      </c>
      <c r="K21" t="str">
        <f>VLOOKUP(F21,Product!$A:$E,2,FALSE)</f>
        <v>Noise Cancelling Headphones</v>
      </c>
      <c r="L21" t="str">
        <f>VLOOKUP(A21,Payment!$B:$E,4,FALSE)</f>
        <v>Completed</v>
      </c>
      <c r="M21" t="str">
        <f>VLOOKUP(C21,Customer!A:F,6,FALSE)</f>
        <v>West</v>
      </c>
    </row>
    <row r="22" spans="1:13" x14ac:dyDescent="0.25">
      <c r="A22" t="s">
        <v>580</v>
      </c>
      <c r="B22" s="6">
        <v>45831</v>
      </c>
      <c r="C22" t="s">
        <v>78</v>
      </c>
      <c r="D22" t="str">
        <f>VLOOKUP(F22,Product!A:E,3,FALSE)</f>
        <v>Furniture</v>
      </c>
      <c r="E22" t="s">
        <v>457</v>
      </c>
      <c r="F22" t="s">
        <v>484</v>
      </c>
      <c r="G22" s="8">
        <v>1</v>
      </c>
      <c r="H22">
        <f>VLOOKUP(F22,Product!A:E,5,)</f>
        <v>8499</v>
      </c>
      <c r="I22">
        <f t="shared" si="0"/>
        <v>8499</v>
      </c>
      <c r="J22" t="str">
        <f>VLOOKUP(F22,Product!A:E,4,FALSE)</f>
        <v>Chairs</v>
      </c>
      <c r="K22" t="str">
        <f>VLOOKUP(F22,Product!$A:$E,2,FALSE)</f>
        <v>Office Chair Pro</v>
      </c>
      <c r="L22" t="str">
        <f>VLOOKUP(A22,Payment!$B:$E,4,FALSE)</f>
        <v>Completed</v>
      </c>
      <c r="M22" t="str">
        <f>VLOOKUP(C22,Customer!A:F,6,FALSE)</f>
        <v>West</v>
      </c>
    </row>
    <row r="23" spans="1:13" x14ac:dyDescent="0.25">
      <c r="A23" t="s">
        <v>581</v>
      </c>
      <c r="B23" s="6">
        <v>45773</v>
      </c>
      <c r="C23" t="s">
        <v>349</v>
      </c>
      <c r="D23" t="str">
        <f>VLOOKUP(F23,Product!A:E,3,FALSE)</f>
        <v>Furniture</v>
      </c>
      <c r="E23" t="s">
        <v>449</v>
      </c>
      <c r="F23" t="s">
        <v>551</v>
      </c>
      <c r="G23" s="8">
        <v>4</v>
      </c>
      <c r="H23">
        <f>VLOOKUP(F23,Product!A:E,5,)</f>
        <v>24999</v>
      </c>
      <c r="I23">
        <f t="shared" si="0"/>
        <v>99996</v>
      </c>
      <c r="J23" t="str">
        <f>VLOOKUP(F23,Product!A:E,4,FALSE)</f>
        <v>Tables</v>
      </c>
      <c r="K23" t="str">
        <f>VLOOKUP(F23,Product!$A:$E,2,FALSE)</f>
        <v>Conference Table</v>
      </c>
      <c r="L23" t="str">
        <f>VLOOKUP(A23,Payment!$B:$E,4,FALSE)</f>
        <v>Completed</v>
      </c>
      <c r="M23" t="str">
        <f>VLOOKUP(C23,Customer!A:F,6,FALSE)</f>
        <v>West</v>
      </c>
    </row>
    <row r="24" spans="1:13" x14ac:dyDescent="0.25">
      <c r="A24" t="s">
        <v>582</v>
      </c>
      <c r="B24" s="6">
        <v>45845</v>
      </c>
      <c r="C24" t="s">
        <v>65</v>
      </c>
      <c r="D24" t="str">
        <f>VLOOKUP(F24,Product!A:E,3,FALSE)</f>
        <v>Electronics</v>
      </c>
      <c r="E24" t="s">
        <v>449</v>
      </c>
      <c r="F24" t="s">
        <v>478</v>
      </c>
      <c r="G24" s="8">
        <v>1</v>
      </c>
      <c r="H24">
        <f>VLOOKUP(F24,Product!A:E,5,)</f>
        <v>1299</v>
      </c>
      <c r="I24">
        <f t="shared" si="0"/>
        <v>1299</v>
      </c>
      <c r="J24" t="str">
        <f>VLOOKUP(F24,Product!A:E,4,FALSE)</f>
        <v>Accessories</v>
      </c>
      <c r="K24" t="str">
        <f>VLOOKUP(F24,Product!$A:$E,2,FALSE)</f>
        <v>Logitech Wireless Mouse</v>
      </c>
      <c r="L24" t="str">
        <f>VLOOKUP(A24,Payment!$B:$E,4,FALSE)</f>
        <v>Completed</v>
      </c>
      <c r="M24" t="str">
        <f>VLOOKUP(C24,Customer!A:F,6,FALSE)</f>
        <v>East</v>
      </c>
    </row>
    <row r="25" spans="1:13" x14ac:dyDescent="0.25">
      <c r="A25" t="s">
        <v>583</v>
      </c>
      <c r="B25" s="6">
        <v>45721</v>
      </c>
      <c r="C25" t="s">
        <v>245</v>
      </c>
      <c r="D25" t="str">
        <f>VLOOKUP(F25,Product!A:E,3,FALSE)</f>
        <v>Electronics</v>
      </c>
      <c r="E25" t="s">
        <v>445</v>
      </c>
      <c r="F25" t="s">
        <v>535</v>
      </c>
      <c r="G25" s="8">
        <v>4</v>
      </c>
      <c r="H25">
        <f>VLOOKUP(F25,Product!A:E,5,)</f>
        <v>24999</v>
      </c>
      <c r="I25">
        <f t="shared" si="0"/>
        <v>99996</v>
      </c>
      <c r="J25" t="str">
        <f>VLOOKUP(F25,Product!A:E,4,FALSE)</f>
        <v>Projectors</v>
      </c>
      <c r="K25" t="str">
        <f>VLOOKUP(F25,Product!$A:$E,2,FALSE)</f>
        <v>Portable Projector</v>
      </c>
      <c r="L25" t="str">
        <f>VLOOKUP(A25,Payment!$B:$E,4,FALSE)</f>
        <v>Completed</v>
      </c>
      <c r="M25" t="str">
        <f>VLOOKUP(C25,Customer!A:F,6,FALSE)</f>
        <v>South</v>
      </c>
    </row>
    <row r="26" spans="1:13" x14ac:dyDescent="0.25">
      <c r="A26" t="s">
        <v>584</v>
      </c>
      <c r="B26" s="6">
        <v>45792</v>
      </c>
      <c r="C26" t="s">
        <v>304</v>
      </c>
      <c r="D26" t="str">
        <f>VLOOKUP(F26,Product!A:E,3,FALSE)</f>
        <v>Electronics</v>
      </c>
      <c r="E26" t="s">
        <v>447</v>
      </c>
      <c r="F26" t="s">
        <v>548</v>
      </c>
      <c r="G26" s="8">
        <v>3</v>
      </c>
      <c r="H26">
        <f>VLOOKUP(F26,Product!A:E,5,)</f>
        <v>2299</v>
      </c>
      <c r="I26">
        <f t="shared" si="0"/>
        <v>6897</v>
      </c>
      <c r="J26" t="str">
        <f>VLOOKUP(F26,Product!A:E,4,FALSE)</f>
        <v>Lighting</v>
      </c>
      <c r="K26" t="str">
        <f>VLOOKUP(F26,Product!$A:$E,2,FALSE)</f>
        <v>Smart LED Desk Lamp</v>
      </c>
      <c r="L26" t="str">
        <f>VLOOKUP(A26,Payment!$B:$E,4,FALSE)</f>
        <v>Completed</v>
      </c>
      <c r="M26" t="str">
        <f>VLOOKUP(C26,Customer!A:F,6,FALSE)</f>
        <v>North</v>
      </c>
    </row>
    <row r="27" spans="1:13" x14ac:dyDescent="0.25">
      <c r="A27" t="s">
        <v>585</v>
      </c>
      <c r="B27" s="6">
        <v>45848</v>
      </c>
      <c r="C27" t="s">
        <v>74</v>
      </c>
      <c r="D27" t="str">
        <f>VLOOKUP(F27,Product!A:E,3,FALSE)</f>
        <v>Office Supplies</v>
      </c>
      <c r="E27" t="s">
        <v>429</v>
      </c>
      <c r="F27" t="s">
        <v>520</v>
      </c>
      <c r="G27" s="8">
        <v>1</v>
      </c>
      <c r="H27">
        <f>VLOOKUP(F27,Product!A:E,5,)</f>
        <v>399</v>
      </c>
      <c r="I27">
        <f t="shared" si="0"/>
        <v>399</v>
      </c>
      <c r="J27" t="str">
        <f>VLOOKUP(F27,Product!A:E,4,FALSE)</f>
        <v>Desk Accessories</v>
      </c>
      <c r="K27" t="str">
        <f>VLOOKUP(F27,Product!$A:$E,2,FALSE)</f>
        <v>Desk Organizer</v>
      </c>
      <c r="L27" t="str">
        <f>VLOOKUP(A27,Payment!$B:$E,4,FALSE)</f>
        <v>Completed</v>
      </c>
      <c r="M27" t="str">
        <f>VLOOKUP(C27,Customer!A:F,6,FALSE)</f>
        <v>South</v>
      </c>
    </row>
    <row r="28" spans="1:13" x14ac:dyDescent="0.25">
      <c r="A28" t="s">
        <v>586</v>
      </c>
      <c r="B28" s="6">
        <v>45945</v>
      </c>
      <c r="C28" t="s">
        <v>184</v>
      </c>
      <c r="D28" t="str">
        <f>VLOOKUP(F28,Product!A:E,3,FALSE)</f>
        <v>Office Supplies</v>
      </c>
      <c r="E28" t="s">
        <v>476</v>
      </c>
      <c r="F28" t="s">
        <v>500</v>
      </c>
      <c r="G28" s="8">
        <v>3</v>
      </c>
      <c r="H28">
        <f>VLOOKUP(F28,Product!A:E,5,)</f>
        <v>499</v>
      </c>
      <c r="I28">
        <f t="shared" si="0"/>
        <v>1497</v>
      </c>
      <c r="J28" t="str">
        <f>VLOOKUP(F28,Product!A:E,4,FALSE)</f>
        <v>Paper</v>
      </c>
      <c r="K28" t="str">
        <f>VLOOKUP(F28,Product!$A:$E,2,FALSE)</f>
        <v>A4 Copier Paper Pack</v>
      </c>
      <c r="L28" t="str">
        <f>VLOOKUP(A28,Payment!$B:$E,4,FALSE)</f>
        <v>Completed</v>
      </c>
      <c r="M28" t="str">
        <f>VLOOKUP(C28,Customer!A:F,6,FALSE)</f>
        <v>East</v>
      </c>
    </row>
    <row r="29" spans="1:13" x14ac:dyDescent="0.25">
      <c r="A29" t="s">
        <v>587</v>
      </c>
      <c r="B29" s="6">
        <v>45983</v>
      </c>
      <c r="C29" t="s">
        <v>249</v>
      </c>
      <c r="D29" t="str">
        <f>VLOOKUP(F29,Product!A:E,3,FALSE)</f>
        <v>Electronics</v>
      </c>
      <c r="E29" t="s">
        <v>438</v>
      </c>
      <c r="F29" t="s">
        <v>533</v>
      </c>
      <c r="G29" s="8">
        <v>2</v>
      </c>
      <c r="H29">
        <f>VLOOKUP(F29,Product!A:E,5,)</f>
        <v>5499</v>
      </c>
      <c r="I29">
        <f t="shared" si="0"/>
        <v>10998</v>
      </c>
      <c r="J29" t="str">
        <f>VLOOKUP(F29,Product!A:E,4,FALSE)</f>
        <v>Accessories</v>
      </c>
      <c r="K29" t="str">
        <f>VLOOKUP(F29,Product!$A:$E,2,FALSE)</f>
        <v>Mechanical Keyboard</v>
      </c>
      <c r="L29" t="str">
        <f>VLOOKUP(A29,Payment!$B:$E,4,FALSE)</f>
        <v>Completed</v>
      </c>
      <c r="M29" t="str">
        <f>VLOOKUP(C29,Customer!A:F,6,FALSE)</f>
        <v>West</v>
      </c>
    </row>
    <row r="30" spans="1:13" x14ac:dyDescent="0.25">
      <c r="A30" t="s">
        <v>588</v>
      </c>
      <c r="B30" s="6">
        <v>45729</v>
      </c>
      <c r="C30" t="s">
        <v>35</v>
      </c>
      <c r="D30" t="str">
        <f>VLOOKUP(F30,Product!A:E,3,FALSE)</f>
        <v>Office Supplies</v>
      </c>
      <c r="E30" t="s">
        <v>405</v>
      </c>
      <c r="F30" t="s">
        <v>507</v>
      </c>
      <c r="G30" s="8">
        <v>10</v>
      </c>
      <c r="H30">
        <f>VLOOKUP(F30,Product!A:E,5,)</f>
        <v>199</v>
      </c>
      <c r="I30">
        <f t="shared" si="0"/>
        <v>1990</v>
      </c>
      <c r="J30" t="str">
        <f>VLOOKUP(F30,Product!A:E,4,FALSE)</f>
        <v>Writing</v>
      </c>
      <c r="K30" t="str">
        <f>VLOOKUP(F30,Product!$A:$E,2,FALSE)</f>
        <v>Ball Pen Pack</v>
      </c>
      <c r="L30" t="str">
        <f>VLOOKUP(A30,Payment!$B:$E,4,FALSE)</f>
        <v>Completed</v>
      </c>
      <c r="M30" t="str">
        <f>VLOOKUP(C30,Customer!A:F,6,FALSE)</f>
        <v>South</v>
      </c>
    </row>
    <row r="31" spans="1:13" x14ac:dyDescent="0.25">
      <c r="A31" t="s">
        <v>589</v>
      </c>
      <c r="B31" s="6">
        <v>45717</v>
      </c>
      <c r="C31" t="s">
        <v>68</v>
      </c>
      <c r="D31" t="str">
        <f>VLOOKUP(F31,Product!A:E,3,FALSE)</f>
        <v>Electronics</v>
      </c>
      <c r="E31" t="s">
        <v>431</v>
      </c>
      <c r="F31" t="s">
        <v>554</v>
      </c>
      <c r="G31" s="8">
        <v>3</v>
      </c>
      <c r="H31">
        <f>VLOOKUP(F31,Product!A:E,5,)</f>
        <v>6499</v>
      </c>
      <c r="I31">
        <f t="shared" si="0"/>
        <v>19497</v>
      </c>
      <c r="J31" t="str">
        <f>VLOOKUP(F31,Product!A:E,4,FALSE)</f>
        <v>Office Machines</v>
      </c>
      <c r="K31" t="str">
        <f>VLOOKUP(F31,Product!$A:$E,2,FALSE)</f>
        <v>Paper Shredder</v>
      </c>
      <c r="L31" t="str">
        <f>VLOOKUP(A31,Payment!$B:$E,4,FALSE)</f>
        <v>Completed</v>
      </c>
      <c r="M31" t="str">
        <f>VLOOKUP(C31,Customer!A:F,6,FALSE)</f>
        <v>West</v>
      </c>
    </row>
    <row r="32" spans="1:13" x14ac:dyDescent="0.25">
      <c r="A32" t="s">
        <v>590</v>
      </c>
      <c r="B32" s="6">
        <v>45856</v>
      </c>
      <c r="C32" t="s">
        <v>245</v>
      </c>
      <c r="D32" t="str">
        <f>VLOOKUP(F32,Product!A:E,3,FALSE)</f>
        <v>Electronics</v>
      </c>
      <c r="E32" t="s">
        <v>445</v>
      </c>
      <c r="F32" t="s">
        <v>535</v>
      </c>
      <c r="G32" s="8">
        <v>7</v>
      </c>
      <c r="H32">
        <f>VLOOKUP(F32,Product!A:E,5,)</f>
        <v>24999</v>
      </c>
      <c r="I32">
        <f t="shared" si="0"/>
        <v>174993</v>
      </c>
      <c r="J32" t="str">
        <f>VLOOKUP(F32,Product!A:E,4,FALSE)</f>
        <v>Projectors</v>
      </c>
      <c r="K32" t="str">
        <f>VLOOKUP(F32,Product!$A:$E,2,FALSE)</f>
        <v>Portable Projector</v>
      </c>
      <c r="L32" t="str">
        <f>VLOOKUP(A32,Payment!$B:$E,4,FALSE)</f>
        <v>Pending</v>
      </c>
      <c r="M32" t="str">
        <f>VLOOKUP(C32,Customer!A:F,6,FALSE)</f>
        <v>South</v>
      </c>
    </row>
    <row r="33" spans="1:13" x14ac:dyDescent="0.25">
      <c r="A33" t="s">
        <v>591</v>
      </c>
      <c r="B33" s="6">
        <v>46014</v>
      </c>
      <c r="C33" t="s">
        <v>283</v>
      </c>
      <c r="D33" t="str">
        <f>VLOOKUP(F33,Product!A:E,3,FALSE)</f>
        <v>Furniture</v>
      </c>
      <c r="E33" t="s">
        <v>451</v>
      </c>
      <c r="F33" t="s">
        <v>528</v>
      </c>
      <c r="G33" s="8">
        <v>4</v>
      </c>
      <c r="H33">
        <f>VLOOKUP(F33,Product!A:E,5,)</f>
        <v>17999</v>
      </c>
      <c r="I33">
        <f t="shared" si="0"/>
        <v>71996</v>
      </c>
      <c r="J33" t="str">
        <f>VLOOKUP(F33,Product!A:E,4,FALSE)</f>
        <v>Desks</v>
      </c>
      <c r="K33" t="str">
        <f>VLOOKUP(F33,Product!$A:$E,2,FALSE)</f>
        <v>Standing Desk</v>
      </c>
      <c r="L33" t="str">
        <f>VLOOKUP(A33,Payment!$B:$E,4,FALSE)</f>
        <v>Completed</v>
      </c>
      <c r="M33" t="str">
        <f>VLOOKUP(C33,Customer!A:F,6,FALSE)</f>
        <v>North</v>
      </c>
    </row>
    <row r="34" spans="1:13" x14ac:dyDescent="0.25">
      <c r="A34" t="s">
        <v>592</v>
      </c>
      <c r="B34" s="6">
        <v>45737</v>
      </c>
      <c r="C34" t="s">
        <v>227</v>
      </c>
      <c r="D34" t="str">
        <f>VLOOKUP(F34,Product!A:E,3,FALSE)</f>
        <v>Electronics</v>
      </c>
      <c r="E34" t="s">
        <v>414</v>
      </c>
      <c r="F34" t="s">
        <v>548</v>
      </c>
      <c r="G34" s="8">
        <v>2</v>
      </c>
      <c r="H34">
        <f>VLOOKUP(F34,Product!A:E,5,)</f>
        <v>2299</v>
      </c>
      <c r="I34">
        <f t="shared" si="0"/>
        <v>4598</v>
      </c>
      <c r="J34" t="str">
        <f>VLOOKUP(F34,Product!A:E,4,FALSE)</f>
        <v>Lighting</v>
      </c>
      <c r="K34" t="str">
        <f>VLOOKUP(F34,Product!$A:$E,2,FALSE)</f>
        <v>Smart LED Desk Lamp</v>
      </c>
      <c r="L34" t="str">
        <f>VLOOKUP(A34,Payment!$B:$E,4,FALSE)</f>
        <v>Completed</v>
      </c>
      <c r="M34" t="str">
        <f>VLOOKUP(C34,Customer!A:F,6,FALSE)</f>
        <v>North</v>
      </c>
    </row>
    <row r="35" spans="1:13" x14ac:dyDescent="0.25">
      <c r="A35" t="s">
        <v>593</v>
      </c>
      <c r="B35" s="6">
        <v>45866</v>
      </c>
      <c r="C35" t="s">
        <v>161</v>
      </c>
      <c r="D35" t="str">
        <f>VLOOKUP(F35,Product!A:E,3,FALSE)</f>
        <v>Furniture</v>
      </c>
      <c r="E35" t="s">
        <v>405</v>
      </c>
      <c r="F35" t="s">
        <v>538</v>
      </c>
      <c r="G35" s="8">
        <v>2</v>
      </c>
      <c r="H35">
        <f>VLOOKUP(F35,Product!A:E,5,)</f>
        <v>2199</v>
      </c>
      <c r="I35">
        <f t="shared" si="0"/>
        <v>4398</v>
      </c>
      <c r="J35" t="str">
        <f>VLOOKUP(F35,Product!A:E,4,FALSE)</f>
        <v>Office Accessories</v>
      </c>
      <c r="K35" t="str">
        <f>VLOOKUP(F35,Product!$A:$E,2,FALSE)</f>
        <v>Ergonomic Footrest</v>
      </c>
      <c r="L35" t="str">
        <f>VLOOKUP(A35,Payment!$B:$E,4,FALSE)</f>
        <v>Completed</v>
      </c>
      <c r="M35" t="str">
        <f>VLOOKUP(C35,Customer!A:F,6,FALSE)</f>
        <v>North</v>
      </c>
    </row>
    <row r="36" spans="1:13" x14ac:dyDescent="0.25">
      <c r="A36" t="s">
        <v>594</v>
      </c>
      <c r="B36" s="6">
        <v>45885</v>
      </c>
      <c r="C36" t="s">
        <v>240</v>
      </c>
      <c r="D36" t="str">
        <f>VLOOKUP(F36,Product!A:E,3,FALSE)</f>
        <v>Furniture</v>
      </c>
      <c r="E36" t="s">
        <v>431</v>
      </c>
      <c r="F36" t="s">
        <v>551</v>
      </c>
      <c r="G36" s="8">
        <v>2</v>
      </c>
      <c r="H36">
        <f>VLOOKUP(F36,Product!A:E,5,)</f>
        <v>24999</v>
      </c>
      <c r="I36">
        <f t="shared" si="0"/>
        <v>49998</v>
      </c>
      <c r="J36" t="str">
        <f>VLOOKUP(F36,Product!A:E,4,FALSE)</f>
        <v>Tables</v>
      </c>
      <c r="K36" t="str">
        <f>VLOOKUP(F36,Product!$A:$E,2,FALSE)</f>
        <v>Conference Table</v>
      </c>
      <c r="L36" t="str">
        <f>VLOOKUP(A36,Payment!$B:$E,4,FALSE)</f>
        <v>Completed</v>
      </c>
      <c r="M36" t="str">
        <f>VLOOKUP(C36,Customer!A:F,6,FALSE)</f>
        <v>West</v>
      </c>
    </row>
    <row r="37" spans="1:13" x14ac:dyDescent="0.25">
      <c r="A37" t="s">
        <v>595</v>
      </c>
      <c r="B37" s="6">
        <v>46009</v>
      </c>
      <c r="C37" t="s">
        <v>205</v>
      </c>
      <c r="D37" t="str">
        <f>VLOOKUP(F37,Product!A:E,3,FALSE)</f>
        <v>Electronics</v>
      </c>
      <c r="E37" t="s">
        <v>466</v>
      </c>
      <c r="F37" t="s">
        <v>554</v>
      </c>
      <c r="G37" s="8">
        <v>8</v>
      </c>
      <c r="H37">
        <f>VLOOKUP(F37,Product!A:E,5,)</f>
        <v>6499</v>
      </c>
      <c r="I37">
        <f t="shared" si="0"/>
        <v>51992</v>
      </c>
      <c r="J37" t="str">
        <f>VLOOKUP(F37,Product!A:E,4,FALSE)</f>
        <v>Office Machines</v>
      </c>
      <c r="K37" t="str">
        <f>VLOOKUP(F37,Product!$A:$E,2,FALSE)</f>
        <v>Paper Shredder</v>
      </c>
      <c r="L37" t="str">
        <f>VLOOKUP(A37,Payment!$B:$E,4,FALSE)</f>
        <v>Completed</v>
      </c>
      <c r="M37" t="str">
        <f>VLOOKUP(C37,Customer!A:F,6,FALSE)</f>
        <v>South</v>
      </c>
    </row>
    <row r="38" spans="1:13" x14ac:dyDescent="0.25">
      <c r="A38" t="s">
        <v>596</v>
      </c>
      <c r="B38" s="6">
        <v>45841</v>
      </c>
      <c r="C38" t="s">
        <v>45</v>
      </c>
      <c r="D38" t="str">
        <f>VLOOKUP(F38,Product!A:E,3,FALSE)</f>
        <v>Office Supplies</v>
      </c>
      <c r="E38" t="s">
        <v>449</v>
      </c>
      <c r="F38" t="s">
        <v>504</v>
      </c>
      <c r="G38" s="8">
        <v>1</v>
      </c>
      <c r="H38">
        <f>VLOOKUP(F38,Product!A:E,5,)</f>
        <v>299</v>
      </c>
      <c r="I38">
        <f t="shared" si="0"/>
        <v>299</v>
      </c>
      <c r="J38" t="str">
        <f>VLOOKUP(F38,Product!A:E,4,FALSE)</f>
        <v>Notebooks</v>
      </c>
      <c r="K38" t="str">
        <f>VLOOKUP(F38,Product!$A:$E,2,FALSE)</f>
        <v>Premium Notebook</v>
      </c>
      <c r="L38" t="str">
        <f>VLOOKUP(A38,Payment!$B:$E,4,FALSE)</f>
        <v>Completed</v>
      </c>
      <c r="M38" t="str">
        <f>VLOOKUP(C38,Customer!A:F,6,FALSE)</f>
        <v>South</v>
      </c>
    </row>
    <row r="39" spans="1:13" x14ac:dyDescent="0.25">
      <c r="A39" t="s">
        <v>597</v>
      </c>
      <c r="B39" s="6">
        <v>45720</v>
      </c>
      <c r="C39" t="s">
        <v>245</v>
      </c>
      <c r="D39" t="str">
        <f>VLOOKUP(F39,Product!A:E,3,FALSE)</f>
        <v>Electronics</v>
      </c>
      <c r="E39" t="s">
        <v>412</v>
      </c>
      <c r="F39" t="s">
        <v>535</v>
      </c>
      <c r="G39" s="8">
        <v>1</v>
      </c>
      <c r="H39">
        <f>VLOOKUP(F39,Product!A:E,5,)</f>
        <v>24999</v>
      </c>
      <c r="I39">
        <f t="shared" si="0"/>
        <v>24999</v>
      </c>
      <c r="J39" t="str">
        <f>VLOOKUP(F39,Product!A:E,4,FALSE)</f>
        <v>Projectors</v>
      </c>
      <c r="K39" t="str">
        <f>VLOOKUP(F39,Product!$A:$E,2,FALSE)</f>
        <v>Portable Projector</v>
      </c>
      <c r="L39" t="str">
        <f>VLOOKUP(A39,Payment!$B:$E,4,FALSE)</f>
        <v>Completed</v>
      </c>
      <c r="M39" t="str">
        <f>VLOOKUP(C39,Customer!A:F,6,FALSE)</f>
        <v>South</v>
      </c>
    </row>
    <row r="40" spans="1:13" x14ac:dyDescent="0.25">
      <c r="A40" t="s">
        <v>598</v>
      </c>
      <c r="B40" s="6">
        <v>45985</v>
      </c>
      <c r="C40" t="s">
        <v>310</v>
      </c>
      <c r="D40" t="str">
        <f>VLOOKUP(F40,Product!A:E,3,FALSE)</f>
        <v>Electronics</v>
      </c>
      <c r="E40" t="s">
        <v>403</v>
      </c>
      <c r="F40" t="s">
        <v>482</v>
      </c>
      <c r="G40" s="8">
        <v>4</v>
      </c>
      <c r="H40">
        <f>VLOOKUP(F40,Product!A:E,5,)</f>
        <v>1899</v>
      </c>
      <c r="I40">
        <f t="shared" si="0"/>
        <v>7596</v>
      </c>
      <c r="J40" t="str">
        <f>VLOOKUP(F40,Product!A:E,4,FALSE)</f>
        <v>Accessories</v>
      </c>
      <c r="K40" t="str">
        <f>VLOOKUP(F40,Product!$A:$E,2,FALSE)</f>
        <v>HP Wireless Keyboard</v>
      </c>
      <c r="L40" t="str">
        <f>VLOOKUP(A40,Payment!$B:$E,4,FALSE)</f>
        <v>Completed</v>
      </c>
      <c r="M40" t="str">
        <f>VLOOKUP(C40,Customer!A:F,6,FALSE)</f>
        <v>North</v>
      </c>
    </row>
    <row r="41" spans="1:13" x14ac:dyDescent="0.25">
      <c r="A41" t="s">
        <v>599</v>
      </c>
      <c r="B41" s="6">
        <v>45782</v>
      </c>
      <c r="C41" t="s">
        <v>84</v>
      </c>
      <c r="D41" t="str">
        <f>VLOOKUP(F41,Product!A:E,3,FALSE)</f>
        <v>Electronics</v>
      </c>
      <c r="E41" t="s">
        <v>470</v>
      </c>
      <c r="F41" t="s">
        <v>497</v>
      </c>
      <c r="G41" s="8">
        <v>1</v>
      </c>
      <c r="H41">
        <f>VLOOKUP(F41,Product!A:E,5,)</f>
        <v>18999</v>
      </c>
      <c r="I41">
        <f t="shared" si="0"/>
        <v>18999</v>
      </c>
      <c r="J41" t="str">
        <f>VLOOKUP(F41,Product!A:E,4,FALSE)</f>
        <v>Printers</v>
      </c>
      <c r="K41" t="str">
        <f>VLOOKUP(F41,Product!$A:$E,2,FALSE)</f>
        <v>HP Laser Printer</v>
      </c>
      <c r="L41" t="str">
        <f>VLOOKUP(A41,Payment!$B:$E,4,FALSE)</f>
        <v>Completed</v>
      </c>
      <c r="M41" t="str">
        <f>VLOOKUP(C41,Customer!A:F,6,FALSE)</f>
        <v>South</v>
      </c>
    </row>
    <row r="42" spans="1:13" x14ac:dyDescent="0.25">
      <c r="A42" t="s">
        <v>600</v>
      </c>
      <c r="B42" s="6">
        <v>45941</v>
      </c>
      <c r="C42" t="s">
        <v>127</v>
      </c>
      <c r="D42" t="str">
        <f>VLOOKUP(F42,Product!A:E,3,FALSE)</f>
        <v>Electronics</v>
      </c>
      <c r="E42" t="s">
        <v>472</v>
      </c>
      <c r="F42" t="s">
        <v>497</v>
      </c>
      <c r="G42" s="8">
        <v>4</v>
      </c>
      <c r="H42">
        <f>VLOOKUP(F42,Product!A:E,5,)</f>
        <v>18999</v>
      </c>
      <c r="I42">
        <f t="shared" si="0"/>
        <v>75996</v>
      </c>
      <c r="J42" t="str">
        <f>VLOOKUP(F42,Product!A:E,4,FALSE)</f>
        <v>Printers</v>
      </c>
      <c r="K42" t="str">
        <f>VLOOKUP(F42,Product!$A:$E,2,FALSE)</f>
        <v>HP Laser Printer</v>
      </c>
      <c r="L42" t="str">
        <f>VLOOKUP(A42,Payment!$B:$E,4,FALSE)</f>
        <v>Pending</v>
      </c>
      <c r="M42" t="str">
        <f>VLOOKUP(C42,Customer!A:F,6,FALSE)</f>
        <v>West</v>
      </c>
    </row>
    <row r="43" spans="1:13" x14ac:dyDescent="0.25">
      <c r="A43" t="s">
        <v>601</v>
      </c>
      <c r="B43" s="6">
        <v>45777</v>
      </c>
      <c r="C43" t="s">
        <v>186</v>
      </c>
      <c r="D43" t="str">
        <f>VLOOKUP(F43,Product!A:E,3,FALSE)</f>
        <v>Electronics</v>
      </c>
      <c r="E43" t="s">
        <v>420</v>
      </c>
      <c r="F43" t="s">
        <v>546</v>
      </c>
      <c r="G43" s="8">
        <v>6</v>
      </c>
      <c r="H43">
        <f>VLOOKUP(F43,Product!A:E,5,)</f>
        <v>7999</v>
      </c>
      <c r="I43">
        <f t="shared" si="0"/>
        <v>47994</v>
      </c>
      <c r="J43" t="str">
        <f>VLOOKUP(F43,Product!A:E,4,FALSE)</f>
        <v>Audio</v>
      </c>
      <c r="K43" t="str">
        <f>VLOOKUP(F43,Product!$A:$E,2,FALSE)</f>
        <v>Noise Cancelling Headphones</v>
      </c>
      <c r="L43" t="str">
        <f>VLOOKUP(A43,Payment!$B:$E,4,FALSE)</f>
        <v>Completed</v>
      </c>
      <c r="M43" t="str">
        <f>VLOOKUP(C43,Customer!A:F,6,FALSE)</f>
        <v>North</v>
      </c>
    </row>
    <row r="44" spans="1:13" x14ac:dyDescent="0.25">
      <c r="A44" t="s">
        <v>602</v>
      </c>
      <c r="B44" s="6">
        <v>45659</v>
      </c>
      <c r="C44" t="s">
        <v>159</v>
      </c>
      <c r="D44" t="str">
        <f>VLOOKUP(F44,Product!A:E,3,FALSE)</f>
        <v>Electronics</v>
      </c>
      <c r="E44" t="s">
        <v>420</v>
      </c>
      <c r="F44" t="s">
        <v>491</v>
      </c>
      <c r="G44" s="8">
        <v>3</v>
      </c>
      <c r="H44">
        <f>VLOOKUP(F44,Product!A:E,5,)</f>
        <v>13999</v>
      </c>
      <c r="I44">
        <f t="shared" si="0"/>
        <v>41997</v>
      </c>
      <c r="J44" t="str">
        <f>VLOOKUP(F44,Product!A:E,4,FALSE)</f>
        <v>Monitors</v>
      </c>
      <c r="K44" t="str">
        <f>VLOOKUP(F44,Product!$A:$E,2,FALSE)</f>
        <v>Dell 24-inch Monitor</v>
      </c>
      <c r="L44" t="str">
        <f>VLOOKUP(A44,Payment!$B:$E,4,FALSE)</f>
        <v>Completed</v>
      </c>
      <c r="M44" t="str">
        <f>VLOOKUP(C44,Customer!A:F,6,FALSE)</f>
        <v>South</v>
      </c>
    </row>
    <row r="45" spans="1:13" x14ac:dyDescent="0.25">
      <c r="A45" t="s">
        <v>603</v>
      </c>
      <c r="B45" s="6">
        <v>45747</v>
      </c>
      <c r="C45" t="s">
        <v>76</v>
      </c>
      <c r="D45" t="str">
        <f>VLOOKUP(F45,Product!A:E,3,FALSE)</f>
        <v>Electronics</v>
      </c>
      <c r="E45" t="s">
        <v>403</v>
      </c>
      <c r="F45" t="s">
        <v>491</v>
      </c>
      <c r="G45" s="8">
        <v>1</v>
      </c>
      <c r="H45">
        <f>VLOOKUP(F45,Product!A:E,5,)</f>
        <v>13999</v>
      </c>
      <c r="I45">
        <f t="shared" si="0"/>
        <v>13999</v>
      </c>
      <c r="J45" t="str">
        <f>VLOOKUP(F45,Product!A:E,4,FALSE)</f>
        <v>Monitors</v>
      </c>
      <c r="K45" t="str">
        <f>VLOOKUP(F45,Product!$A:$E,2,FALSE)</f>
        <v>Dell 24-inch Monitor</v>
      </c>
      <c r="L45" t="str">
        <f>VLOOKUP(A45,Payment!$B:$E,4,FALSE)</f>
        <v>Completed</v>
      </c>
      <c r="M45" t="str">
        <f>VLOOKUP(C45,Customer!A:F,6,FALSE)</f>
        <v>West</v>
      </c>
    </row>
    <row r="46" spans="1:13" x14ac:dyDescent="0.25">
      <c r="A46" t="s">
        <v>604</v>
      </c>
      <c r="B46" s="6">
        <v>45779</v>
      </c>
      <c r="C46" t="s">
        <v>306</v>
      </c>
      <c r="D46" t="str">
        <f>VLOOKUP(F46,Product!A:E,3,FALSE)</f>
        <v>Electronics</v>
      </c>
      <c r="E46" t="s">
        <v>440</v>
      </c>
      <c r="F46" t="s">
        <v>478</v>
      </c>
      <c r="G46" s="8">
        <v>1</v>
      </c>
      <c r="H46">
        <f>VLOOKUP(F46,Product!A:E,5,)</f>
        <v>1299</v>
      </c>
      <c r="I46">
        <f t="shared" si="0"/>
        <v>1299</v>
      </c>
      <c r="J46" t="str">
        <f>VLOOKUP(F46,Product!A:E,4,FALSE)</f>
        <v>Accessories</v>
      </c>
      <c r="K46" t="str">
        <f>VLOOKUP(F46,Product!$A:$E,2,FALSE)</f>
        <v>Logitech Wireless Mouse</v>
      </c>
      <c r="L46" t="str">
        <f>VLOOKUP(A46,Payment!$B:$E,4,FALSE)</f>
        <v>Completed</v>
      </c>
      <c r="M46" t="str">
        <f>VLOOKUP(C46,Customer!A:F,6,FALSE)</f>
        <v>South</v>
      </c>
    </row>
    <row r="47" spans="1:13" x14ac:dyDescent="0.25">
      <c r="A47" t="s">
        <v>605</v>
      </c>
      <c r="B47" s="6">
        <v>45684</v>
      </c>
      <c r="C47" t="s">
        <v>84</v>
      </c>
      <c r="D47" t="str">
        <f>VLOOKUP(F47,Product!A:E,3,FALSE)</f>
        <v>Electronics</v>
      </c>
      <c r="E47" t="s">
        <v>451</v>
      </c>
      <c r="F47" t="s">
        <v>523</v>
      </c>
      <c r="G47" s="8">
        <v>1</v>
      </c>
      <c r="H47">
        <f>VLOOKUP(F47,Product!A:E,5,)</f>
        <v>4499</v>
      </c>
      <c r="I47">
        <f t="shared" si="0"/>
        <v>4499</v>
      </c>
      <c r="J47" t="str">
        <f>VLOOKUP(F47,Product!A:E,4,FALSE)</f>
        <v>Audio</v>
      </c>
      <c r="K47" t="str">
        <f>VLOOKUP(F47,Product!$A:$E,2,FALSE)</f>
        <v>Wireless Headset</v>
      </c>
      <c r="L47" t="str">
        <f>VLOOKUP(A47,Payment!$B:$E,4,FALSE)</f>
        <v>Completed</v>
      </c>
      <c r="M47" t="str">
        <f>VLOOKUP(C47,Customer!A:F,6,FALSE)</f>
        <v>South</v>
      </c>
    </row>
    <row r="48" spans="1:13" x14ac:dyDescent="0.25">
      <c r="A48" t="s">
        <v>606</v>
      </c>
      <c r="B48" s="6">
        <v>45690</v>
      </c>
      <c r="C48" t="s">
        <v>255</v>
      </c>
      <c r="D48" t="str">
        <f>VLOOKUP(F48,Product!A:E,3,FALSE)</f>
        <v>Office Supplies</v>
      </c>
      <c r="E48" t="s">
        <v>455</v>
      </c>
      <c r="F48" t="s">
        <v>543</v>
      </c>
      <c r="G48" s="8">
        <v>2</v>
      </c>
      <c r="H48">
        <f>VLOOKUP(F48,Product!A:E,5,)</f>
        <v>1899</v>
      </c>
      <c r="I48">
        <f t="shared" si="0"/>
        <v>3798</v>
      </c>
      <c r="J48" t="str">
        <f>VLOOKUP(F48,Product!A:E,4,FALSE)</f>
        <v>Bags</v>
      </c>
      <c r="K48" t="str">
        <f>VLOOKUP(F48,Product!$A:$E,2,FALSE)</f>
        <v>Office Backpack</v>
      </c>
      <c r="L48" t="str">
        <f>VLOOKUP(A48,Payment!$B:$E,4,FALSE)</f>
        <v>Completed</v>
      </c>
      <c r="M48" t="str">
        <f>VLOOKUP(C48,Customer!A:F,6,FALSE)</f>
        <v>West</v>
      </c>
    </row>
    <row r="49" spans="1:13" x14ac:dyDescent="0.25">
      <c r="A49" t="s">
        <v>607</v>
      </c>
      <c r="B49" s="6">
        <v>45961</v>
      </c>
      <c r="C49" t="s">
        <v>74</v>
      </c>
      <c r="D49" t="str">
        <f>VLOOKUP(F49,Product!A:E,3,FALSE)</f>
        <v>Electronics</v>
      </c>
      <c r="E49" t="s">
        <v>455</v>
      </c>
      <c r="F49" t="s">
        <v>523</v>
      </c>
      <c r="G49" s="8">
        <v>1</v>
      </c>
      <c r="H49">
        <f>VLOOKUP(F49,Product!A:E,5,)</f>
        <v>4499</v>
      </c>
      <c r="I49">
        <f t="shared" si="0"/>
        <v>4499</v>
      </c>
      <c r="J49" t="str">
        <f>VLOOKUP(F49,Product!A:E,4,FALSE)</f>
        <v>Audio</v>
      </c>
      <c r="K49" t="str">
        <f>VLOOKUP(F49,Product!$A:$E,2,FALSE)</f>
        <v>Wireless Headset</v>
      </c>
      <c r="L49" t="str">
        <f>VLOOKUP(A49,Payment!$B:$E,4,FALSE)</f>
        <v>Completed</v>
      </c>
      <c r="M49" t="str">
        <f>VLOOKUP(C49,Customer!A:F,6,FALSE)</f>
        <v>South</v>
      </c>
    </row>
    <row r="50" spans="1:13" x14ac:dyDescent="0.25">
      <c r="A50" t="s">
        <v>608</v>
      </c>
      <c r="B50" s="6">
        <v>45972</v>
      </c>
      <c r="C50" t="s">
        <v>35</v>
      </c>
      <c r="D50" t="str">
        <f>VLOOKUP(F50,Product!A:E,3,FALSE)</f>
        <v>Office Supplies</v>
      </c>
      <c r="E50" t="s">
        <v>464</v>
      </c>
      <c r="F50" t="s">
        <v>507</v>
      </c>
      <c r="G50" s="8">
        <v>2</v>
      </c>
      <c r="H50">
        <f>VLOOKUP(F50,Product!A:E,5,)</f>
        <v>199</v>
      </c>
      <c r="I50">
        <f t="shared" si="0"/>
        <v>398</v>
      </c>
      <c r="J50" t="str">
        <f>VLOOKUP(F50,Product!A:E,4,FALSE)</f>
        <v>Writing</v>
      </c>
      <c r="K50" t="str">
        <f>VLOOKUP(F50,Product!$A:$E,2,FALSE)</f>
        <v>Ball Pen Pack</v>
      </c>
      <c r="L50" t="str">
        <f>VLOOKUP(A50,Payment!$B:$E,4,FALSE)</f>
        <v>Completed</v>
      </c>
      <c r="M50" t="str">
        <f>VLOOKUP(C50,Customer!A:F,6,FALSE)</f>
        <v>South</v>
      </c>
    </row>
    <row r="51" spans="1:13" x14ac:dyDescent="0.25">
      <c r="A51" t="s">
        <v>609</v>
      </c>
      <c r="B51" s="6">
        <v>45673</v>
      </c>
      <c r="C51" t="s">
        <v>45</v>
      </c>
      <c r="D51" t="str">
        <f>VLOOKUP(F51,Product!A:E,3,FALSE)</f>
        <v>Furniture</v>
      </c>
      <c r="E51" t="s">
        <v>459</v>
      </c>
      <c r="F51" t="s">
        <v>551</v>
      </c>
      <c r="G51" s="8">
        <v>2</v>
      </c>
      <c r="H51">
        <f>VLOOKUP(F51,Product!A:E,5,)</f>
        <v>24999</v>
      </c>
      <c r="I51">
        <f t="shared" si="0"/>
        <v>49998</v>
      </c>
      <c r="J51" t="str">
        <f>VLOOKUP(F51,Product!A:E,4,FALSE)</f>
        <v>Tables</v>
      </c>
      <c r="K51" t="str">
        <f>VLOOKUP(F51,Product!$A:$E,2,FALSE)</f>
        <v>Conference Table</v>
      </c>
      <c r="L51" t="str">
        <f>VLOOKUP(A51,Payment!$B:$E,4,FALSE)</f>
        <v>Completed</v>
      </c>
      <c r="M51" t="str">
        <f>VLOOKUP(C51,Customer!A:F,6,FALSE)</f>
        <v>South</v>
      </c>
    </row>
    <row r="52" spans="1:13" x14ac:dyDescent="0.25">
      <c r="A52" t="s">
        <v>610</v>
      </c>
      <c r="B52" s="6">
        <v>46009</v>
      </c>
      <c r="C52" t="s">
        <v>74</v>
      </c>
      <c r="D52" t="str">
        <f>VLOOKUP(F52,Product!A:E,3,FALSE)</f>
        <v>Furniture</v>
      </c>
      <c r="E52" t="s">
        <v>461</v>
      </c>
      <c r="F52" t="s">
        <v>538</v>
      </c>
      <c r="G52" s="8">
        <v>6</v>
      </c>
      <c r="H52">
        <f>VLOOKUP(F52,Product!A:E,5,)</f>
        <v>2199</v>
      </c>
      <c r="I52">
        <f t="shared" si="0"/>
        <v>13194</v>
      </c>
      <c r="J52" t="str">
        <f>VLOOKUP(F52,Product!A:E,4,FALSE)</f>
        <v>Office Accessories</v>
      </c>
      <c r="K52" t="str">
        <f>VLOOKUP(F52,Product!$A:$E,2,FALSE)</f>
        <v>Ergonomic Footrest</v>
      </c>
      <c r="L52" t="str">
        <f>VLOOKUP(A52,Payment!$B:$E,4,FALSE)</f>
        <v>Completed</v>
      </c>
      <c r="M52" t="str">
        <f>VLOOKUP(C52,Customer!A:F,6,FALSE)</f>
        <v>South</v>
      </c>
    </row>
    <row r="53" spans="1:13" x14ac:dyDescent="0.25">
      <c r="A53" t="s">
        <v>611</v>
      </c>
      <c r="B53" s="6">
        <v>45695</v>
      </c>
      <c r="C53" t="s">
        <v>57</v>
      </c>
      <c r="D53" t="str">
        <f>VLOOKUP(F53,Product!A:E,3,FALSE)</f>
        <v>Office Supplies</v>
      </c>
      <c r="E53" t="s">
        <v>440</v>
      </c>
      <c r="F53" t="s">
        <v>530</v>
      </c>
      <c r="G53" s="8">
        <v>1</v>
      </c>
      <c r="H53">
        <f>VLOOKUP(F53,Product!A:E,5,)</f>
        <v>3499</v>
      </c>
      <c r="I53">
        <f t="shared" si="0"/>
        <v>3499</v>
      </c>
      <c r="J53" t="str">
        <f>VLOOKUP(F53,Product!A:E,4,FALSE)</f>
        <v>Presentation</v>
      </c>
      <c r="K53" t="str">
        <f>VLOOKUP(F53,Product!$A:$E,2,FALSE)</f>
        <v>Whiteboard 4x3</v>
      </c>
      <c r="L53" t="str">
        <f>VLOOKUP(A53,Payment!$B:$E,4,FALSE)</f>
        <v>Completed</v>
      </c>
      <c r="M53" t="str">
        <f>VLOOKUP(C53,Customer!A:F,6,FALSE)</f>
        <v>West</v>
      </c>
    </row>
    <row r="54" spans="1:13" x14ac:dyDescent="0.25">
      <c r="A54" t="s">
        <v>612</v>
      </c>
      <c r="B54" s="6">
        <v>45722</v>
      </c>
      <c r="C54" t="s">
        <v>159</v>
      </c>
      <c r="D54" t="str">
        <f>VLOOKUP(F54,Product!A:E,3,FALSE)</f>
        <v>Electronics</v>
      </c>
      <c r="E54" t="s">
        <v>476</v>
      </c>
      <c r="F54" t="s">
        <v>533</v>
      </c>
      <c r="G54" s="8">
        <v>3</v>
      </c>
      <c r="H54">
        <f>VLOOKUP(F54,Product!A:E,5,)</f>
        <v>5499</v>
      </c>
      <c r="I54">
        <f t="shared" si="0"/>
        <v>16497</v>
      </c>
      <c r="J54" t="str">
        <f>VLOOKUP(F54,Product!A:E,4,FALSE)</f>
        <v>Accessories</v>
      </c>
      <c r="K54" t="str">
        <f>VLOOKUP(F54,Product!$A:$E,2,FALSE)</f>
        <v>Mechanical Keyboard</v>
      </c>
      <c r="L54" t="str">
        <f>VLOOKUP(A54,Payment!$B:$E,4,FALSE)</f>
        <v>Completed</v>
      </c>
      <c r="M54" t="str">
        <f>VLOOKUP(C54,Customer!A:F,6,FALSE)</f>
        <v>South</v>
      </c>
    </row>
    <row r="55" spans="1:13" x14ac:dyDescent="0.25">
      <c r="A55" t="s">
        <v>613</v>
      </c>
      <c r="B55" s="6">
        <v>46022</v>
      </c>
      <c r="C55" t="s">
        <v>184</v>
      </c>
      <c r="D55" t="str">
        <f>VLOOKUP(F55,Product!A:E,3,FALSE)</f>
        <v>Office Supplies</v>
      </c>
      <c r="E55" t="s">
        <v>447</v>
      </c>
      <c r="F55" t="s">
        <v>530</v>
      </c>
      <c r="G55" s="8">
        <v>3</v>
      </c>
      <c r="H55">
        <f>VLOOKUP(F55,Product!A:E,5,)</f>
        <v>3499</v>
      </c>
      <c r="I55">
        <f t="shared" si="0"/>
        <v>10497</v>
      </c>
      <c r="J55" t="str">
        <f>VLOOKUP(F55,Product!A:E,4,FALSE)</f>
        <v>Presentation</v>
      </c>
      <c r="K55" t="str">
        <f>VLOOKUP(F55,Product!$A:$E,2,FALSE)</f>
        <v>Whiteboard 4x3</v>
      </c>
      <c r="L55" t="str">
        <f>VLOOKUP(A55,Payment!$B:$E,4,FALSE)</f>
        <v>Completed</v>
      </c>
      <c r="M55" t="str">
        <f>VLOOKUP(C55,Customer!A:F,6,FALSE)</f>
        <v>East</v>
      </c>
    </row>
    <row r="56" spans="1:13" x14ac:dyDescent="0.25">
      <c r="A56" t="s">
        <v>614</v>
      </c>
      <c r="B56" s="6">
        <v>45890</v>
      </c>
      <c r="C56" t="s">
        <v>268</v>
      </c>
      <c r="D56" t="str">
        <f>VLOOKUP(F56,Product!A:E,3,FALSE)</f>
        <v>Furniture</v>
      </c>
      <c r="E56" t="s">
        <v>474</v>
      </c>
      <c r="F56" t="s">
        <v>516</v>
      </c>
      <c r="G56" s="8">
        <v>1</v>
      </c>
      <c r="H56">
        <f>VLOOKUP(F56,Product!A:E,5,)</f>
        <v>2999</v>
      </c>
      <c r="I56">
        <f t="shared" si="0"/>
        <v>2999</v>
      </c>
      <c r="J56" t="str">
        <f>VLOOKUP(F56,Product!A:E,4,FALSE)</f>
        <v>Chairs</v>
      </c>
      <c r="K56" t="str">
        <f>VLOOKUP(F56,Product!$A:$E,2,FALSE)</f>
        <v>Visitor Chair</v>
      </c>
      <c r="L56" t="str">
        <f>VLOOKUP(A56,Payment!$B:$E,4,FALSE)</f>
        <v>Completed</v>
      </c>
      <c r="M56" t="str">
        <f>VLOOKUP(C56,Customer!A:F,6,FALSE)</f>
        <v>South</v>
      </c>
    </row>
    <row r="57" spans="1:13" x14ac:dyDescent="0.25">
      <c r="A57" t="s">
        <v>615</v>
      </c>
      <c r="B57" s="6">
        <v>46017</v>
      </c>
      <c r="C57" t="s">
        <v>78</v>
      </c>
      <c r="D57" t="str">
        <f>VLOOKUP(F57,Product!A:E,3,FALSE)</f>
        <v>Office Supplies</v>
      </c>
      <c r="E57" t="s">
        <v>468</v>
      </c>
      <c r="F57" t="s">
        <v>541</v>
      </c>
      <c r="G57" s="8">
        <v>5</v>
      </c>
      <c r="H57">
        <f>VLOOKUP(F57,Product!A:E,5,)</f>
        <v>799</v>
      </c>
      <c r="I57">
        <f t="shared" si="0"/>
        <v>3995</v>
      </c>
      <c r="J57" t="str">
        <f>VLOOKUP(F57,Product!A:E,4,FALSE)</f>
        <v>Desk Accessories</v>
      </c>
      <c r="K57" t="str">
        <f>VLOOKUP(F57,Product!$A:$E,2,FALSE)</f>
        <v>Stapler Heavy Duty</v>
      </c>
      <c r="L57" t="str">
        <f>VLOOKUP(A57,Payment!$B:$E,4,FALSE)</f>
        <v>Completed</v>
      </c>
      <c r="M57" t="str">
        <f>VLOOKUP(C57,Customer!A:F,6,FALSE)</f>
        <v>West</v>
      </c>
    </row>
    <row r="58" spans="1:13" x14ac:dyDescent="0.25">
      <c r="A58" t="s">
        <v>616</v>
      </c>
      <c r="B58" s="6">
        <v>45878</v>
      </c>
      <c r="C58" t="s">
        <v>244</v>
      </c>
      <c r="D58" t="str">
        <f>VLOOKUP(F58,Product!A:E,3,FALSE)</f>
        <v>Furniture</v>
      </c>
      <c r="E58" t="s">
        <v>429</v>
      </c>
      <c r="F58" t="s">
        <v>516</v>
      </c>
      <c r="G58" s="8">
        <v>2</v>
      </c>
      <c r="H58">
        <f>VLOOKUP(F58,Product!A:E,5,)</f>
        <v>2999</v>
      </c>
      <c r="I58">
        <f t="shared" si="0"/>
        <v>5998</v>
      </c>
      <c r="J58" t="str">
        <f>VLOOKUP(F58,Product!A:E,4,FALSE)</f>
        <v>Chairs</v>
      </c>
      <c r="K58" t="str">
        <f>VLOOKUP(F58,Product!$A:$E,2,FALSE)</f>
        <v>Visitor Chair</v>
      </c>
      <c r="L58" t="str">
        <f>VLOOKUP(A58,Payment!$B:$E,4,FALSE)</f>
        <v>Completed</v>
      </c>
      <c r="M58" t="str">
        <f>VLOOKUP(C58,Customer!A:F,6,FALSE)</f>
        <v>East</v>
      </c>
    </row>
    <row r="59" spans="1:13" x14ac:dyDescent="0.25">
      <c r="A59" t="s">
        <v>617</v>
      </c>
      <c r="B59" s="6">
        <v>45890</v>
      </c>
      <c r="C59" t="s">
        <v>220</v>
      </c>
      <c r="D59" t="str">
        <f>VLOOKUP(F59,Product!A:E,3,FALSE)</f>
        <v>Office Supplies</v>
      </c>
      <c r="E59" t="s">
        <v>451</v>
      </c>
      <c r="F59" t="s">
        <v>541</v>
      </c>
      <c r="G59" s="8">
        <v>1</v>
      </c>
      <c r="H59">
        <f>VLOOKUP(F59,Product!A:E,5,)</f>
        <v>799</v>
      </c>
      <c r="I59">
        <f t="shared" si="0"/>
        <v>799</v>
      </c>
      <c r="J59" t="str">
        <f>VLOOKUP(F59,Product!A:E,4,FALSE)</f>
        <v>Desk Accessories</v>
      </c>
      <c r="K59" t="str">
        <f>VLOOKUP(F59,Product!$A:$E,2,FALSE)</f>
        <v>Stapler Heavy Duty</v>
      </c>
      <c r="L59" t="str">
        <f>VLOOKUP(A59,Payment!$B:$E,4,FALSE)</f>
        <v>Completed</v>
      </c>
      <c r="M59" t="str">
        <f>VLOOKUP(C59,Customer!A:F,6,FALSE)</f>
        <v>North</v>
      </c>
    </row>
    <row r="60" spans="1:13" x14ac:dyDescent="0.25">
      <c r="A60" t="s">
        <v>618</v>
      </c>
      <c r="B60" s="6">
        <v>45876</v>
      </c>
      <c r="C60" t="s">
        <v>179</v>
      </c>
      <c r="D60" t="str">
        <f>VLOOKUP(F60,Product!A:E,3,FALSE)</f>
        <v>Electronics</v>
      </c>
      <c r="E60" t="s">
        <v>432</v>
      </c>
      <c r="F60" t="s">
        <v>511</v>
      </c>
      <c r="G60" s="8">
        <v>7</v>
      </c>
      <c r="H60">
        <f>VLOOKUP(F60,Product!A:E,5,)</f>
        <v>3299</v>
      </c>
      <c r="I60">
        <f t="shared" si="0"/>
        <v>23093</v>
      </c>
      <c r="J60" t="str">
        <f>VLOOKUP(F60,Product!A:E,4,FALSE)</f>
        <v>Accessories</v>
      </c>
      <c r="K60" t="str">
        <f>VLOOKUP(F60,Product!$A:$E,2,FALSE)</f>
        <v>Webcam Full HD</v>
      </c>
      <c r="L60" t="str">
        <f>VLOOKUP(A60,Payment!$B:$E,4,FALSE)</f>
        <v>Completed</v>
      </c>
      <c r="M60" t="str">
        <f>VLOOKUP(C60,Customer!A:F,6,FALSE)</f>
        <v>West</v>
      </c>
    </row>
    <row r="61" spans="1:13" x14ac:dyDescent="0.25">
      <c r="A61" t="s">
        <v>619</v>
      </c>
      <c r="B61" s="6">
        <v>46009</v>
      </c>
      <c r="C61" t="s">
        <v>255</v>
      </c>
      <c r="D61" t="str">
        <f>VLOOKUP(F61,Product!A:E,3,FALSE)</f>
        <v>Furniture</v>
      </c>
      <c r="E61" t="s">
        <v>409</v>
      </c>
      <c r="F61" t="s">
        <v>484</v>
      </c>
      <c r="G61" s="8">
        <v>5</v>
      </c>
      <c r="H61">
        <f>VLOOKUP(F61,Product!A:E,5,)</f>
        <v>8499</v>
      </c>
      <c r="I61">
        <f t="shared" si="0"/>
        <v>42495</v>
      </c>
      <c r="J61" t="str">
        <f>VLOOKUP(F61,Product!A:E,4,FALSE)</f>
        <v>Chairs</v>
      </c>
      <c r="K61" t="str">
        <f>VLOOKUP(F61,Product!$A:$E,2,FALSE)</f>
        <v>Office Chair Pro</v>
      </c>
      <c r="L61" t="str">
        <f>VLOOKUP(A61,Payment!$B:$E,4,FALSE)</f>
        <v>Completed</v>
      </c>
      <c r="M61" t="str">
        <f>VLOOKUP(C61,Customer!A:F,6,FALSE)</f>
        <v>West</v>
      </c>
    </row>
    <row r="62" spans="1:13" x14ac:dyDescent="0.25">
      <c r="A62" t="s">
        <v>620</v>
      </c>
      <c r="B62" s="6">
        <v>45705</v>
      </c>
      <c r="C62" t="s">
        <v>234</v>
      </c>
      <c r="D62" t="str">
        <f>VLOOKUP(F62,Product!A:E,3,FALSE)</f>
        <v>Office Supplies</v>
      </c>
      <c r="E62" t="s">
        <v>414</v>
      </c>
      <c r="F62" t="s">
        <v>541</v>
      </c>
      <c r="G62" s="8">
        <v>4</v>
      </c>
      <c r="H62">
        <f>VLOOKUP(F62,Product!A:E,5,)</f>
        <v>799</v>
      </c>
      <c r="I62">
        <f t="shared" si="0"/>
        <v>3196</v>
      </c>
      <c r="J62" t="str">
        <f>VLOOKUP(F62,Product!A:E,4,FALSE)</f>
        <v>Desk Accessories</v>
      </c>
      <c r="K62" t="str">
        <f>VLOOKUP(F62,Product!$A:$E,2,FALSE)</f>
        <v>Stapler Heavy Duty</v>
      </c>
      <c r="L62" t="str">
        <f>VLOOKUP(A62,Payment!$B:$E,4,FALSE)</f>
        <v>Completed</v>
      </c>
      <c r="M62" t="str">
        <f>VLOOKUP(C62,Customer!A:F,6,FALSE)</f>
        <v>East</v>
      </c>
    </row>
    <row r="63" spans="1:13" x14ac:dyDescent="0.25">
      <c r="A63" t="s">
        <v>621</v>
      </c>
      <c r="B63" s="6">
        <v>45724</v>
      </c>
      <c r="C63" t="s">
        <v>291</v>
      </c>
      <c r="D63" t="str">
        <f>VLOOKUP(F63,Product!A:E,3,FALSE)</f>
        <v>Furniture</v>
      </c>
      <c r="E63" t="s">
        <v>406</v>
      </c>
      <c r="F63" t="s">
        <v>528</v>
      </c>
      <c r="G63" s="8">
        <v>7</v>
      </c>
      <c r="H63">
        <f>VLOOKUP(F63,Product!A:E,5,)</f>
        <v>17999</v>
      </c>
      <c r="I63">
        <f t="shared" si="0"/>
        <v>125993</v>
      </c>
      <c r="J63" t="str">
        <f>VLOOKUP(F63,Product!A:E,4,FALSE)</f>
        <v>Desks</v>
      </c>
      <c r="K63" t="str">
        <f>VLOOKUP(F63,Product!$A:$E,2,FALSE)</f>
        <v>Standing Desk</v>
      </c>
      <c r="L63" t="str">
        <f>VLOOKUP(A63,Payment!$B:$E,4,FALSE)</f>
        <v>Completed</v>
      </c>
      <c r="M63" t="str">
        <f>VLOOKUP(C63,Customer!A:F,6,FALSE)</f>
        <v>West</v>
      </c>
    </row>
    <row r="64" spans="1:13" x14ac:dyDescent="0.25">
      <c r="A64" t="s">
        <v>622</v>
      </c>
      <c r="B64" s="6">
        <v>45945</v>
      </c>
      <c r="C64" t="s">
        <v>186</v>
      </c>
      <c r="D64" t="str">
        <f>VLOOKUP(F64,Product!A:E,3,FALSE)</f>
        <v>Furniture</v>
      </c>
      <c r="E64" t="s">
        <v>416</v>
      </c>
      <c r="F64" t="s">
        <v>516</v>
      </c>
      <c r="G64" s="8">
        <v>2</v>
      </c>
      <c r="H64">
        <f>VLOOKUP(F64,Product!A:E,5,)</f>
        <v>2999</v>
      </c>
      <c r="I64">
        <f t="shared" si="0"/>
        <v>5998</v>
      </c>
      <c r="J64" t="str">
        <f>VLOOKUP(F64,Product!A:E,4,FALSE)</f>
        <v>Chairs</v>
      </c>
      <c r="K64" t="str">
        <f>VLOOKUP(F64,Product!$A:$E,2,FALSE)</f>
        <v>Visitor Chair</v>
      </c>
      <c r="L64" t="str">
        <f>VLOOKUP(A64,Payment!$B:$E,4,FALSE)</f>
        <v>Pending</v>
      </c>
      <c r="M64" t="str">
        <f>VLOOKUP(C64,Customer!A:F,6,FALSE)</f>
        <v>North</v>
      </c>
    </row>
    <row r="65" spans="1:13" x14ac:dyDescent="0.25">
      <c r="A65" t="s">
        <v>623</v>
      </c>
      <c r="B65" s="6">
        <v>45998</v>
      </c>
      <c r="C65" t="s">
        <v>386</v>
      </c>
      <c r="D65" t="str">
        <f>VLOOKUP(F65,Product!A:E,3,FALSE)</f>
        <v>Furniture</v>
      </c>
      <c r="E65" t="s">
        <v>454</v>
      </c>
      <c r="F65" t="s">
        <v>551</v>
      </c>
      <c r="G65" s="8">
        <v>6</v>
      </c>
      <c r="H65">
        <f>VLOOKUP(F65,Product!A:E,5,)</f>
        <v>24999</v>
      </c>
      <c r="I65">
        <f t="shared" si="0"/>
        <v>149994</v>
      </c>
      <c r="J65" t="str">
        <f>VLOOKUP(F65,Product!A:E,4,FALSE)</f>
        <v>Tables</v>
      </c>
      <c r="K65" t="str">
        <f>VLOOKUP(F65,Product!$A:$E,2,FALSE)</f>
        <v>Conference Table</v>
      </c>
      <c r="L65" t="str">
        <f>VLOOKUP(A65,Payment!$B:$E,4,FALSE)</f>
        <v>Completed</v>
      </c>
      <c r="M65" t="str">
        <f>VLOOKUP(C65,Customer!A:F,6,FALSE)</f>
        <v>East</v>
      </c>
    </row>
    <row r="66" spans="1:13" x14ac:dyDescent="0.25">
      <c r="A66" t="s">
        <v>624</v>
      </c>
      <c r="B66" s="6">
        <v>45684</v>
      </c>
      <c r="C66" t="s">
        <v>165</v>
      </c>
      <c r="D66" t="str">
        <f>VLOOKUP(F66,Product!A:E,3,FALSE)</f>
        <v>Office Supplies</v>
      </c>
      <c r="E66" t="s">
        <v>474</v>
      </c>
      <c r="F66" t="s">
        <v>507</v>
      </c>
      <c r="G66" s="8">
        <v>2</v>
      </c>
      <c r="H66">
        <f>VLOOKUP(F66,Product!A:E,5,)</f>
        <v>199</v>
      </c>
      <c r="I66">
        <f t="shared" si="0"/>
        <v>398</v>
      </c>
      <c r="J66" t="str">
        <f>VLOOKUP(F66,Product!A:E,4,FALSE)</f>
        <v>Writing</v>
      </c>
      <c r="K66" t="str">
        <f>VLOOKUP(F66,Product!$A:$E,2,FALSE)</f>
        <v>Ball Pen Pack</v>
      </c>
      <c r="L66" t="str">
        <f>VLOOKUP(A66,Payment!$B:$E,4,FALSE)</f>
        <v>Completed</v>
      </c>
      <c r="M66" t="str">
        <f>VLOOKUP(C66,Customer!A:F,6,FALSE)</f>
        <v>North</v>
      </c>
    </row>
    <row r="67" spans="1:13" x14ac:dyDescent="0.25">
      <c r="A67" t="s">
        <v>625</v>
      </c>
      <c r="B67" s="6">
        <v>45953</v>
      </c>
      <c r="C67" t="s">
        <v>268</v>
      </c>
      <c r="D67" t="str">
        <f>VLOOKUP(F67,Product!A:E,3,FALSE)</f>
        <v>Electronics</v>
      </c>
      <c r="E67" t="s">
        <v>427</v>
      </c>
      <c r="F67" t="s">
        <v>491</v>
      </c>
      <c r="G67" s="8">
        <v>3</v>
      </c>
      <c r="H67">
        <f>VLOOKUP(F67,Product!A:E,5,)</f>
        <v>13999</v>
      </c>
      <c r="I67">
        <f t="shared" ref="I67:I130" si="1">G67*H67</f>
        <v>41997</v>
      </c>
      <c r="J67" t="str">
        <f>VLOOKUP(F67,Product!A:E,4,FALSE)</f>
        <v>Monitors</v>
      </c>
      <c r="K67" t="str">
        <f>VLOOKUP(F67,Product!$A:$E,2,FALSE)</f>
        <v>Dell 24-inch Monitor</v>
      </c>
      <c r="L67" t="str">
        <f>VLOOKUP(A67,Payment!$B:$E,4,FALSE)</f>
        <v>Completed</v>
      </c>
      <c r="M67" t="str">
        <f>VLOOKUP(C67,Customer!A:F,6,FALSE)</f>
        <v>South</v>
      </c>
    </row>
    <row r="68" spans="1:13" x14ac:dyDescent="0.25">
      <c r="A68" t="s">
        <v>626</v>
      </c>
      <c r="B68" s="6">
        <v>45772</v>
      </c>
      <c r="C68" t="s">
        <v>74</v>
      </c>
      <c r="D68" t="str">
        <f>VLOOKUP(F68,Product!A:E,3,FALSE)</f>
        <v>Furniture</v>
      </c>
      <c r="E68" t="s">
        <v>444</v>
      </c>
      <c r="F68" t="s">
        <v>551</v>
      </c>
      <c r="G68" s="8">
        <v>3</v>
      </c>
      <c r="H68">
        <f>VLOOKUP(F68,Product!A:E,5,)</f>
        <v>24999</v>
      </c>
      <c r="I68">
        <f t="shared" si="1"/>
        <v>74997</v>
      </c>
      <c r="J68" t="str">
        <f>VLOOKUP(F68,Product!A:E,4,FALSE)</f>
        <v>Tables</v>
      </c>
      <c r="K68" t="str">
        <f>VLOOKUP(F68,Product!$A:$E,2,FALSE)</f>
        <v>Conference Table</v>
      </c>
      <c r="L68" t="str">
        <f>VLOOKUP(A68,Payment!$B:$E,4,FALSE)</f>
        <v>Completed</v>
      </c>
      <c r="M68" t="str">
        <f>VLOOKUP(C68,Customer!A:F,6,FALSE)</f>
        <v>South</v>
      </c>
    </row>
    <row r="69" spans="1:13" x14ac:dyDescent="0.25">
      <c r="A69" t="s">
        <v>627</v>
      </c>
      <c r="B69" s="6">
        <v>45716</v>
      </c>
      <c r="C69" t="s">
        <v>391</v>
      </c>
      <c r="D69" t="str">
        <f>VLOOKUP(F69,Product!A:E,3,FALSE)</f>
        <v>Furniture</v>
      </c>
      <c r="E69" t="s">
        <v>434</v>
      </c>
      <c r="F69" t="s">
        <v>528</v>
      </c>
      <c r="G69" s="8">
        <v>1</v>
      </c>
      <c r="H69">
        <f>VLOOKUP(F69,Product!A:E,5,)</f>
        <v>17999</v>
      </c>
      <c r="I69">
        <f t="shared" si="1"/>
        <v>17999</v>
      </c>
      <c r="J69" t="str">
        <f>VLOOKUP(F69,Product!A:E,4,FALSE)</f>
        <v>Desks</v>
      </c>
      <c r="K69" t="str">
        <f>VLOOKUP(F69,Product!$A:$E,2,FALSE)</f>
        <v>Standing Desk</v>
      </c>
      <c r="L69" t="str">
        <f>VLOOKUP(A69,Payment!$B:$E,4,FALSE)</f>
        <v>Completed</v>
      </c>
      <c r="M69" t="str">
        <f>VLOOKUP(C69,Customer!A:F,6,FALSE)</f>
        <v>North</v>
      </c>
    </row>
    <row r="70" spans="1:13" x14ac:dyDescent="0.25">
      <c r="A70" t="s">
        <v>628</v>
      </c>
      <c r="B70" s="6">
        <v>45877</v>
      </c>
      <c r="C70" t="s">
        <v>292</v>
      </c>
      <c r="D70" t="str">
        <f>VLOOKUP(F70,Product!A:E,3,FALSE)</f>
        <v>Office Supplies</v>
      </c>
      <c r="E70" t="s">
        <v>476</v>
      </c>
      <c r="F70" t="s">
        <v>530</v>
      </c>
      <c r="G70" s="8">
        <v>3</v>
      </c>
      <c r="H70">
        <f>VLOOKUP(F70,Product!A:E,5,)</f>
        <v>3499</v>
      </c>
      <c r="I70">
        <f t="shared" si="1"/>
        <v>10497</v>
      </c>
      <c r="J70" t="str">
        <f>VLOOKUP(F70,Product!A:E,4,FALSE)</f>
        <v>Presentation</v>
      </c>
      <c r="K70" t="str">
        <f>VLOOKUP(F70,Product!$A:$E,2,FALSE)</f>
        <v>Whiteboard 4x3</v>
      </c>
      <c r="L70" t="str">
        <f>VLOOKUP(A70,Payment!$B:$E,4,FALSE)</f>
        <v>Completed</v>
      </c>
      <c r="M70" t="str">
        <f>VLOOKUP(C70,Customer!A:F,6,FALSE)</f>
        <v>North</v>
      </c>
    </row>
    <row r="71" spans="1:13" x14ac:dyDescent="0.25">
      <c r="A71" t="s">
        <v>629</v>
      </c>
      <c r="B71" s="6">
        <v>45943</v>
      </c>
      <c r="C71" t="s">
        <v>19</v>
      </c>
      <c r="D71" t="str">
        <f>VLOOKUP(F71,Product!A:E,3,FALSE)</f>
        <v>Office Supplies</v>
      </c>
      <c r="E71" t="s">
        <v>474</v>
      </c>
      <c r="F71" t="s">
        <v>557</v>
      </c>
      <c r="G71" s="8">
        <v>3</v>
      </c>
      <c r="H71">
        <f>VLOOKUP(F71,Product!A:E,5,)</f>
        <v>499</v>
      </c>
      <c r="I71">
        <f t="shared" si="1"/>
        <v>1497</v>
      </c>
      <c r="J71" t="str">
        <f>VLOOKUP(F71,Product!A:E,4,FALSE)</f>
        <v>Calculators</v>
      </c>
      <c r="K71" t="str">
        <f>VLOOKUP(F71,Product!$A:$E,2,FALSE)</f>
        <v>Calculator</v>
      </c>
      <c r="L71" t="str">
        <f>VLOOKUP(A71,Payment!$B:$E,4,FALSE)</f>
        <v>Completed</v>
      </c>
      <c r="M71" t="str">
        <f>VLOOKUP(C71,Customer!A:F,6,FALSE)</f>
        <v>West</v>
      </c>
    </row>
    <row r="72" spans="1:13" x14ac:dyDescent="0.25">
      <c r="A72" t="s">
        <v>630</v>
      </c>
      <c r="B72" s="6">
        <v>46013</v>
      </c>
      <c r="C72" t="s">
        <v>155</v>
      </c>
      <c r="D72" t="str">
        <f>VLOOKUP(F72,Product!A:E,3,FALSE)</f>
        <v>Electronics</v>
      </c>
      <c r="E72" t="s">
        <v>403</v>
      </c>
      <c r="F72" t="s">
        <v>494</v>
      </c>
      <c r="G72" s="8">
        <v>1</v>
      </c>
      <c r="H72">
        <f>VLOOKUP(F72,Product!A:E,5,)</f>
        <v>58999</v>
      </c>
      <c r="I72">
        <f t="shared" si="1"/>
        <v>58999</v>
      </c>
      <c r="J72" t="str">
        <f>VLOOKUP(F72,Product!A:E,4,FALSE)</f>
        <v>Laptops</v>
      </c>
      <c r="K72" t="str">
        <f>VLOOKUP(F72,Product!$A:$E,2,FALSE)</f>
        <v>Lenovo Business Laptop</v>
      </c>
      <c r="L72" t="str">
        <f>VLOOKUP(A72,Payment!$B:$E,4,FALSE)</f>
        <v>Completed</v>
      </c>
      <c r="M72" t="str">
        <f>VLOOKUP(C72,Customer!A:F,6,FALSE)</f>
        <v>South</v>
      </c>
    </row>
    <row r="73" spans="1:13" x14ac:dyDescent="0.25">
      <c r="A73" t="s">
        <v>631</v>
      </c>
      <c r="B73" s="6">
        <v>45816</v>
      </c>
      <c r="C73" t="s">
        <v>189</v>
      </c>
      <c r="D73" t="str">
        <f>VLOOKUP(F73,Product!A:E,3,FALSE)</f>
        <v>Electronics</v>
      </c>
      <c r="E73" t="s">
        <v>444</v>
      </c>
      <c r="F73" t="s">
        <v>478</v>
      </c>
      <c r="G73" s="8">
        <v>1</v>
      </c>
      <c r="H73">
        <f>VLOOKUP(F73,Product!A:E,5,)</f>
        <v>1299</v>
      </c>
      <c r="I73">
        <f t="shared" si="1"/>
        <v>1299</v>
      </c>
      <c r="J73" t="str">
        <f>VLOOKUP(F73,Product!A:E,4,FALSE)</f>
        <v>Accessories</v>
      </c>
      <c r="K73" t="str">
        <f>VLOOKUP(F73,Product!$A:$E,2,FALSE)</f>
        <v>Logitech Wireless Mouse</v>
      </c>
      <c r="L73" t="str">
        <f>VLOOKUP(A73,Payment!$B:$E,4,FALSE)</f>
        <v>Completed</v>
      </c>
      <c r="M73" t="str">
        <f>VLOOKUP(C73,Customer!A:F,6,FALSE)</f>
        <v>East</v>
      </c>
    </row>
    <row r="74" spans="1:13" x14ac:dyDescent="0.25">
      <c r="A74" t="s">
        <v>632</v>
      </c>
      <c r="B74" s="6">
        <v>45731</v>
      </c>
      <c r="C74" t="s">
        <v>294</v>
      </c>
      <c r="D74" t="str">
        <f>VLOOKUP(F74,Product!A:E,3,FALSE)</f>
        <v>Furniture</v>
      </c>
      <c r="E74" t="s">
        <v>449</v>
      </c>
      <c r="F74" t="s">
        <v>484</v>
      </c>
      <c r="G74" s="8">
        <v>1</v>
      </c>
      <c r="H74">
        <f>VLOOKUP(F74,Product!A:E,5,)</f>
        <v>8499</v>
      </c>
      <c r="I74">
        <f t="shared" si="1"/>
        <v>8499</v>
      </c>
      <c r="J74" t="str">
        <f>VLOOKUP(F74,Product!A:E,4,FALSE)</f>
        <v>Chairs</v>
      </c>
      <c r="K74" t="str">
        <f>VLOOKUP(F74,Product!$A:$E,2,FALSE)</f>
        <v>Office Chair Pro</v>
      </c>
      <c r="L74" t="str">
        <f>VLOOKUP(A74,Payment!$B:$E,4,FALSE)</f>
        <v>Pending</v>
      </c>
      <c r="M74" t="str">
        <f>VLOOKUP(C74,Customer!A:F,6,FALSE)</f>
        <v>North</v>
      </c>
    </row>
    <row r="75" spans="1:13" x14ac:dyDescent="0.25">
      <c r="A75" t="s">
        <v>633</v>
      </c>
      <c r="B75" s="6">
        <v>45982</v>
      </c>
      <c r="C75" t="s">
        <v>22</v>
      </c>
      <c r="D75" t="str">
        <f>VLOOKUP(F75,Product!A:E,3,FALSE)</f>
        <v>Office Supplies</v>
      </c>
      <c r="E75" t="s">
        <v>412</v>
      </c>
      <c r="F75" t="s">
        <v>541</v>
      </c>
      <c r="G75" s="8">
        <v>3</v>
      </c>
      <c r="H75">
        <f>VLOOKUP(F75,Product!A:E,5,)</f>
        <v>799</v>
      </c>
      <c r="I75">
        <f t="shared" si="1"/>
        <v>2397</v>
      </c>
      <c r="J75" t="str">
        <f>VLOOKUP(F75,Product!A:E,4,FALSE)</f>
        <v>Desk Accessories</v>
      </c>
      <c r="K75" t="str">
        <f>VLOOKUP(F75,Product!$A:$E,2,FALSE)</f>
        <v>Stapler Heavy Duty</v>
      </c>
      <c r="L75" t="str">
        <f>VLOOKUP(A75,Payment!$B:$E,4,FALSE)</f>
        <v>Completed</v>
      </c>
      <c r="M75" t="str">
        <f>VLOOKUP(C75,Customer!A:F,6,FALSE)</f>
        <v>North</v>
      </c>
    </row>
    <row r="76" spans="1:13" x14ac:dyDescent="0.25">
      <c r="A76" t="s">
        <v>634</v>
      </c>
      <c r="B76" s="6">
        <v>45850</v>
      </c>
      <c r="C76" t="s">
        <v>229</v>
      </c>
      <c r="D76" t="str">
        <f>VLOOKUP(F76,Product!A:E,3,FALSE)</f>
        <v>Electronics</v>
      </c>
      <c r="E76" t="s">
        <v>457</v>
      </c>
      <c r="F76" t="s">
        <v>510</v>
      </c>
      <c r="G76" s="8">
        <v>1</v>
      </c>
      <c r="H76">
        <f>VLOOKUP(F76,Product!A:E,5,)</f>
        <v>2499</v>
      </c>
      <c r="I76">
        <f t="shared" si="1"/>
        <v>2499</v>
      </c>
      <c r="J76" t="str">
        <f>VLOOKUP(F76,Product!A:E,4,FALSE)</f>
        <v>Accessories</v>
      </c>
      <c r="K76" t="str">
        <f>VLOOKUP(F76,Product!$A:$E,2,FALSE)</f>
        <v>USBC Hub</v>
      </c>
      <c r="L76" t="str">
        <f>VLOOKUP(A76,Payment!$B:$E,4,FALSE)</f>
        <v>Completed</v>
      </c>
      <c r="M76" t="str">
        <f>VLOOKUP(C76,Customer!A:F,6,FALSE)</f>
        <v>West</v>
      </c>
    </row>
    <row r="77" spans="1:13" x14ac:dyDescent="0.25">
      <c r="A77" t="s">
        <v>635</v>
      </c>
      <c r="B77" s="6">
        <v>45817</v>
      </c>
      <c r="C77" t="s">
        <v>371</v>
      </c>
      <c r="D77" t="str">
        <f>VLOOKUP(F77,Product!A:E,3,FALSE)</f>
        <v>Office Supplies</v>
      </c>
      <c r="E77" t="s">
        <v>440</v>
      </c>
      <c r="F77" t="s">
        <v>543</v>
      </c>
      <c r="G77" s="8">
        <v>7</v>
      </c>
      <c r="H77">
        <f>VLOOKUP(F77,Product!A:E,5,)</f>
        <v>1899</v>
      </c>
      <c r="I77">
        <f t="shared" si="1"/>
        <v>13293</v>
      </c>
      <c r="J77" t="str">
        <f>VLOOKUP(F77,Product!A:E,4,FALSE)</f>
        <v>Bags</v>
      </c>
      <c r="K77" t="str">
        <f>VLOOKUP(F77,Product!$A:$E,2,FALSE)</f>
        <v>Office Backpack</v>
      </c>
      <c r="L77" t="str">
        <f>VLOOKUP(A77,Payment!$B:$E,4,FALSE)</f>
        <v>Pending</v>
      </c>
      <c r="M77" t="str">
        <f>VLOOKUP(C77,Customer!A:F,6,FALSE)</f>
        <v>West</v>
      </c>
    </row>
    <row r="78" spans="1:13" x14ac:dyDescent="0.25">
      <c r="A78" t="s">
        <v>636</v>
      </c>
      <c r="B78" s="6">
        <v>45963</v>
      </c>
      <c r="C78" t="s">
        <v>60</v>
      </c>
      <c r="D78" t="str">
        <f>VLOOKUP(F78,Product!A:E,3,FALSE)</f>
        <v>Electronics</v>
      </c>
      <c r="E78" t="s">
        <v>406</v>
      </c>
      <c r="F78" t="s">
        <v>491</v>
      </c>
      <c r="G78" s="8">
        <v>1</v>
      </c>
      <c r="H78">
        <f>VLOOKUP(F78,Product!A:E,5,)</f>
        <v>13999</v>
      </c>
      <c r="I78">
        <f t="shared" si="1"/>
        <v>13999</v>
      </c>
      <c r="J78" t="str">
        <f>VLOOKUP(F78,Product!A:E,4,FALSE)</f>
        <v>Monitors</v>
      </c>
      <c r="K78" t="str">
        <f>VLOOKUP(F78,Product!$A:$E,2,FALSE)</f>
        <v>Dell 24-inch Monitor</v>
      </c>
      <c r="L78" t="str">
        <f>VLOOKUP(A78,Payment!$B:$E,4,FALSE)</f>
        <v>Completed</v>
      </c>
      <c r="M78" t="str">
        <f>VLOOKUP(C78,Customer!A:F,6,FALSE)</f>
        <v>East</v>
      </c>
    </row>
    <row r="79" spans="1:13" x14ac:dyDescent="0.25">
      <c r="A79" t="s">
        <v>637</v>
      </c>
      <c r="B79" s="6">
        <v>45974</v>
      </c>
      <c r="C79" t="s">
        <v>37</v>
      </c>
      <c r="D79" t="str">
        <f>VLOOKUP(F79,Product!A:E,3,FALSE)</f>
        <v>Office Supplies</v>
      </c>
      <c r="E79" t="s">
        <v>412</v>
      </c>
      <c r="F79" t="s">
        <v>504</v>
      </c>
      <c r="G79" s="8">
        <v>2</v>
      </c>
      <c r="H79">
        <f>VLOOKUP(F79,Product!A:E,5,)</f>
        <v>299</v>
      </c>
      <c r="I79">
        <f t="shared" si="1"/>
        <v>598</v>
      </c>
      <c r="J79" t="str">
        <f>VLOOKUP(F79,Product!A:E,4,FALSE)</f>
        <v>Notebooks</v>
      </c>
      <c r="K79" t="str">
        <f>VLOOKUP(F79,Product!$A:$E,2,FALSE)</f>
        <v>Premium Notebook</v>
      </c>
      <c r="L79" t="str">
        <f>VLOOKUP(A79,Payment!$B:$E,4,FALSE)</f>
        <v>Completed</v>
      </c>
      <c r="M79" t="str">
        <f>VLOOKUP(C79,Customer!A:F,6,FALSE)</f>
        <v>North</v>
      </c>
    </row>
    <row r="80" spans="1:13" x14ac:dyDescent="0.25">
      <c r="A80" t="s">
        <v>638</v>
      </c>
      <c r="B80" s="6">
        <v>45875</v>
      </c>
      <c r="C80" t="s">
        <v>260</v>
      </c>
      <c r="D80" t="str">
        <f>VLOOKUP(F80,Product!A:E,3,FALSE)</f>
        <v>Furniture</v>
      </c>
      <c r="E80" t="s">
        <v>474</v>
      </c>
      <c r="F80" t="s">
        <v>518</v>
      </c>
      <c r="G80" s="8">
        <v>2</v>
      </c>
      <c r="H80">
        <f>VLOOKUP(F80,Product!A:E,5,)</f>
        <v>5999</v>
      </c>
      <c r="I80">
        <f t="shared" si="1"/>
        <v>11998</v>
      </c>
      <c r="J80" t="str">
        <f>VLOOKUP(F80,Product!A:E,4,FALSE)</f>
        <v>Storage</v>
      </c>
      <c r="K80" t="str">
        <f>VLOOKUP(F80,Product!$A:$E,2,FALSE)</f>
        <v>Bookshelf</v>
      </c>
      <c r="L80" t="str">
        <f>VLOOKUP(A80,Payment!$B:$E,4,FALSE)</f>
        <v>Completed</v>
      </c>
      <c r="M80" t="str">
        <f>VLOOKUP(C80,Customer!A:F,6,FALSE)</f>
        <v>West</v>
      </c>
    </row>
    <row r="81" spans="1:13" x14ac:dyDescent="0.25">
      <c r="A81" t="s">
        <v>639</v>
      </c>
      <c r="B81" s="6">
        <v>45768</v>
      </c>
      <c r="C81" t="s">
        <v>387</v>
      </c>
      <c r="D81" t="str">
        <f>VLOOKUP(F81,Product!A:E,3,FALSE)</f>
        <v>Furniture</v>
      </c>
      <c r="E81" t="s">
        <v>463</v>
      </c>
      <c r="F81" t="s">
        <v>488</v>
      </c>
      <c r="G81" s="8">
        <v>2</v>
      </c>
      <c r="H81">
        <f>VLOOKUP(F81,Product!A:E,5,)</f>
        <v>12499</v>
      </c>
      <c r="I81">
        <f t="shared" si="1"/>
        <v>24998</v>
      </c>
      <c r="J81" t="str">
        <f>VLOOKUP(F81,Product!A:E,4,FALSE)</f>
        <v>Desks</v>
      </c>
      <c r="K81" t="str">
        <f>VLOOKUP(F81,Product!$A:$E,2,FALSE)</f>
        <v>Executive Office Desk</v>
      </c>
      <c r="L81" t="str">
        <f>VLOOKUP(A81,Payment!$B:$E,4,FALSE)</f>
        <v>Completed</v>
      </c>
      <c r="M81" t="str">
        <f>VLOOKUP(C81,Customer!A:F,6,FALSE)</f>
        <v>West</v>
      </c>
    </row>
    <row r="82" spans="1:13" x14ac:dyDescent="0.25">
      <c r="A82" t="s">
        <v>640</v>
      </c>
      <c r="B82" s="6">
        <v>45714</v>
      </c>
      <c r="C82" t="s">
        <v>163</v>
      </c>
      <c r="D82" t="str">
        <f>VLOOKUP(F82,Product!A:E,3,FALSE)</f>
        <v>Office Supplies</v>
      </c>
      <c r="E82" t="s">
        <v>472</v>
      </c>
      <c r="F82" t="s">
        <v>520</v>
      </c>
      <c r="G82" s="8">
        <v>3</v>
      </c>
      <c r="H82">
        <f>VLOOKUP(F82,Product!A:E,5,)</f>
        <v>399</v>
      </c>
      <c r="I82">
        <f t="shared" si="1"/>
        <v>1197</v>
      </c>
      <c r="J82" t="str">
        <f>VLOOKUP(F82,Product!A:E,4,FALSE)</f>
        <v>Desk Accessories</v>
      </c>
      <c r="K82" t="str">
        <f>VLOOKUP(F82,Product!$A:$E,2,FALSE)</f>
        <v>Desk Organizer</v>
      </c>
      <c r="L82" t="str">
        <f>VLOOKUP(A82,Payment!$B:$E,4,FALSE)</f>
        <v>Pending</v>
      </c>
      <c r="M82" t="str">
        <f>VLOOKUP(C82,Customer!A:F,6,FALSE)</f>
        <v>North</v>
      </c>
    </row>
    <row r="83" spans="1:13" x14ac:dyDescent="0.25">
      <c r="A83" t="s">
        <v>641</v>
      </c>
      <c r="B83" s="6">
        <v>45815</v>
      </c>
      <c r="C83" t="s">
        <v>35</v>
      </c>
      <c r="D83" t="str">
        <f>VLOOKUP(F83,Product!A:E,3,FALSE)</f>
        <v>Furniture</v>
      </c>
      <c r="E83" t="s">
        <v>429</v>
      </c>
      <c r="F83" t="s">
        <v>513</v>
      </c>
      <c r="G83" s="8">
        <v>9</v>
      </c>
      <c r="H83">
        <f>VLOOKUP(F83,Product!A:E,5,)</f>
        <v>6999</v>
      </c>
      <c r="I83">
        <f t="shared" si="1"/>
        <v>62991</v>
      </c>
      <c r="J83" t="str">
        <f>VLOOKUP(F83,Product!A:E,4,FALSE)</f>
        <v>Storage</v>
      </c>
      <c r="K83" t="str">
        <f>VLOOKUP(F83,Product!$A:$E,2,FALSE)</f>
        <v>Filing Cabinet</v>
      </c>
      <c r="L83" t="str">
        <f>VLOOKUP(A83,Payment!$B:$E,4,FALSE)</f>
        <v>Completed</v>
      </c>
      <c r="M83" t="str">
        <f>VLOOKUP(C83,Customer!A:F,6,FALSE)</f>
        <v>South</v>
      </c>
    </row>
    <row r="84" spans="1:13" x14ac:dyDescent="0.25">
      <c r="A84" t="s">
        <v>642</v>
      </c>
      <c r="B84" s="6">
        <v>45686</v>
      </c>
      <c r="C84" t="s">
        <v>5</v>
      </c>
      <c r="D84" t="str">
        <f>VLOOKUP(F84,Product!A:E,3,FALSE)</f>
        <v>Office Supplies</v>
      </c>
      <c r="E84" t="s">
        <v>427</v>
      </c>
      <c r="F84" t="s">
        <v>507</v>
      </c>
      <c r="G84" s="8">
        <v>7</v>
      </c>
      <c r="H84">
        <f>VLOOKUP(F84,Product!A:E,5,)</f>
        <v>199</v>
      </c>
      <c r="I84">
        <f t="shared" si="1"/>
        <v>1393</v>
      </c>
      <c r="J84" t="str">
        <f>VLOOKUP(F84,Product!A:E,4,FALSE)</f>
        <v>Writing</v>
      </c>
      <c r="K84" t="str">
        <f>VLOOKUP(F84,Product!$A:$E,2,FALSE)</f>
        <v>Ball Pen Pack</v>
      </c>
      <c r="L84" t="str">
        <f>VLOOKUP(A84,Payment!$B:$E,4,FALSE)</f>
        <v>Completed</v>
      </c>
      <c r="M84" t="str">
        <f>VLOOKUP(C84,Customer!A:F,6,FALSE)</f>
        <v>North</v>
      </c>
    </row>
    <row r="85" spans="1:13" x14ac:dyDescent="0.25">
      <c r="A85" t="s">
        <v>643</v>
      </c>
      <c r="B85" s="6">
        <v>45728</v>
      </c>
      <c r="C85" t="s">
        <v>391</v>
      </c>
      <c r="D85" t="str">
        <f>VLOOKUP(F85,Product!A:E,3,FALSE)</f>
        <v>Office Supplies</v>
      </c>
      <c r="E85" t="s">
        <v>432</v>
      </c>
      <c r="F85" t="s">
        <v>507</v>
      </c>
      <c r="G85" s="8">
        <v>2</v>
      </c>
      <c r="H85">
        <f>VLOOKUP(F85,Product!A:E,5,)</f>
        <v>199</v>
      </c>
      <c r="I85">
        <f t="shared" si="1"/>
        <v>398</v>
      </c>
      <c r="J85" t="str">
        <f>VLOOKUP(F85,Product!A:E,4,FALSE)</f>
        <v>Writing</v>
      </c>
      <c r="K85" t="str">
        <f>VLOOKUP(F85,Product!$A:$E,2,FALSE)</f>
        <v>Ball Pen Pack</v>
      </c>
      <c r="L85" t="str">
        <f>VLOOKUP(A85,Payment!$B:$E,4,FALSE)</f>
        <v>Completed</v>
      </c>
      <c r="M85" t="str">
        <f>VLOOKUP(C85,Customer!A:F,6,FALSE)</f>
        <v>North</v>
      </c>
    </row>
    <row r="86" spans="1:13" x14ac:dyDescent="0.25">
      <c r="A86" t="s">
        <v>644</v>
      </c>
      <c r="B86" s="6">
        <v>45661</v>
      </c>
      <c r="C86" t="s">
        <v>264</v>
      </c>
      <c r="D86" t="str">
        <f>VLOOKUP(F86,Product!A:E,3,FALSE)</f>
        <v>Electronics</v>
      </c>
      <c r="E86" t="s">
        <v>454</v>
      </c>
      <c r="F86" t="s">
        <v>494</v>
      </c>
      <c r="G86" s="8">
        <v>1</v>
      </c>
      <c r="H86">
        <f>VLOOKUP(F86,Product!A:E,5,)</f>
        <v>58999</v>
      </c>
      <c r="I86">
        <f t="shared" si="1"/>
        <v>58999</v>
      </c>
      <c r="J86" t="str">
        <f>VLOOKUP(F86,Product!A:E,4,FALSE)</f>
        <v>Laptops</v>
      </c>
      <c r="K86" t="str">
        <f>VLOOKUP(F86,Product!$A:$E,2,FALSE)</f>
        <v>Lenovo Business Laptop</v>
      </c>
      <c r="L86" t="str">
        <f>VLOOKUP(A86,Payment!$B:$E,4,FALSE)</f>
        <v>Completed</v>
      </c>
      <c r="M86" t="str">
        <f>VLOOKUP(C86,Customer!A:F,6,FALSE)</f>
        <v>North</v>
      </c>
    </row>
    <row r="87" spans="1:13" x14ac:dyDescent="0.25">
      <c r="A87" t="s">
        <v>645</v>
      </c>
      <c r="B87" s="6">
        <v>45930</v>
      </c>
      <c r="C87" t="s">
        <v>363</v>
      </c>
      <c r="D87" t="str">
        <f>VLOOKUP(F87,Product!A:E,3,FALSE)</f>
        <v>Electronics</v>
      </c>
      <c r="E87" t="s">
        <v>429</v>
      </c>
      <c r="F87" t="s">
        <v>523</v>
      </c>
      <c r="G87" s="8">
        <v>3</v>
      </c>
      <c r="H87">
        <f>VLOOKUP(F87,Product!A:E,5,)</f>
        <v>4499</v>
      </c>
      <c r="I87">
        <f t="shared" si="1"/>
        <v>13497</v>
      </c>
      <c r="J87" t="str">
        <f>VLOOKUP(F87,Product!A:E,4,FALSE)</f>
        <v>Audio</v>
      </c>
      <c r="K87" t="str">
        <f>VLOOKUP(F87,Product!$A:$E,2,FALSE)</f>
        <v>Wireless Headset</v>
      </c>
      <c r="L87" t="str">
        <f>VLOOKUP(A87,Payment!$B:$E,4,FALSE)</f>
        <v>Completed</v>
      </c>
      <c r="M87" t="str">
        <f>VLOOKUP(C87,Customer!A:F,6,FALSE)</f>
        <v>North</v>
      </c>
    </row>
    <row r="88" spans="1:13" x14ac:dyDescent="0.25">
      <c r="A88" t="s">
        <v>646</v>
      </c>
      <c r="B88" s="6">
        <v>46000</v>
      </c>
      <c r="C88" t="s">
        <v>197</v>
      </c>
      <c r="D88" t="str">
        <f>VLOOKUP(F88,Product!A:E,3,FALSE)</f>
        <v>Furniture</v>
      </c>
      <c r="E88" t="s">
        <v>409</v>
      </c>
      <c r="F88" t="s">
        <v>513</v>
      </c>
      <c r="G88" s="8">
        <v>5</v>
      </c>
      <c r="H88">
        <f>VLOOKUP(F88,Product!A:E,5,)</f>
        <v>6999</v>
      </c>
      <c r="I88">
        <f t="shared" si="1"/>
        <v>34995</v>
      </c>
      <c r="J88" t="str">
        <f>VLOOKUP(F88,Product!A:E,4,FALSE)</f>
        <v>Storage</v>
      </c>
      <c r="K88" t="str">
        <f>VLOOKUP(F88,Product!$A:$E,2,FALSE)</f>
        <v>Filing Cabinet</v>
      </c>
      <c r="L88" t="str">
        <f>VLOOKUP(A88,Payment!$B:$E,4,FALSE)</f>
        <v>Pending</v>
      </c>
      <c r="M88" t="str">
        <f>VLOOKUP(C88,Customer!A:F,6,FALSE)</f>
        <v>East</v>
      </c>
    </row>
    <row r="89" spans="1:13" x14ac:dyDescent="0.25">
      <c r="A89" t="s">
        <v>647</v>
      </c>
      <c r="B89" s="6">
        <v>45679</v>
      </c>
      <c r="C89" t="s">
        <v>236</v>
      </c>
      <c r="D89" t="str">
        <f>VLOOKUP(F89,Product!A:E,3,FALSE)</f>
        <v>Furniture</v>
      </c>
      <c r="E89" t="s">
        <v>403</v>
      </c>
      <c r="F89" t="s">
        <v>518</v>
      </c>
      <c r="G89" s="8">
        <v>6</v>
      </c>
      <c r="H89">
        <f>VLOOKUP(F89,Product!A:E,5,)</f>
        <v>5999</v>
      </c>
      <c r="I89">
        <f t="shared" si="1"/>
        <v>35994</v>
      </c>
      <c r="J89" t="str">
        <f>VLOOKUP(F89,Product!A:E,4,FALSE)</f>
        <v>Storage</v>
      </c>
      <c r="K89" t="str">
        <f>VLOOKUP(F89,Product!$A:$E,2,FALSE)</f>
        <v>Bookshelf</v>
      </c>
      <c r="L89" t="str">
        <f>VLOOKUP(A89,Payment!$B:$E,4,FALSE)</f>
        <v>Completed</v>
      </c>
      <c r="M89" t="str">
        <f>VLOOKUP(C89,Customer!A:F,6,FALSE)</f>
        <v>East</v>
      </c>
    </row>
    <row r="90" spans="1:13" x14ac:dyDescent="0.25">
      <c r="A90" t="s">
        <v>648</v>
      </c>
      <c r="B90" s="6">
        <v>45818</v>
      </c>
      <c r="C90" t="s">
        <v>300</v>
      </c>
      <c r="D90" t="str">
        <f>VLOOKUP(F90,Product!A:E,3,FALSE)</f>
        <v>Furniture</v>
      </c>
      <c r="E90" t="s">
        <v>454</v>
      </c>
      <c r="F90" t="s">
        <v>528</v>
      </c>
      <c r="G90" s="8">
        <v>2</v>
      </c>
      <c r="H90">
        <f>VLOOKUP(F90,Product!A:E,5,)</f>
        <v>17999</v>
      </c>
      <c r="I90">
        <f t="shared" si="1"/>
        <v>35998</v>
      </c>
      <c r="J90" t="str">
        <f>VLOOKUP(F90,Product!A:E,4,FALSE)</f>
        <v>Desks</v>
      </c>
      <c r="K90" t="str">
        <f>VLOOKUP(F90,Product!$A:$E,2,FALSE)</f>
        <v>Standing Desk</v>
      </c>
      <c r="L90" t="str">
        <f>VLOOKUP(A90,Payment!$B:$E,4,FALSE)</f>
        <v>Completed</v>
      </c>
      <c r="M90" t="str">
        <f>VLOOKUP(C90,Customer!A:F,6,FALSE)</f>
        <v>East</v>
      </c>
    </row>
    <row r="91" spans="1:13" x14ac:dyDescent="0.25">
      <c r="A91" t="s">
        <v>649</v>
      </c>
      <c r="B91" s="6">
        <v>45985</v>
      </c>
      <c r="C91" t="s">
        <v>227</v>
      </c>
      <c r="D91" t="str">
        <f>VLOOKUP(F91,Product!A:E,3,FALSE)</f>
        <v>Furniture</v>
      </c>
      <c r="E91" t="s">
        <v>436</v>
      </c>
      <c r="F91" t="s">
        <v>488</v>
      </c>
      <c r="G91" s="8">
        <v>2</v>
      </c>
      <c r="H91">
        <f>VLOOKUP(F91,Product!A:E,5,)</f>
        <v>12499</v>
      </c>
      <c r="I91">
        <f t="shared" si="1"/>
        <v>24998</v>
      </c>
      <c r="J91" t="str">
        <f>VLOOKUP(F91,Product!A:E,4,FALSE)</f>
        <v>Desks</v>
      </c>
      <c r="K91" t="str">
        <f>VLOOKUP(F91,Product!$A:$E,2,FALSE)</f>
        <v>Executive Office Desk</v>
      </c>
      <c r="L91" t="str">
        <f>VLOOKUP(A91,Payment!$B:$E,4,FALSE)</f>
        <v>Completed</v>
      </c>
      <c r="M91" t="str">
        <f>VLOOKUP(C91,Customer!A:F,6,FALSE)</f>
        <v>North</v>
      </c>
    </row>
    <row r="92" spans="1:13" x14ac:dyDescent="0.25">
      <c r="A92" t="s">
        <v>650</v>
      </c>
      <c r="B92" s="6">
        <v>45824</v>
      </c>
      <c r="C92" t="s">
        <v>107</v>
      </c>
      <c r="D92" t="str">
        <f>VLOOKUP(F92,Product!A:E,3,FALSE)</f>
        <v>Furniture</v>
      </c>
      <c r="E92" t="s">
        <v>476</v>
      </c>
      <c r="F92" t="s">
        <v>518</v>
      </c>
      <c r="G92" s="8">
        <v>5</v>
      </c>
      <c r="H92">
        <f>VLOOKUP(F92,Product!A:E,5,)</f>
        <v>5999</v>
      </c>
      <c r="I92">
        <f t="shared" si="1"/>
        <v>29995</v>
      </c>
      <c r="J92" t="str">
        <f>VLOOKUP(F92,Product!A:E,4,FALSE)</f>
        <v>Storage</v>
      </c>
      <c r="K92" t="str">
        <f>VLOOKUP(F92,Product!$A:$E,2,FALSE)</f>
        <v>Bookshelf</v>
      </c>
      <c r="L92" t="str">
        <f>VLOOKUP(A92,Payment!$B:$E,4,FALSE)</f>
        <v>Completed</v>
      </c>
      <c r="M92" t="str">
        <f>VLOOKUP(C92,Customer!A:F,6,FALSE)</f>
        <v>South</v>
      </c>
    </row>
    <row r="93" spans="1:13" x14ac:dyDescent="0.25">
      <c r="A93" t="s">
        <v>651</v>
      </c>
      <c r="B93" s="6">
        <v>45843</v>
      </c>
      <c r="C93" t="s">
        <v>63</v>
      </c>
      <c r="D93" t="str">
        <f>VLOOKUP(F93,Product!A:E,3,FALSE)</f>
        <v>Furniture</v>
      </c>
      <c r="E93" t="s">
        <v>454</v>
      </c>
      <c r="F93" t="s">
        <v>551</v>
      </c>
      <c r="G93" s="8">
        <v>1</v>
      </c>
      <c r="H93">
        <f>VLOOKUP(F93,Product!A:E,5,)</f>
        <v>24999</v>
      </c>
      <c r="I93">
        <f t="shared" si="1"/>
        <v>24999</v>
      </c>
      <c r="J93" t="str">
        <f>VLOOKUP(F93,Product!A:E,4,FALSE)</f>
        <v>Tables</v>
      </c>
      <c r="K93" t="str">
        <f>VLOOKUP(F93,Product!$A:$E,2,FALSE)</f>
        <v>Conference Table</v>
      </c>
      <c r="L93" t="str">
        <f>VLOOKUP(A93,Payment!$B:$E,4,FALSE)</f>
        <v>Completed</v>
      </c>
      <c r="M93" t="str">
        <f>VLOOKUP(C93,Customer!A:F,6,FALSE)</f>
        <v>West</v>
      </c>
    </row>
    <row r="94" spans="1:13" x14ac:dyDescent="0.25">
      <c r="A94" t="s">
        <v>652</v>
      </c>
      <c r="B94" s="6">
        <v>45881</v>
      </c>
      <c r="C94" t="s">
        <v>306</v>
      </c>
      <c r="D94" t="str">
        <f>VLOOKUP(F94,Product!A:E,3,FALSE)</f>
        <v>Electronics</v>
      </c>
      <c r="E94" t="s">
        <v>449</v>
      </c>
      <c r="F94" t="s">
        <v>523</v>
      </c>
      <c r="G94" s="8">
        <v>1</v>
      </c>
      <c r="H94">
        <f>VLOOKUP(F94,Product!A:E,5,)</f>
        <v>4499</v>
      </c>
      <c r="I94">
        <f t="shared" si="1"/>
        <v>4499</v>
      </c>
      <c r="J94" t="str">
        <f>VLOOKUP(F94,Product!A:E,4,FALSE)</f>
        <v>Audio</v>
      </c>
      <c r="K94" t="str">
        <f>VLOOKUP(F94,Product!$A:$E,2,FALSE)</f>
        <v>Wireless Headset</v>
      </c>
      <c r="L94" t="str">
        <f>VLOOKUP(A94,Payment!$B:$E,4,FALSE)</f>
        <v>Completed</v>
      </c>
      <c r="M94" t="str">
        <f>VLOOKUP(C94,Customer!A:F,6,FALSE)</f>
        <v>South</v>
      </c>
    </row>
    <row r="95" spans="1:13" x14ac:dyDescent="0.25">
      <c r="A95" t="s">
        <v>653</v>
      </c>
      <c r="B95" s="6">
        <v>45816</v>
      </c>
      <c r="C95" t="s">
        <v>382</v>
      </c>
      <c r="D95" t="str">
        <f>VLOOKUP(F95,Product!A:E,3,FALSE)</f>
        <v>Office Supplies</v>
      </c>
      <c r="E95" t="s">
        <v>442</v>
      </c>
      <c r="F95" t="s">
        <v>500</v>
      </c>
      <c r="G95" s="8">
        <v>2</v>
      </c>
      <c r="H95">
        <f>VLOOKUP(F95,Product!A:E,5,)</f>
        <v>499</v>
      </c>
      <c r="I95">
        <f t="shared" si="1"/>
        <v>998</v>
      </c>
      <c r="J95" t="str">
        <f>VLOOKUP(F95,Product!A:E,4,FALSE)</f>
        <v>Paper</v>
      </c>
      <c r="K95" t="str">
        <f>VLOOKUP(F95,Product!$A:$E,2,FALSE)</f>
        <v>A4 Copier Paper Pack</v>
      </c>
      <c r="L95" t="str">
        <f>VLOOKUP(A95,Payment!$B:$E,4,FALSE)</f>
        <v>Pending</v>
      </c>
      <c r="M95" t="str">
        <f>VLOOKUP(C95,Customer!A:F,6,FALSE)</f>
        <v>East</v>
      </c>
    </row>
    <row r="96" spans="1:13" x14ac:dyDescent="0.25">
      <c r="A96" t="s">
        <v>654</v>
      </c>
      <c r="B96" s="6">
        <v>45744</v>
      </c>
      <c r="C96" t="s">
        <v>55</v>
      </c>
      <c r="D96" t="str">
        <f>VLOOKUP(F96,Product!A:E,3,FALSE)</f>
        <v>Electronics</v>
      </c>
      <c r="E96" t="s">
        <v>463</v>
      </c>
      <c r="F96" t="s">
        <v>533</v>
      </c>
      <c r="G96" s="8">
        <v>1</v>
      </c>
      <c r="H96">
        <f>VLOOKUP(F96,Product!A:E,5,)</f>
        <v>5499</v>
      </c>
      <c r="I96">
        <f t="shared" si="1"/>
        <v>5499</v>
      </c>
      <c r="J96" t="str">
        <f>VLOOKUP(F96,Product!A:E,4,FALSE)</f>
        <v>Accessories</v>
      </c>
      <c r="K96" t="str">
        <f>VLOOKUP(F96,Product!$A:$E,2,FALSE)</f>
        <v>Mechanical Keyboard</v>
      </c>
      <c r="L96" t="str">
        <f>VLOOKUP(A96,Payment!$B:$E,4,FALSE)</f>
        <v>Pending</v>
      </c>
      <c r="M96" t="str">
        <f>VLOOKUP(C96,Customer!A:F,6,FALSE)</f>
        <v>South</v>
      </c>
    </row>
    <row r="97" spans="1:13" x14ac:dyDescent="0.25">
      <c r="A97" t="s">
        <v>655</v>
      </c>
      <c r="B97" s="6">
        <v>45919</v>
      </c>
      <c r="C97" t="s">
        <v>119</v>
      </c>
      <c r="D97" t="str">
        <f>VLOOKUP(F97,Product!A:E,3,FALSE)</f>
        <v>Electronics</v>
      </c>
      <c r="E97" t="s">
        <v>444</v>
      </c>
      <c r="F97" t="s">
        <v>511</v>
      </c>
      <c r="G97" s="8">
        <v>4</v>
      </c>
      <c r="H97">
        <f>VLOOKUP(F97,Product!A:E,5,)</f>
        <v>3299</v>
      </c>
      <c r="I97">
        <f t="shared" si="1"/>
        <v>13196</v>
      </c>
      <c r="J97" t="str">
        <f>VLOOKUP(F97,Product!A:E,4,FALSE)</f>
        <v>Accessories</v>
      </c>
      <c r="K97" t="str">
        <f>VLOOKUP(F97,Product!$A:$E,2,FALSE)</f>
        <v>Webcam Full HD</v>
      </c>
      <c r="L97" t="str">
        <f>VLOOKUP(A97,Payment!$B:$E,4,FALSE)</f>
        <v>Completed</v>
      </c>
      <c r="M97" t="str">
        <f>VLOOKUP(C97,Customer!A:F,6,FALSE)</f>
        <v>West</v>
      </c>
    </row>
    <row r="98" spans="1:13" x14ac:dyDescent="0.25">
      <c r="A98" t="s">
        <v>656</v>
      </c>
      <c r="B98" s="6">
        <v>45988</v>
      </c>
      <c r="C98" t="s">
        <v>95</v>
      </c>
      <c r="D98" t="str">
        <f>VLOOKUP(F98,Product!A:E,3,FALSE)</f>
        <v>Furniture</v>
      </c>
      <c r="E98" t="s">
        <v>431</v>
      </c>
      <c r="F98" t="s">
        <v>488</v>
      </c>
      <c r="G98" s="8">
        <v>1</v>
      </c>
      <c r="H98">
        <f>VLOOKUP(F98,Product!A:E,5,)</f>
        <v>12499</v>
      </c>
      <c r="I98">
        <f t="shared" si="1"/>
        <v>12499</v>
      </c>
      <c r="J98" t="str">
        <f>VLOOKUP(F98,Product!A:E,4,FALSE)</f>
        <v>Desks</v>
      </c>
      <c r="K98" t="str">
        <f>VLOOKUP(F98,Product!$A:$E,2,FALSE)</f>
        <v>Executive Office Desk</v>
      </c>
      <c r="L98" t="str">
        <f>VLOOKUP(A98,Payment!$B:$E,4,FALSE)</f>
        <v>Completed</v>
      </c>
      <c r="M98" t="str">
        <f>VLOOKUP(C98,Customer!A:F,6,FALSE)</f>
        <v>East</v>
      </c>
    </row>
    <row r="99" spans="1:13" x14ac:dyDescent="0.25">
      <c r="A99" t="s">
        <v>657</v>
      </c>
      <c r="B99" s="6">
        <v>45759</v>
      </c>
      <c r="C99" t="s">
        <v>109</v>
      </c>
      <c r="D99" t="str">
        <f>VLOOKUP(F99,Product!A:E,3,FALSE)</f>
        <v>Electronics</v>
      </c>
      <c r="E99" t="s">
        <v>474</v>
      </c>
      <c r="F99" t="s">
        <v>491</v>
      </c>
      <c r="G99" s="8">
        <v>4</v>
      </c>
      <c r="H99">
        <f>VLOOKUP(F99,Product!A:E,5,)</f>
        <v>13999</v>
      </c>
      <c r="I99">
        <f t="shared" si="1"/>
        <v>55996</v>
      </c>
      <c r="J99" t="str">
        <f>VLOOKUP(F99,Product!A:E,4,FALSE)</f>
        <v>Monitors</v>
      </c>
      <c r="K99" t="str">
        <f>VLOOKUP(F99,Product!$A:$E,2,FALSE)</f>
        <v>Dell 24-inch Monitor</v>
      </c>
      <c r="L99" t="str">
        <f>VLOOKUP(A99,Payment!$B:$E,4,FALSE)</f>
        <v>Failed</v>
      </c>
      <c r="M99" t="str">
        <f>VLOOKUP(C99,Customer!A:F,6,FALSE)</f>
        <v>West</v>
      </c>
    </row>
    <row r="100" spans="1:13" x14ac:dyDescent="0.25">
      <c r="A100" t="s">
        <v>658</v>
      </c>
      <c r="B100" s="6">
        <v>45993</v>
      </c>
      <c r="C100" t="s">
        <v>55</v>
      </c>
      <c r="D100" t="str">
        <f>VLOOKUP(F100,Product!A:E,3,FALSE)</f>
        <v>Office Supplies</v>
      </c>
      <c r="E100" t="s">
        <v>423</v>
      </c>
      <c r="F100" t="s">
        <v>543</v>
      </c>
      <c r="G100" s="8">
        <v>3</v>
      </c>
      <c r="H100">
        <f>VLOOKUP(F100,Product!A:E,5,)</f>
        <v>1899</v>
      </c>
      <c r="I100">
        <f t="shared" si="1"/>
        <v>5697</v>
      </c>
      <c r="J100" t="str">
        <f>VLOOKUP(F100,Product!A:E,4,FALSE)</f>
        <v>Bags</v>
      </c>
      <c r="K100" t="str">
        <f>VLOOKUP(F100,Product!$A:$E,2,FALSE)</f>
        <v>Office Backpack</v>
      </c>
      <c r="L100" t="str">
        <f>VLOOKUP(A100,Payment!$B:$E,4,FALSE)</f>
        <v>Completed</v>
      </c>
      <c r="M100" t="str">
        <f>VLOOKUP(C100,Customer!A:F,6,FALSE)</f>
        <v>South</v>
      </c>
    </row>
    <row r="101" spans="1:13" x14ac:dyDescent="0.25">
      <c r="A101" t="s">
        <v>659</v>
      </c>
      <c r="B101" s="6">
        <v>45895</v>
      </c>
      <c r="C101" t="s">
        <v>387</v>
      </c>
      <c r="D101" t="str">
        <f>VLOOKUP(F101,Product!A:E,3,FALSE)</f>
        <v>Office Supplies</v>
      </c>
      <c r="E101" t="s">
        <v>470</v>
      </c>
      <c r="F101" t="s">
        <v>543</v>
      </c>
      <c r="G101" s="8">
        <v>3</v>
      </c>
      <c r="H101">
        <f>VLOOKUP(F101,Product!A:E,5,)</f>
        <v>1899</v>
      </c>
      <c r="I101">
        <f t="shared" si="1"/>
        <v>5697</v>
      </c>
      <c r="J101" t="str">
        <f>VLOOKUP(F101,Product!A:E,4,FALSE)</f>
        <v>Bags</v>
      </c>
      <c r="K101" t="str">
        <f>VLOOKUP(F101,Product!$A:$E,2,FALSE)</f>
        <v>Office Backpack</v>
      </c>
      <c r="L101" t="str">
        <f>VLOOKUP(A101,Payment!$B:$E,4,FALSE)</f>
        <v>Completed</v>
      </c>
      <c r="M101" t="str">
        <f>VLOOKUP(C101,Customer!A:F,6,FALSE)</f>
        <v>West</v>
      </c>
    </row>
    <row r="102" spans="1:13" x14ac:dyDescent="0.25">
      <c r="A102" t="s">
        <v>660</v>
      </c>
      <c r="B102" s="6">
        <v>46006</v>
      </c>
      <c r="C102" t="s">
        <v>294</v>
      </c>
      <c r="D102" t="str">
        <f>VLOOKUP(F102,Product!A:E,3,FALSE)</f>
        <v>Electronics</v>
      </c>
      <c r="E102" t="s">
        <v>476</v>
      </c>
      <c r="F102" t="s">
        <v>510</v>
      </c>
      <c r="G102" s="8">
        <v>5</v>
      </c>
      <c r="H102">
        <f>VLOOKUP(F102,Product!A:E,5,)</f>
        <v>2499</v>
      </c>
      <c r="I102">
        <f t="shared" si="1"/>
        <v>12495</v>
      </c>
      <c r="J102" t="str">
        <f>VLOOKUP(F102,Product!A:E,4,FALSE)</f>
        <v>Accessories</v>
      </c>
      <c r="K102" t="str">
        <f>VLOOKUP(F102,Product!$A:$E,2,FALSE)</f>
        <v>USBC Hub</v>
      </c>
      <c r="L102" t="str">
        <f>VLOOKUP(A102,Payment!$B:$E,4,FALSE)</f>
        <v>Completed</v>
      </c>
      <c r="M102" t="str">
        <f>VLOOKUP(C102,Customer!A:F,6,FALSE)</f>
        <v>North</v>
      </c>
    </row>
    <row r="103" spans="1:13" x14ac:dyDescent="0.25">
      <c r="A103" t="s">
        <v>661</v>
      </c>
      <c r="B103" s="6">
        <v>45979</v>
      </c>
      <c r="C103" t="s">
        <v>179</v>
      </c>
      <c r="D103" t="str">
        <f>VLOOKUP(F103,Product!A:E,3,FALSE)</f>
        <v>Furniture</v>
      </c>
      <c r="E103" t="s">
        <v>420</v>
      </c>
      <c r="F103" t="s">
        <v>518</v>
      </c>
      <c r="G103" s="8">
        <v>1</v>
      </c>
      <c r="H103">
        <f>VLOOKUP(F103,Product!A:E,5,)</f>
        <v>5999</v>
      </c>
      <c r="I103">
        <f t="shared" si="1"/>
        <v>5999</v>
      </c>
      <c r="J103" t="str">
        <f>VLOOKUP(F103,Product!A:E,4,FALSE)</f>
        <v>Storage</v>
      </c>
      <c r="K103" t="str">
        <f>VLOOKUP(F103,Product!$A:$E,2,FALSE)</f>
        <v>Bookshelf</v>
      </c>
      <c r="L103" t="str">
        <f>VLOOKUP(A103,Payment!$B:$E,4,FALSE)</f>
        <v>Completed</v>
      </c>
      <c r="M103" t="str">
        <f>VLOOKUP(C103,Customer!A:F,6,FALSE)</f>
        <v>West</v>
      </c>
    </row>
    <row r="104" spans="1:13" x14ac:dyDescent="0.25">
      <c r="A104" t="s">
        <v>662</v>
      </c>
      <c r="B104" s="6">
        <v>45884</v>
      </c>
      <c r="C104" t="s">
        <v>327</v>
      </c>
      <c r="D104" t="str">
        <f>VLOOKUP(F104,Product!A:E,3,FALSE)</f>
        <v>Electronics</v>
      </c>
      <c r="E104" t="s">
        <v>438</v>
      </c>
      <c r="F104" t="s">
        <v>546</v>
      </c>
      <c r="G104" s="8">
        <v>1</v>
      </c>
      <c r="H104">
        <f>VLOOKUP(F104,Product!A:E,5,)</f>
        <v>7999</v>
      </c>
      <c r="I104">
        <f t="shared" si="1"/>
        <v>7999</v>
      </c>
      <c r="J104" t="str">
        <f>VLOOKUP(F104,Product!A:E,4,FALSE)</f>
        <v>Audio</v>
      </c>
      <c r="K104" t="str">
        <f>VLOOKUP(F104,Product!$A:$E,2,FALSE)</f>
        <v>Noise Cancelling Headphones</v>
      </c>
      <c r="L104" t="str">
        <f>VLOOKUP(A104,Payment!$B:$E,4,FALSE)</f>
        <v>Failed</v>
      </c>
      <c r="M104" t="str">
        <f>VLOOKUP(C104,Customer!A:F,6,FALSE)</f>
        <v>West</v>
      </c>
    </row>
    <row r="105" spans="1:13" x14ac:dyDescent="0.25">
      <c r="A105" t="s">
        <v>663</v>
      </c>
      <c r="B105" s="6">
        <v>45686</v>
      </c>
      <c r="C105" t="s">
        <v>197</v>
      </c>
      <c r="D105" t="str">
        <f>VLOOKUP(F105,Product!A:E,3,FALSE)</f>
        <v>Furniture</v>
      </c>
      <c r="E105" t="s">
        <v>463</v>
      </c>
      <c r="F105" t="s">
        <v>484</v>
      </c>
      <c r="G105" s="8">
        <v>2</v>
      </c>
      <c r="H105">
        <f>VLOOKUP(F105,Product!A:E,5,)</f>
        <v>8499</v>
      </c>
      <c r="I105">
        <f t="shared" si="1"/>
        <v>16998</v>
      </c>
      <c r="J105" t="str">
        <f>VLOOKUP(F105,Product!A:E,4,FALSE)</f>
        <v>Chairs</v>
      </c>
      <c r="K105" t="str">
        <f>VLOOKUP(F105,Product!$A:$E,2,FALSE)</f>
        <v>Office Chair Pro</v>
      </c>
      <c r="L105" t="str">
        <f>VLOOKUP(A105,Payment!$B:$E,4,FALSE)</f>
        <v>Completed</v>
      </c>
      <c r="M105" t="str">
        <f>VLOOKUP(C105,Customer!A:F,6,FALSE)</f>
        <v>East</v>
      </c>
    </row>
    <row r="106" spans="1:13" x14ac:dyDescent="0.25">
      <c r="A106" t="s">
        <v>664</v>
      </c>
      <c r="B106" s="6">
        <v>45889</v>
      </c>
      <c r="C106" t="s">
        <v>29</v>
      </c>
      <c r="D106" t="str">
        <f>VLOOKUP(F106,Product!A:E,3,FALSE)</f>
        <v>Electronics</v>
      </c>
      <c r="E106" t="s">
        <v>406</v>
      </c>
      <c r="F106" t="s">
        <v>511</v>
      </c>
      <c r="G106" s="8">
        <v>5</v>
      </c>
      <c r="H106">
        <f>VLOOKUP(F106,Product!A:E,5,)</f>
        <v>3299</v>
      </c>
      <c r="I106">
        <f t="shared" si="1"/>
        <v>16495</v>
      </c>
      <c r="J106" t="str">
        <f>VLOOKUP(F106,Product!A:E,4,FALSE)</f>
        <v>Accessories</v>
      </c>
      <c r="K106" t="str">
        <f>VLOOKUP(F106,Product!$A:$E,2,FALSE)</f>
        <v>Webcam Full HD</v>
      </c>
      <c r="L106" t="str">
        <f>VLOOKUP(A106,Payment!$B:$E,4,FALSE)</f>
        <v>Completed</v>
      </c>
      <c r="M106" t="str">
        <f>VLOOKUP(C106,Customer!A:F,6,FALSE)</f>
        <v>North</v>
      </c>
    </row>
    <row r="107" spans="1:13" x14ac:dyDescent="0.25">
      <c r="A107" t="s">
        <v>665</v>
      </c>
      <c r="B107" s="6">
        <v>45697</v>
      </c>
      <c r="C107" t="s">
        <v>335</v>
      </c>
      <c r="D107" t="str">
        <f>VLOOKUP(F107,Product!A:E,3,FALSE)</f>
        <v>Office Supplies</v>
      </c>
      <c r="E107" t="s">
        <v>412</v>
      </c>
      <c r="F107" t="s">
        <v>530</v>
      </c>
      <c r="G107" s="8">
        <v>3</v>
      </c>
      <c r="H107">
        <f>VLOOKUP(F107,Product!A:E,5,)</f>
        <v>3499</v>
      </c>
      <c r="I107">
        <f t="shared" si="1"/>
        <v>10497</v>
      </c>
      <c r="J107" t="str">
        <f>VLOOKUP(F107,Product!A:E,4,FALSE)</f>
        <v>Presentation</v>
      </c>
      <c r="K107" t="str">
        <f>VLOOKUP(F107,Product!$A:$E,2,FALSE)</f>
        <v>Whiteboard 4x3</v>
      </c>
      <c r="L107" t="str">
        <f>VLOOKUP(A107,Payment!$B:$E,4,FALSE)</f>
        <v>Completed</v>
      </c>
      <c r="M107" t="str">
        <f>VLOOKUP(C107,Customer!A:F,6,FALSE)</f>
        <v>East</v>
      </c>
    </row>
    <row r="108" spans="1:13" x14ac:dyDescent="0.25">
      <c r="A108" t="s">
        <v>666</v>
      </c>
      <c r="B108" s="6">
        <v>45854</v>
      </c>
      <c r="C108" t="s">
        <v>249</v>
      </c>
      <c r="D108" t="str">
        <f>VLOOKUP(F108,Product!A:E,3,FALSE)</f>
        <v>Electronics</v>
      </c>
      <c r="E108" t="s">
        <v>472</v>
      </c>
      <c r="F108" t="s">
        <v>526</v>
      </c>
      <c r="G108" s="8">
        <v>7</v>
      </c>
      <c r="H108">
        <f>VLOOKUP(F108,Product!A:E,5,)</f>
        <v>8999</v>
      </c>
      <c r="I108">
        <f t="shared" si="1"/>
        <v>62993</v>
      </c>
      <c r="J108" t="str">
        <f>VLOOKUP(F108,Product!A:E,4,FALSE)</f>
        <v>Storage</v>
      </c>
      <c r="K108" t="str">
        <f>VLOOKUP(F108,Product!$A:$E,2,FALSE)</f>
        <v>External SSD 1TB</v>
      </c>
      <c r="L108" t="str">
        <f>VLOOKUP(A108,Payment!$B:$E,4,FALSE)</f>
        <v>Completed</v>
      </c>
      <c r="M108" t="str">
        <f>VLOOKUP(C108,Customer!A:F,6,FALSE)</f>
        <v>West</v>
      </c>
    </row>
    <row r="109" spans="1:13" x14ac:dyDescent="0.25">
      <c r="A109" t="s">
        <v>667</v>
      </c>
      <c r="B109" s="6">
        <v>45679</v>
      </c>
      <c r="C109" t="s">
        <v>244</v>
      </c>
      <c r="D109" t="str">
        <f>VLOOKUP(F109,Product!A:E,3,FALSE)</f>
        <v>Electronics</v>
      </c>
      <c r="E109" t="s">
        <v>470</v>
      </c>
      <c r="F109" t="s">
        <v>533</v>
      </c>
      <c r="G109" s="8">
        <v>1</v>
      </c>
      <c r="H109">
        <f>VLOOKUP(F109,Product!A:E,5,)</f>
        <v>5499</v>
      </c>
      <c r="I109">
        <f t="shared" si="1"/>
        <v>5499</v>
      </c>
      <c r="J109" t="str">
        <f>VLOOKUP(F109,Product!A:E,4,FALSE)</f>
        <v>Accessories</v>
      </c>
      <c r="K109" t="str">
        <f>VLOOKUP(F109,Product!$A:$E,2,FALSE)</f>
        <v>Mechanical Keyboard</v>
      </c>
      <c r="L109" t="str">
        <f>VLOOKUP(A109,Payment!$B:$E,4,FALSE)</f>
        <v>Completed</v>
      </c>
      <c r="M109" t="str">
        <f>VLOOKUP(C109,Customer!A:F,6,FALSE)</f>
        <v>East</v>
      </c>
    </row>
    <row r="110" spans="1:13" x14ac:dyDescent="0.25">
      <c r="A110" t="s">
        <v>668</v>
      </c>
      <c r="B110" s="6">
        <v>45967</v>
      </c>
      <c r="C110" t="s">
        <v>255</v>
      </c>
      <c r="D110" t="str">
        <f>VLOOKUP(F110,Product!A:E,3,FALSE)</f>
        <v>Electronics</v>
      </c>
      <c r="E110" t="s">
        <v>463</v>
      </c>
      <c r="F110" t="s">
        <v>491</v>
      </c>
      <c r="G110" s="8">
        <v>7</v>
      </c>
      <c r="H110">
        <f>VLOOKUP(F110,Product!A:E,5,)</f>
        <v>13999</v>
      </c>
      <c r="I110">
        <f t="shared" si="1"/>
        <v>97993</v>
      </c>
      <c r="J110" t="str">
        <f>VLOOKUP(F110,Product!A:E,4,FALSE)</f>
        <v>Monitors</v>
      </c>
      <c r="K110" t="str">
        <f>VLOOKUP(F110,Product!$A:$E,2,FALSE)</f>
        <v>Dell 24-inch Monitor</v>
      </c>
      <c r="L110" t="str">
        <f>VLOOKUP(A110,Payment!$B:$E,4,FALSE)</f>
        <v>Completed</v>
      </c>
      <c r="M110" t="str">
        <f>VLOOKUP(C110,Customer!A:F,6,FALSE)</f>
        <v>West</v>
      </c>
    </row>
    <row r="111" spans="1:13" x14ac:dyDescent="0.25">
      <c r="A111" t="s">
        <v>669</v>
      </c>
      <c r="B111" s="6">
        <v>45888</v>
      </c>
      <c r="C111" t="s">
        <v>72</v>
      </c>
      <c r="D111" t="str">
        <f>VLOOKUP(F111,Product!A:E,3,FALSE)</f>
        <v>Furniture</v>
      </c>
      <c r="E111" t="s">
        <v>442</v>
      </c>
      <c r="F111" t="s">
        <v>538</v>
      </c>
      <c r="G111" s="8">
        <v>1</v>
      </c>
      <c r="H111">
        <f>VLOOKUP(F111,Product!A:E,5,)</f>
        <v>2199</v>
      </c>
      <c r="I111">
        <f t="shared" si="1"/>
        <v>2199</v>
      </c>
      <c r="J111" t="str">
        <f>VLOOKUP(F111,Product!A:E,4,FALSE)</f>
        <v>Office Accessories</v>
      </c>
      <c r="K111" t="str">
        <f>VLOOKUP(F111,Product!$A:$E,2,FALSE)</f>
        <v>Ergonomic Footrest</v>
      </c>
      <c r="L111" t="str">
        <f>VLOOKUP(A111,Payment!$B:$E,4,FALSE)</f>
        <v>Completed</v>
      </c>
      <c r="M111" t="str">
        <f>VLOOKUP(C111,Customer!A:F,6,FALSE)</f>
        <v>West</v>
      </c>
    </row>
    <row r="112" spans="1:13" x14ac:dyDescent="0.25">
      <c r="A112" t="s">
        <v>670</v>
      </c>
      <c r="B112" s="6">
        <v>45988</v>
      </c>
      <c r="C112" t="s">
        <v>109</v>
      </c>
      <c r="D112" t="str">
        <f>VLOOKUP(F112,Product!A:E,3,FALSE)</f>
        <v>Office Supplies</v>
      </c>
      <c r="E112" t="s">
        <v>405</v>
      </c>
      <c r="F112" t="s">
        <v>500</v>
      </c>
      <c r="G112" s="8">
        <v>4</v>
      </c>
      <c r="H112">
        <f>VLOOKUP(F112,Product!A:E,5,)</f>
        <v>499</v>
      </c>
      <c r="I112">
        <f t="shared" si="1"/>
        <v>1996</v>
      </c>
      <c r="J112" t="str">
        <f>VLOOKUP(F112,Product!A:E,4,FALSE)</f>
        <v>Paper</v>
      </c>
      <c r="K112" t="str">
        <f>VLOOKUP(F112,Product!$A:$E,2,FALSE)</f>
        <v>A4 Copier Paper Pack</v>
      </c>
      <c r="L112" t="str">
        <f>VLOOKUP(A112,Payment!$B:$E,4,FALSE)</f>
        <v>Completed</v>
      </c>
      <c r="M112" t="str">
        <f>VLOOKUP(C112,Customer!A:F,6,FALSE)</f>
        <v>West</v>
      </c>
    </row>
    <row r="113" spans="1:13" x14ac:dyDescent="0.25">
      <c r="A113" t="s">
        <v>671</v>
      </c>
      <c r="B113" s="6">
        <v>45882</v>
      </c>
      <c r="C113" t="s">
        <v>276</v>
      </c>
      <c r="D113" t="str">
        <f>VLOOKUP(F113,Product!A:E,3,FALSE)</f>
        <v>Office Supplies</v>
      </c>
      <c r="E113" t="s">
        <v>464</v>
      </c>
      <c r="F113" t="s">
        <v>530</v>
      </c>
      <c r="G113" s="8">
        <v>1</v>
      </c>
      <c r="H113">
        <f>VLOOKUP(F113,Product!A:E,5,)</f>
        <v>3499</v>
      </c>
      <c r="I113">
        <f t="shared" si="1"/>
        <v>3499</v>
      </c>
      <c r="J113" t="str">
        <f>VLOOKUP(F113,Product!A:E,4,FALSE)</f>
        <v>Presentation</v>
      </c>
      <c r="K113" t="str">
        <f>VLOOKUP(F113,Product!$A:$E,2,FALSE)</f>
        <v>Whiteboard 4x3</v>
      </c>
      <c r="L113" t="str">
        <f>VLOOKUP(A113,Payment!$B:$E,4,FALSE)</f>
        <v>Completed</v>
      </c>
      <c r="M113" t="str">
        <f>VLOOKUP(C113,Customer!A:F,6,FALSE)</f>
        <v>East</v>
      </c>
    </row>
    <row r="114" spans="1:13" x14ac:dyDescent="0.25">
      <c r="A114" t="s">
        <v>672</v>
      </c>
      <c r="B114" s="6">
        <v>45848</v>
      </c>
      <c r="C114" t="s">
        <v>163</v>
      </c>
      <c r="D114" t="str">
        <f>VLOOKUP(F114,Product!A:E,3,FALSE)</f>
        <v>Furniture</v>
      </c>
      <c r="E114" t="s">
        <v>447</v>
      </c>
      <c r="F114" t="s">
        <v>516</v>
      </c>
      <c r="G114" s="8">
        <v>4</v>
      </c>
      <c r="H114">
        <f>VLOOKUP(F114,Product!A:E,5,)</f>
        <v>2999</v>
      </c>
      <c r="I114">
        <f t="shared" si="1"/>
        <v>11996</v>
      </c>
      <c r="J114" t="str">
        <f>VLOOKUP(F114,Product!A:E,4,FALSE)</f>
        <v>Chairs</v>
      </c>
      <c r="K114" t="str">
        <f>VLOOKUP(F114,Product!$A:$E,2,FALSE)</f>
        <v>Visitor Chair</v>
      </c>
      <c r="L114" t="str">
        <f>VLOOKUP(A114,Payment!$B:$E,4,FALSE)</f>
        <v>Completed</v>
      </c>
      <c r="M114" t="str">
        <f>VLOOKUP(C114,Customer!A:F,6,FALSE)</f>
        <v>North</v>
      </c>
    </row>
    <row r="115" spans="1:13" x14ac:dyDescent="0.25">
      <c r="A115" t="s">
        <v>673</v>
      </c>
      <c r="B115" s="6">
        <v>46005</v>
      </c>
      <c r="C115" t="s">
        <v>312</v>
      </c>
      <c r="D115" t="str">
        <f>VLOOKUP(F115,Product!A:E,3,FALSE)</f>
        <v>Electronics</v>
      </c>
      <c r="E115" t="s">
        <v>406</v>
      </c>
      <c r="F115" t="s">
        <v>546</v>
      </c>
      <c r="G115" s="8">
        <v>3</v>
      </c>
      <c r="H115">
        <f>VLOOKUP(F115,Product!A:E,5,)</f>
        <v>7999</v>
      </c>
      <c r="I115">
        <f t="shared" si="1"/>
        <v>23997</v>
      </c>
      <c r="J115" t="str">
        <f>VLOOKUP(F115,Product!A:E,4,FALSE)</f>
        <v>Audio</v>
      </c>
      <c r="K115" t="str">
        <f>VLOOKUP(F115,Product!$A:$E,2,FALSE)</f>
        <v>Noise Cancelling Headphones</v>
      </c>
      <c r="L115" t="str">
        <f>VLOOKUP(A115,Payment!$B:$E,4,FALSE)</f>
        <v>Completed</v>
      </c>
      <c r="M115" t="str">
        <f>VLOOKUP(C115,Customer!A:F,6,FALSE)</f>
        <v>South</v>
      </c>
    </row>
    <row r="116" spans="1:13" x14ac:dyDescent="0.25">
      <c r="A116" t="s">
        <v>674</v>
      </c>
      <c r="B116" s="6">
        <v>45829</v>
      </c>
      <c r="C116" t="s">
        <v>47</v>
      </c>
      <c r="D116" t="str">
        <f>VLOOKUP(F116,Product!A:E,3,FALSE)</f>
        <v>Furniture</v>
      </c>
      <c r="E116" t="s">
        <v>442</v>
      </c>
      <c r="F116" t="s">
        <v>488</v>
      </c>
      <c r="G116" s="8">
        <v>3</v>
      </c>
      <c r="H116">
        <f>VLOOKUP(F116,Product!A:E,5,)</f>
        <v>12499</v>
      </c>
      <c r="I116">
        <f t="shared" si="1"/>
        <v>37497</v>
      </c>
      <c r="J116" t="str">
        <f>VLOOKUP(F116,Product!A:E,4,FALSE)</f>
        <v>Desks</v>
      </c>
      <c r="K116" t="str">
        <f>VLOOKUP(F116,Product!$A:$E,2,FALSE)</f>
        <v>Executive Office Desk</v>
      </c>
      <c r="L116" t="str">
        <f>VLOOKUP(A116,Payment!$B:$E,4,FALSE)</f>
        <v>Completed</v>
      </c>
      <c r="M116" t="str">
        <f>VLOOKUP(C116,Customer!A:F,6,FALSE)</f>
        <v>West</v>
      </c>
    </row>
    <row r="117" spans="1:13" x14ac:dyDescent="0.25">
      <c r="A117" t="s">
        <v>675</v>
      </c>
      <c r="B117" s="6">
        <v>45855</v>
      </c>
      <c r="C117" t="s">
        <v>163</v>
      </c>
      <c r="D117" t="str">
        <f>VLOOKUP(F117,Product!A:E,3,FALSE)</f>
        <v>Office Supplies</v>
      </c>
      <c r="E117" t="s">
        <v>432</v>
      </c>
      <c r="F117" t="s">
        <v>541</v>
      </c>
      <c r="G117" s="8">
        <v>5</v>
      </c>
      <c r="H117">
        <f>VLOOKUP(F117,Product!A:E,5,)</f>
        <v>799</v>
      </c>
      <c r="I117">
        <f t="shared" si="1"/>
        <v>3995</v>
      </c>
      <c r="J117" t="str">
        <f>VLOOKUP(F117,Product!A:E,4,FALSE)</f>
        <v>Desk Accessories</v>
      </c>
      <c r="K117" t="str">
        <f>VLOOKUP(F117,Product!$A:$E,2,FALSE)</f>
        <v>Stapler Heavy Duty</v>
      </c>
      <c r="L117" t="str">
        <f>VLOOKUP(A117,Payment!$B:$E,4,FALSE)</f>
        <v>Completed</v>
      </c>
      <c r="M117" t="str">
        <f>VLOOKUP(C117,Customer!A:F,6,FALSE)</f>
        <v>North</v>
      </c>
    </row>
    <row r="118" spans="1:13" x14ac:dyDescent="0.25">
      <c r="A118" t="s">
        <v>676</v>
      </c>
      <c r="B118" s="6">
        <v>45966</v>
      </c>
      <c r="C118" t="s">
        <v>97</v>
      </c>
      <c r="D118" t="str">
        <f>VLOOKUP(F118,Product!A:E,3,FALSE)</f>
        <v>Furniture</v>
      </c>
      <c r="E118" t="s">
        <v>442</v>
      </c>
      <c r="F118" t="s">
        <v>484</v>
      </c>
      <c r="G118" s="8">
        <v>3</v>
      </c>
      <c r="H118">
        <f>VLOOKUP(F118,Product!A:E,5,)</f>
        <v>8499</v>
      </c>
      <c r="I118">
        <f t="shared" si="1"/>
        <v>25497</v>
      </c>
      <c r="J118" t="str">
        <f>VLOOKUP(F118,Product!A:E,4,FALSE)</f>
        <v>Chairs</v>
      </c>
      <c r="K118" t="str">
        <f>VLOOKUP(F118,Product!$A:$E,2,FALSE)</f>
        <v>Office Chair Pro</v>
      </c>
      <c r="L118" t="str">
        <f>VLOOKUP(A118,Payment!$B:$E,4,FALSE)</f>
        <v>Completed</v>
      </c>
      <c r="M118" t="str">
        <f>VLOOKUP(C118,Customer!A:F,6,FALSE)</f>
        <v>North</v>
      </c>
    </row>
    <row r="119" spans="1:13" x14ac:dyDescent="0.25">
      <c r="A119" t="s">
        <v>677</v>
      </c>
      <c r="B119" s="6">
        <v>45730</v>
      </c>
      <c r="C119" t="s">
        <v>195</v>
      </c>
      <c r="D119" t="str">
        <f>VLOOKUP(F119,Product!A:E,3,FALSE)</f>
        <v>Electronics</v>
      </c>
      <c r="E119" t="s">
        <v>438</v>
      </c>
      <c r="F119" t="s">
        <v>533</v>
      </c>
      <c r="G119" s="8">
        <v>3</v>
      </c>
      <c r="H119">
        <f>VLOOKUP(F119,Product!A:E,5,)</f>
        <v>5499</v>
      </c>
      <c r="I119">
        <f t="shared" si="1"/>
        <v>16497</v>
      </c>
      <c r="J119" t="str">
        <f>VLOOKUP(F119,Product!A:E,4,FALSE)</f>
        <v>Accessories</v>
      </c>
      <c r="K119" t="str">
        <f>VLOOKUP(F119,Product!$A:$E,2,FALSE)</f>
        <v>Mechanical Keyboard</v>
      </c>
      <c r="L119" t="str">
        <f>VLOOKUP(A119,Payment!$B:$E,4,FALSE)</f>
        <v>Completed</v>
      </c>
      <c r="M119" t="str">
        <f>VLOOKUP(C119,Customer!A:F,6,FALSE)</f>
        <v>North</v>
      </c>
    </row>
    <row r="120" spans="1:13" x14ac:dyDescent="0.25">
      <c r="A120" t="s">
        <v>678</v>
      </c>
      <c r="B120" s="6">
        <v>45858</v>
      </c>
      <c r="C120" t="s">
        <v>87</v>
      </c>
      <c r="D120" t="str">
        <f>VLOOKUP(F120,Product!A:E,3,FALSE)</f>
        <v>Furniture</v>
      </c>
      <c r="E120" t="s">
        <v>474</v>
      </c>
      <c r="F120" t="s">
        <v>538</v>
      </c>
      <c r="G120" s="8">
        <v>7</v>
      </c>
      <c r="H120">
        <f>VLOOKUP(F120,Product!A:E,5,)</f>
        <v>2199</v>
      </c>
      <c r="I120">
        <f t="shared" si="1"/>
        <v>15393</v>
      </c>
      <c r="J120" t="str">
        <f>VLOOKUP(F120,Product!A:E,4,FALSE)</f>
        <v>Office Accessories</v>
      </c>
      <c r="K120" t="str">
        <f>VLOOKUP(F120,Product!$A:$E,2,FALSE)</f>
        <v>Ergonomic Footrest</v>
      </c>
      <c r="L120" t="str">
        <f>VLOOKUP(A120,Payment!$B:$E,4,FALSE)</f>
        <v>Completed</v>
      </c>
      <c r="M120" t="str">
        <f>VLOOKUP(C120,Customer!A:F,6,FALSE)</f>
        <v>North</v>
      </c>
    </row>
    <row r="121" spans="1:13" x14ac:dyDescent="0.25">
      <c r="A121" t="s">
        <v>679</v>
      </c>
      <c r="B121" s="6">
        <v>45816</v>
      </c>
      <c r="C121" t="s">
        <v>292</v>
      </c>
      <c r="D121" t="str">
        <f>VLOOKUP(F121,Product!A:E,3,FALSE)</f>
        <v>Electronics</v>
      </c>
      <c r="E121" t="s">
        <v>447</v>
      </c>
      <c r="F121" t="s">
        <v>533</v>
      </c>
      <c r="G121" s="8">
        <v>4</v>
      </c>
      <c r="H121">
        <f>VLOOKUP(F121,Product!A:E,5,)</f>
        <v>5499</v>
      </c>
      <c r="I121">
        <f t="shared" si="1"/>
        <v>21996</v>
      </c>
      <c r="J121" t="str">
        <f>VLOOKUP(F121,Product!A:E,4,FALSE)</f>
        <v>Accessories</v>
      </c>
      <c r="K121" t="str">
        <f>VLOOKUP(F121,Product!$A:$E,2,FALSE)</f>
        <v>Mechanical Keyboard</v>
      </c>
      <c r="L121" t="str">
        <f>VLOOKUP(A121,Payment!$B:$E,4,FALSE)</f>
        <v>Completed</v>
      </c>
      <c r="M121" t="str">
        <f>VLOOKUP(C121,Customer!A:F,6,FALSE)</f>
        <v>North</v>
      </c>
    </row>
    <row r="122" spans="1:13" x14ac:dyDescent="0.25">
      <c r="A122" t="s">
        <v>680</v>
      </c>
      <c r="B122" s="6">
        <v>45723</v>
      </c>
      <c r="C122" t="s">
        <v>345</v>
      </c>
      <c r="D122" t="str">
        <f>VLOOKUP(F122,Product!A:E,3,FALSE)</f>
        <v>Furniture</v>
      </c>
      <c r="E122" t="s">
        <v>464</v>
      </c>
      <c r="F122" t="s">
        <v>484</v>
      </c>
      <c r="G122" s="8">
        <v>3</v>
      </c>
      <c r="H122">
        <f>VLOOKUP(F122,Product!A:E,5,)</f>
        <v>8499</v>
      </c>
      <c r="I122">
        <f t="shared" si="1"/>
        <v>25497</v>
      </c>
      <c r="J122" t="str">
        <f>VLOOKUP(F122,Product!A:E,4,FALSE)</f>
        <v>Chairs</v>
      </c>
      <c r="K122" t="str">
        <f>VLOOKUP(F122,Product!$A:$E,2,FALSE)</f>
        <v>Office Chair Pro</v>
      </c>
      <c r="L122" t="str">
        <f>VLOOKUP(A122,Payment!$B:$E,4,FALSE)</f>
        <v>Completed</v>
      </c>
      <c r="M122" t="str">
        <f>VLOOKUP(C122,Customer!A:F,6,FALSE)</f>
        <v>West</v>
      </c>
    </row>
    <row r="123" spans="1:13" x14ac:dyDescent="0.25">
      <c r="A123" t="s">
        <v>681</v>
      </c>
      <c r="B123" s="6">
        <v>45874</v>
      </c>
      <c r="C123" t="s">
        <v>270</v>
      </c>
      <c r="D123" t="str">
        <f>VLOOKUP(F123,Product!A:E,3,FALSE)</f>
        <v>Electronics</v>
      </c>
      <c r="E123" t="s">
        <v>445</v>
      </c>
      <c r="F123" t="s">
        <v>478</v>
      </c>
      <c r="G123" s="8">
        <v>2</v>
      </c>
      <c r="H123">
        <f>VLOOKUP(F123,Product!A:E,5,)</f>
        <v>1299</v>
      </c>
      <c r="I123">
        <f t="shared" si="1"/>
        <v>2598</v>
      </c>
      <c r="J123" t="str">
        <f>VLOOKUP(F123,Product!A:E,4,FALSE)</f>
        <v>Accessories</v>
      </c>
      <c r="K123" t="str">
        <f>VLOOKUP(F123,Product!$A:$E,2,FALSE)</f>
        <v>Logitech Wireless Mouse</v>
      </c>
      <c r="L123" t="str">
        <f>VLOOKUP(A123,Payment!$B:$E,4,FALSE)</f>
        <v>Completed</v>
      </c>
      <c r="M123" t="str">
        <f>VLOOKUP(C123,Customer!A:F,6,FALSE)</f>
        <v>North</v>
      </c>
    </row>
    <row r="124" spans="1:13" x14ac:dyDescent="0.25">
      <c r="A124" t="s">
        <v>682</v>
      </c>
      <c r="B124" s="6">
        <v>45750</v>
      </c>
      <c r="C124" t="s">
        <v>129</v>
      </c>
      <c r="D124" t="str">
        <f>VLOOKUP(F124,Product!A:E,3,FALSE)</f>
        <v>Office Supplies</v>
      </c>
      <c r="E124" t="s">
        <v>442</v>
      </c>
      <c r="F124" t="s">
        <v>543</v>
      </c>
      <c r="G124" s="8">
        <v>2</v>
      </c>
      <c r="H124">
        <f>VLOOKUP(F124,Product!A:E,5,)</f>
        <v>1899</v>
      </c>
      <c r="I124">
        <f t="shared" si="1"/>
        <v>3798</v>
      </c>
      <c r="J124" t="str">
        <f>VLOOKUP(F124,Product!A:E,4,FALSE)</f>
        <v>Bags</v>
      </c>
      <c r="K124" t="str">
        <f>VLOOKUP(F124,Product!$A:$E,2,FALSE)</f>
        <v>Office Backpack</v>
      </c>
      <c r="L124" t="str">
        <f>VLOOKUP(A124,Payment!$B:$E,4,FALSE)</f>
        <v>Completed</v>
      </c>
      <c r="M124" t="str">
        <f>VLOOKUP(C124,Customer!A:F,6,FALSE)</f>
        <v>East</v>
      </c>
    </row>
    <row r="125" spans="1:13" x14ac:dyDescent="0.25">
      <c r="A125" t="s">
        <v>683</v>
      </c>
      <c r="B125" s="6">
        <v>45773</v>
      </c>
      <c r="C125" t="s">
        <v>91</v>
      </c>
      <c r="D125" t="str">
        <f>VLOOKUP(F125,Product!A:E,3,FALSE)</f>
        <v>Furniture</v>
      </c>
      <c r="E125" t="s">
        <v>420</v>
      </c>
      <c r="F125" t="s">
        <v>484</v>
      </c>
      <c r="G125" s="8">
        <v>2</v>
      </c>
      <c r="H125">
        <f>VLOOKUP(F125,Product!A:E,5,)</f>
        <v>8499</v>
      </c>
      <c r="I125">
        <f t="shared" si="1"/>
        <v>16998</v>
      </c>
      <c r="J125" t="str">
        <f>VLOOKUP(F125,Product!A:E,4,FALSE)</f>
        <v>Chairs</v>
      </c>
      <c r="K125" t="str">
        <f>VLOOKUP(F125,Product!$A:$E,2,FALSE)</f>
        <v>Office Chair Pro</v>
      </c>
      <c r="L125" t="str">
        <f>VLOOKUP(A125,Payment!$B:$E,4,FALSE)</f>
        <v>Completed</v>
      </c>
      <c r="M125" t="str">
        <f>VLOOKUP(C125,Customer!A:F,6,FALSE)</f>
        <v>South</v>
      </c>
    </row>
    <row r="126" spans="1:13" x14ac:dyDescent="0.25">
      <c r="A126" t="s">
        <v>684</v>
      </c>
      <c r="B126" s="6">
        <v>45709</v>
      </c>
      <c r="C126" t="s">
        <v>268</v>
      </c>
      <c r="D126" t="str">
        <f>VLOOKUP(F126,Product!A:E,3,FALSE)</f>
        <v>Electronics</v>
      </c>
      <c r="E126" t="s">
        <v>466</v>
      </c>
      <c r="F126" t="s">
        <v>548</v>
      </c>
      <c r="G126" s="8">
        <v>4</v>
      </c>
      <c r="H126">
        <f>VLOOKUP(F126,Product!A:E,5,)</f>
        <v>2299</v>
      </c>
      <c r="I126">
        <f t="shared" si="1"/>
        <v>9196</v>
      </c>
      <c r="J126" t="str">
        <f>VLOOKUP(F126,Product!A:E,4,FALSE)</f>
        <v>Lighting</v>
      </c>
      <c r="K126" t="str">
        <f>VLOOKUP(F126,Product!$A:$E,2,FALSE)</f>
        <v>Smart LED Desk Lamp</v>
      </c>
      <c r="L126" t="str">
        <f>VLOOKUP(A126,Payment!$B:$E,4,FALSE)</f>
        <v>Completed</v>
      </c>
      <c r="M126" t="str">
        <f>VLOOKUP(C126,Customer!A:F,6,FALSE)</f>
        <v>South</v>
      </c>
    </row>
    <row r="127" spans="1:13" x14ac:dyDescent="0.25">
      <c r="A127" t="s">
        <v>685</v>
      </c>
      <c r="B127" s="6">
        <v>45927</v>
      </c>
      <c r="C127" t="s">
        <v>29</v>
      </c>
      <c r="D127" t="str">
        <f>VLOOKUP(F127,Product!A:E,3,FALSE)</f>
        <v>Electronics</v>
      </c>
      <c r="E127" t="s">
        <v>442</v>
      </c>
      <c r="F127" t="s">
        <v>554</v>
      </c>
      <c r="G127" s="8">
        <v>4</v>
      </c>
      <c r="H127">
        <f>VLOOKUP(F127,Product!A:E,5,)</f>
        <v>6499</v>
      </c>
      <c r="I127">
        <f t="shared" si="1"/>
        <v>25996</v>
      </c>
      <c r="J127" t="str">
        <f>VLOOKUP(F127,Product!A:E,4,FALSE)</f>
        <v>Office Machines</v>
      </c>
      <c r="K127" t="str">
        <f>VLOOKUP(F127,Product!$A:$E,2,FALSE)</f>
        <v>Paper Shredder</v>
      </c>
      <c r="L127" t="str">
        <f>VLOOKUP(A127,Payment!$B:$E,4,FALSE)</f>
        <v>Completed</v>
      </c>
      <c r="M127" t="str">
        <f>VLOOKUP(C127,Customer!A:F,6,FALSE)</f>
        <v>North</v>
      </c>
    </row>
    <row r="128" spans="1:13" x14ac:dyDescent="0.25">
      <c r="A128" t="s">
        <v>686</v>
      </c>
      <c r="B128" s="6">
        <v>45725</v>
      </c>
      <c r="C128" t="s">
        <v>310</v>
      </c>
      <c r="D128" t="str">
        <f>VLOOKUP(F128,Product!A:E,3,FALSE)</f>
        <v>Electronics</v>
      </c>
      <c r="E128" t="s">
        <v>447</v>
      </c>
      <c r="F128" t="s">
        <v>491</v>
      </c>
      <c r="G128" s="8">
        <v>1</v>
      </c>
      <c r="H128">
        <f>VLOOKUP(F128,Product!A:E,5,)</f>
        <v>13999</v>
      </c>
      <c r="I128">
        <f t="shared" si="1"/>
        <v>13999</v>
      </c>
      <c r="J128" t="str">
        <f>VLOOKUP(F128,Product!A:E,4,FALSE)</f>
        <v>Monitors</v>
      </c>
      <c r="K128" t="str">
        <f>VLOOKUP(F128,Product!$A:$E,2,FALSE)</f>
        <v>Dell 24-inch Monitor</v>
      </c>
      <c r="L128" t="str">
        <f>VLOOKUP(A128,Payment!$B:$E,4,FALSE)</f>
        <v>Completed</v>
      </c>
      <c r="M128" t="str">
        <f>VLOOKUP(C128,Customer!A:F,6,FALSE)</f>
        <v>North</v>
      </c>
    </row>
    <row r="129" spans="1:13" x14ac:dyDescent="0.25">
      <c r="A129" t="s">
        <v>687</v>
      </c>
      <c r="B129" s="6">
        <v>46012</v>
      </c>
      <c r="C129" t="s">
        <v>394</v>
      </c>
      <c r="D129" t="str">
        <f>VLOOKUP(F129,Product!A:E,3,FALSE)</f>
        <v>Electronics</v>
      </c>
      <c r="E129" t="s">
        <v>476</v>
      </c>
      <c r="F129" t="s">
        <v>546</v>
      </c>
      <c r="G129" s="8">
        <v>6</v>
      </c>
      <c r="H129">
        <f>VLOOKUP(F129,Product!A:E,5,)</f>
        <v>7999</v>
      </c>
      <c r="I129">
        <f t="shared" si="1"/>
        <v>47994</v>
      </c>
      <c r="J129" t="str">
        <f>VLOOKUP(F129,Product!A:E,4,FALSE)</f>
        <v>Audio</v>
      </c>
      <c r="K129" t="str">
        <f>VLOOKUP(F129,Product!$A:$E,2,FALSE)</f>
        <v>Noise Cancelling Headphones</v>
      </c>
      <c r="L129" t="str">
        <f>VLOOKUP(A129,Payment!$B:$E,4,FALSE)</f>
        <v>Completed</v>
      </c>
      <c r="M129" t="str">
        <f>VLOOKUP(C129,Customer!A:F,6,FALSE)</f>
        <v>South</v>
      </c>
    </row>
    <row r="130" spans="1:13" x14ac:dyDescent="0.25">
      <c r="A130" t="s">
        <v>688</v>
      </c>
      <c r="B130" s="6">
        <v>45882</v>
      </c>
      <c r="C130" t="s">
        <v>35</v>
      </c>
      <c r="D130" t="str">
        <f>VLOOKUP(F130,Product!A:E,3,FALSE)</f>
        <v>Electronics</v>
      </c>
      <c r="E130" t="s">
        <v>451</v>
      </c>
      <c r="F130" t="s">
        <v>511</v>
      </c>
      <c r="G130" s="8">
        <v>3</v>
      </c>
      <c r="H130">
        <f>VLOOKUP(F130,Product!A:E,5,)</f>
        <v>3299</v>
      </c>
      <c r="I130">
        <f t="shared" si="1"/>
        <v>9897</v>
      </c>
      <c r="J130" t="str">
        <f>VLOOKUP(F130,Product!A:E,4,FALSE)</f>
        <v>Accessories</v>
      </c>
      <c r="K130" t="str">
        <f>VLOOKUP(F130,Product!$A:$E,2,FALSE)</f>
        <v>Webcam Full HD</v>
      </c>
      <c r="L130" t="str">
        <f>VLOOKUP(A130,Payment!$B:$E,4,FALSE)</f>
        <v>Completed</v>
      </c>
      <c r="M130" t="str">
        <f>VLOOKUP(C130,Customer!A:F,6,FALSE)</f>
        <v>South</v>
      </c>
    </row>
    <row r="131" spans="1:13" x14ac:dyDescent="0.25">
      <c r="A131" t="s">
        <v>689</v>
      </c>
      <c r="B131" s="6">
        <v>45779</v>
      </c>
      <c r="C131" t="s">
        <v>240</v>
      </c>
      <c r="D131" t="str">
        <f>VLOOKUP(F131,Product!A:E,3,FALSE)</f>
        <v>Office Supplies</v>
      </c>
      <c r="E131" t="s">
        <v>476</v>
      </c>
      <c r="F131" t="s">
        <v>507</v>
      </c>
      <c r="G131" s="8">
        <v>4</v>
      </c>
      <c r="H131">
        <f>VLOOKUP(F131,Product!A:E,5,)</f>
        <v>199</v>
      </c>
      <c r="I131">
        <f t="shared" ref="I131:I194" si="2">G131*H131</f>
        <v>796</v>
      </c>
      <c r="J131" t="str">
        <f>VLOOKUP(F131,Product!A:E,4,FALSE)</f>
        <v>Writing</v>
      </c>
      <c r="K131" t="str">
        <f>VLOOKUP(F131,Product!$A:$E,2,FALSE)</f>
        <v>Ball Pen Pack</v>
      </c>
      <c r="L131" t="str">
        <f>VLOOKUP(A131,Payment!$B:$E,4,FALSE)</f>
        <v>Pending</v>
      </c>
      <c r="M131" t="str">
        <f>VLOOKUP(C131,Customer!A:F,6,FALSE)</f>
        <v>West</v>
      </c>
    </row>
    <row r="132" spans="1:13" x14ac:dyDescent="0.25">
      <c r="A132" t="s">
        <v>690</v>
      </c>
      <c r="B132" s="6">
        <v>45887</v>
      </c>
      <c r="C132" t="s">
        <v>138</v>
      </c>
      <c r="D132" t="str">
        <f>VLOOKUP(F132,Product!A:E,3,FALSE)</f>
        <v>Office Supplies</v>
      </c>
      <c r="E132" t="s">
        <v>466</v>
      </c>
      <c r="F132" t="s">
        <v>500</v>
      </c>
      <c r="G132" s="8">
        <v>2</v>
      </c>
      <c r="H132">
        <f>VLOOKUP(F132,Product!A:E,5,)</f>
        <v>499</v>
      </c>
      <c r="I132">
        <f t="shared" si="2"/>
        <v>998</v>
      </c>
      <c r="J132" t="str">
        <f>VLOOKUP(F132,Product!A:E,4,FALSE)</f>
        <v>Paper</v>
      </c>
      <c r="K132" t="str">
        <f>VLOOKUP(F132,Product!$A:$E,2,FALSE)</f>
        <v>A4 Copier Paper Pack</v>
      </c>
      <c r="L132" t="str">
        <f>VLOOKUP(A132,Payment!$B:$E,4,FALSE)</f>
        <v>Completed</v>
      </c>
      <c r="M132" t="str">
        <f>VLOOKUP(C132,Customer!A:F,6,FALSE)</f>
        <v>West</v>
      </c>
    </row>
    <row r="133" spans="1:13" x14ac:dyDescent="0.25">
      <c r="A133" t="s">
        <v>691</v>
      </c>
      <c r="B133" s="6">
        <v>45898</v>
      </c>
      <c r="C133" t="s">
        <v>119</v>
      </c>
      <c r="D133" t="str">
        <f>VLOOKUP(F133,Product!A:E,3,FALSE)</f>
        <v>Electronics</v>
      </c>
      <c r="E133" t="s">
        <v>445</v>
      </c>
      <c r="F133" t="s">
        <v>535</v>
      </c>
      <c r="G133" s="8">
        <v>7</v>
      </c>
      <c r="H133">
        <f>VLOOKUP(F133,Product!A:E,5,)</f>
        <v>24999</v>
      </c>
      <c r="I133">
        <f t="shared" si="2"/>
        <v>174993</v>
      </c>
      <c r="J133" t="str">
        <f>VLOOKUP(F133,Product!A:E,4,FALSE)</f>
        <v>Projectors</v>
      </c>
      <c r="K133" t="str">
        <f>VLOOKUP(F133,Product!$A:$E,2,FALSE)</f>
        <v>Portable Projector</v>
      </c>
      <c r="L133" t="str">
        <f>VLOOKUP(A133,Payment!$B:$E,4,FALSE)</f>
        <v>Completed</v>
      </c>
      <c r="M133" t="str">
        <f>VLOOKUP(C133,Customer!A:F,6,FALSE)</f>
        <v>West</v>
      </c>
    </row>
    <row r="134" spans="1:13" x14ac:dyDescent="0.25">
      <c r="A134" t="s">
        <v>692</v>
      </c>
      <c r="B134" s="6">
        <v>45883</v>
      </c>
      <c r="C134" t="s">
        <v>249</v>
      </c>
      <c r="D134" t="str">
        <f>VLOOKUP(F134,Product!A:E,3,FALSE)</f>
        <v>Office Supplies</v>
      </c>
      <c r="E134" t="s">
        <v>436</v>
      </c>
      <c r="F134" t="s">
        <v>543</v>
      </c>
      <c r="G134" s="8">
        <v>2</v>
      </c>
      <c r="H134">
        <f>VLOOKUP(F134,Product!A:E,5,)</f>
        <v>1899</v>
      </c>
      <c r="I134">
        <f t="shared" si="2"/>
        <v>3798</v>
      </c>
      <c r="J134" t="str">
        <f>VLOOKUP(F134,Product!A:E,4,FALSE)</f>
        <v>Bags</v>
      </c>
      <c r="K134" t="str">
        <f>VLOOKUP(F134,Product!$A:$E,2,FALSE)</f>
        <v>Office Backpack</v>
      </c>
      <c r="L134" t="str">
        <f>VLOOKUP(A134,Payment!$B:$E,4,FALSE)</f>
        <v>Completed</v>
      </c>
      <c r="M134" t="str">
        <f>VLOOKUP(C134,Customer!A:F,6,FALSE)</f>
        <v>West</v>
      </c>
    </row>
    <row r="135" spans="1:13" x14ac:dyDescent="0.25">
      <c r="A135" t="s">
        <v>693</v>
      </c>
      <c r="B135" s="6">
        <v>45928</v>
      </c>
      <c r="C135" t="s">
        <v>229</v>
      </c>
      <c r="D135" t="str">
        <f>VLOOKUP(F135,Product!A:E,3,FALSE)</f>
        <v>Electronics</v>
      </c>
      <c r="E135" t="s">
        <v>421</v>
      </c>
      <c r="F135" t="s">
        <v>548</v>
      </c>
      <c r="G135" s="8">
        <v>1</v>
      </c>
      <c r="H135">
        <f>VLOOKUP(F135,Product!A:E,5,)</f>
        <v>2299</v>
      </c>
      <c r="I135">
        <f t="shared" si="2"/>
        <v>2299</v>
      </c>
      <c r="J135" t="str">
        <f>VLOOKUP(F135,Product!A:E,4,FALSE)</f>
        <v>Lighting</v>
      </c>
      <c r="K135" t="str">
        <f>VLOOKUP(F135,Product!$A:$E,2,FALSE)</f>
        <v>Smart LED Desk Lamp</v>
      </c>
      <c r="L135" t="str">
        <f>VLOOKUP(A135,Payment!$B:$E,4,FALSE)</f>
        <v>Completed</v>
      </c>
      <c r="M135" t="str">
        <f>VLOOKUP(C135,Customer!A:F,6,FALSE)</f>
        <v>West</v>
      </c>
    </row>
    <row r="136" spans="1:13" x14ac:dyDescent="0.25">
      <c r="A136" t="s">
        <v>694</v>
      </c>
      <c r="B136" s="6">
        <v>45967</v>
      </c>
      <c r="C136" t="s">
        <v>91</v>
      </c>
      <c r="D136" t="str">
        <f>VLOOKUP(F136,Product!A:E,3,FALSE)</f>
        <v>Electronics</v>
      </c>
      <c r="E136" t="s">
        <v>432</v>
      </c>
      <c r="F136" t="s">
        <v>482</v>
      </c>
      <c r="G136" s="8">
        <v>3</v>
      </c>
      <c r="H136">
        <f>VLOOKUP(F136,Product!A:E,5,)</f>
        <v>1899</v>
      </c>
      <c r="I136">
        <f t="shared" si="2"/>
        <v>5697</v>
      </c>
      <c r="J136" t="str">
        <f>VLOOKUP(F136,Product!A:E,4,FALSE)</f>
        <v>Accessories</v>
      </c>
      <c r="K136" t="str">
        <f>VLOOKUP(F136,Product!$A:$E,2,FALSE)</f>
        <v>HP Wireless Keyboard</v>
      </c>
      <c r="L136" t="str">
        <f>VLOOKUP(A136,Payment!$B:$E,4,FALSE)</f>
        <v>Completed</v>
      </c>
      <c r="M136" t="str">
        <f>VLOOKUP(C136,Customer!A:F,6,FALSE)</f>
        <v>South</v>
      </c>
    </row>
    <row r="137" spans="1:13" x14ac:dyDescent="0.25">
      <c r="A137" t="s">
        <v>695</v>
      </c>
      <c r="B137" s="6">
        <v>45848</v>
      </c>
      <c r="C137" t="s">
        <v>289</v>
      </c>
      <c r="D137" t="str">
        <f>VLOOKUP(F137,Product!A:E,3,FALSE)</f>
        <v>Furniture</v>
      </c>
      <c r="E137" t="s">
        <v>414</v>
      </c>
      <c r="F137" t="s">
        <v>538</v>
      </c>
      <c r="G137" s="8">
        <v>5</v>
      </c>
      <c r="H137">
        <f>VLOOKUP(F137,Product!A:E,5,)</f>
        <v>2199</v>
      </c>
      <c r="I137">
        <f t="shared" si="2"/>
        <v>10995</v>
      </c>
      <c r="J137" t="str">
        <f>VLOOKUP(F137,Product!A:E,4,FALSE)</f>
        <v>Office Accessories</v>
      </c>
      <c r="K137" t="str">
        <f>VLOOKUP(F137,Product!$A:$E,2,FALSE)</f>
        <v>Ergonomic Footrest</v>
      </c>
      <c r="L137" t="str">
        <f>VLOOKUP(A137,Payment!$B:$E,4,FALSE)</f>
        <v>Completed</v>
      </c>
      <c r="M137" t="str">
        <f>VLOOKUP(C137,Customer!A:F,6,FALSE)</f>
        <v>South</v>
      </c>
    </row>
    <row r="138" spans="1:13" x14ac:dyDescent="0.25">
      <c r="A138" t="s">
        <v>696</v>
      </c>
      <c r="B138" s="6">
        <v>45721</v>
      </c>
      <c r="C138" t="s">
        <v>163</v>
      </c>
      <c r="D138" t="str">
        <f>VLOOKUP(F138,Product!A:E,3,FALSE)</f>
        <v>Office Supplies</v>
      </c>
      <c r="E138" t="s">
        <v>412</v>
      </c>
      <c r="F138" t="s">
        <v>543</v>
      </c>
      <c r="G138" s="8">
        <v>1</v>
      </c>
      <c r="H138">
        <f>VLOOKUP(F138,Product!A:E,5,)</f>
        <v>1899</v>
      </c>
      <c r="I138">
        <f t="shared" si="2"/>
        <v>1899</v>
      </c>
      <c r="J138" t="str">
        <f>VLOOKUP(F138,Product!A:E,4,FALSE)</f>
        <v>Bags</v>
      </c>
      <c r="K138" t="str">
        <f>VLOOKUP(F138,Product!$A:$E,2,FALSE)</f>
        <v>Office Backpack</v>
      </c>
      <c r="L138" t="str">
        <f>VLOOKUP(A138,Payment!$B:$E,4,FALSE)</f>
        <v>Completed</v>
      </c>
      <c r="M138" t="str">
        <f>VLOOKUP(C138,Customer!A:F,6,FALSE)</f>
        <v>North</v>
      </c>
    </row>
    <row r="139" spans="1:13" x14ac:dyDescent="0.25">
      <c r="A139" t="s">
        <v>697</v>
      </c>
      <c r="B139" s="6">
        <v>45888</v>
      </c>
      <c r="C139" t="s">
        <v>271</v>
      </c>
      <c r="D139" t="str">
        <f>VLOOKUP(F139,Product!A:E,3,FALSE)</f>
        <v>Electronics</v>
      </c>
      <c r="E139" t="s">
        <v>420</v>
      </c>
      <c r="F139" t="s">
        <v>548</v>
      </c>
      <c r="G139" s="8">
        <v>2</v>
      </c>
      <c r="H139">
        <f>VLOOKUP(F139,Product!A:E,5,)</f>
        <v>2299</v>
      </c>
      <c r="I139">
        <f t="shared" si="2"/>
        <v>4598</v>
      </c>
      <c r="J139" t="str">
        <f>VLOOKUP(F139,Product!A:E,4,FALSE)</f>
        <v>Lighting</v>
      </c>
      <c r="K139" t="str">
        <f>VLOOKUP(F139,Product!$A:$E,2,FALSE)</f>
        <v>Smart LED Desk Lamp</v>
      </c>
      <c r="L139" t="str">
        <f>VLOOKUP(A139,Payment!$B:$E,4,FALSE)</f>
        <v>Completed</v>
      </c>
      <c r="M139" t="str">
        <f>VLOOKUP(C139,Customer!A:F,6,FALSE)</f>
        <v>North</v>
      </c>
    </row>
    <row r="140" spans="1:13" x14ac:dyDescent="0.25">
      <c r="A140" t="s">
        <v>698</v>
      </c>
      <c r="B140" s="6">
        <v>45771</v>
      </c>
      <c r="C140" t="s">
        <v>244</v>
      </c>
      <c r="D140" t="str">
        <f>VLOOKUP(F140,Product!A:E,3,FALSE)</f>
        <v>Office Supplies</v>
      </c>
      <c r="E140" t="s">
        <v>444</v>
      </c>
      <c r="F140" t="s">
        <v>557</v>
      </c>
      <c r="G140" s="8">
        <v>1</v>
      </c>
      <c r="H140">
        <f>VLOOKUP(F140,Product!A:E,5,)</f>
        <v>499</v>
      </c>
      <c r="I140">
        <f t="shared" si="2"/>
        <v>499</v>
      </c>
      <c r="J140" t="str">
        <f>VLOOKUP(F140,Product!A:E,4,FALSE)</f>
        <v>Calculators</v>
      </c>
      <c r="K140" t="str">
        <f>VLOOKUP(F140,Product!$A:$E,2,FALSE)</f>
        <v>Calculator</v>
      </c>
      <c r="L140" t="str">
        <f>VLOOKUP(A140,Payment!$B:$E,4,FALSE)</f>
        <v>Pending</v>
      </c>
      <c r="M140" t="str">
        <f>VLOOKUP(C140,Customer!A:F,6,FALSE)</f>
        <v>East</v>
      </c>
    </row>
    <row r="141" spans="1:13" x14ac:dyDescent="0.25">
      <c r="A141" t="s">
        <v>699</v>
      </c>
      <c r="B141" s="6">
        <v>45685</v>
      </c>
      <c r="C141" t="s">
        <v>219</v>
      </c>
      <c r="D141" t="str">
        <f>VLOOKUP(F141,Product!A:E,3,FALSE)</f>
        <v>Electronics</v>
      </c>
      <c r="E141" t="s">
        <v>463</v>
      </c>
      <c r="F141" t="s">
        <v>511</v>
      </c>
      <c r="G141" s="8">
        <v>1</v>
      </c>
      <c r="H141">
        <f>VLOOKUP(F141,Product!A:E,5,)</f>
        <v>3299</v>
      </c>
      <c r="I141">
        <f t="shared" si="2"/>
        <v>3299</v>
      </c>
      <c r="J141" t="str">
        <f>VLOOKUP(F141,Product!A:E,4,FALSE)</f>
        <v>Accessories</v>
      </c>
      <c r="K141" t="str">
        <f>VLOOKUP(F141,Product!$A:$E,2,FALSE)</f>
        <v>Webcam Full HD</v>
      </c>
      <c r="L141" t="str">
        <f>VLOOKUP(A141,Payment!$B:$E,4,FALSE)</f>
        <v>Completed</v>
      </c>
      <c r="M141" t="str">
        <f>VLOOKUP(C141,Customer!A:F,6,FALSE)</f>
        <v>South</v>
      </c>
    </row>
    <row r="142" spans="1:13" x14ac:dyDescent="0.25">
      <c r="A142" t="s">
        <v>700</v>
      </c>
      <c r="B142" s="6">
        <v>45699</v>
      </c>
      <c r="C142" t="s">
        <v>207</v>
      </c>
      <c r="D142" t="str">
        <f>VLOOKUP(F142,Product!A:E,3,FALSE)</f>
        <v>Electronics</v>
      </c>
      <c r="E142" t="s">
        <v>429</v>
      </c>
      <c r="F142" t="s">
        <v>478</v>
      </c>
      <c r="G142" s="8">
        <v>2</v>
      </c>
      <c r="H142">
        <f>VLOOKUP(F142,Product!A:E,5,)</f>
        <v>1299</v>
      </c>
      <c r="I142">
        <f t="shared" si="2"/>
        <v>2598</v>
      </c>
      <c r="J142" t="str">
        <f>VLOOKUP(F142,Product!A:E,4,FALSE)</f>
        <v>Accessories</v>
      </c>
      <c r="K142" t="str">
        <f>VLOOKUP(F142,Product!$A:$E,2,FALSE)</f>
        <v>Logitech Wireless Mouse</v>
      </c>
      <c r="L142" t="str">
        <f>VLOOKUP(A142,Payment!$B:$E,4,FALSE)</f>
        <v>Completed</v>
      </c>
      <c r="M142" t="str">
        <f>VLOOKUP(C142,Customer!A:F,6,FALSE)</f>
        <v>West</v>
      </c>
    </row>
    <row r="143" spans="1:13" x14ac:dyDescent="0.25">
      <c r="A143" t="s">
        <v>701</v>
      </c>
      <c r="B143" s="6">
        <v>45708</v>
      </c>
      <c r="C143" t="s">
        <v>367</v>
      </c>
      <c r="D143" t="str">
        <f>VLOOKUP(F143,Product!A:E,3,FALSE)</f>
        <v>Electronics</v>
      </c>
      <c r="E143" t="s">
        <v>442</v>
      </c>
      <c r="F143" t="s">
        <v>546</v>
      </c>
      <c r="G143" s="8">
        <v>1</v>
      </c>
      <c r="H143">
        <f>VLOOKUP(F143,Product!A:E,5,)</f>
        <v>7999</v>
      </c>
      <c r="I143">
        <f t="shared" si="2"/>
        <v>7999</v>
      </c>
      <c r="J143" t="str">
        <f>VLOOKUP(F143,Product!A:E,4,FALSE)</f>
        <v>Audio</v>
      </c>
      <c r="K143" t="str">
        <f>VLOOKUP(F143,Product!$A:$E,2,FALSE)</f>
        <v>Noise Cancelling Headphones</v>
      </c>
      <c r="L143" t="str">
        <f>VLOOKUP(A143,Payment!$B:$E,4,FALSE)</f>
        <v>Completed</v>
      </c>
      <c r="M143" t="str">
        <f>VLOOKUP(C143,Customer!A:F,6,FALSE)</f>
        <v>North</v>
      </c>
    </row>
    <row r="144" spans="1:13" x14ac:dyDescent="0.25">
      <c r="A144" t="s">
        <v>702</v>
      </c>
      <c r="B144" s="6">
        <v>45677</v>
      </c>
      <c r="C144" t="s">
        <v>165</v>
      </c>
      <c r="D144" t="str">
        <f>VLOOKUP(F144,Product!A:E,3,FALSE)</f>
        <v>Furniture</v>
      </c>
      <c r="E144" t="s">
        <v>459</v>
      </c>
      <c r="F144" t="s">
        <v>538</v>
      </c>
      <c r="G144" s="8">
        <v>5</v>
      </c>
      <c r="H144">
        <f>VLOOKUP(F144,Product!A:E,5,)</f>
        <v>2199</v>
      </c>
      <c r="I144">
        <f t="shared" si="2"/>
        <v>10995</v>
      </c>
      <c r="J144" t="str">
        <f>VLOOKUP(F144,Product!A:E,4,FALSE)</f>
        <v>Office Accessories</v>
      </c>
      <c r="K144" t="str">
        <f>VLOOKUP(F144,Product!$A:$E,2,FALSE)</f>
        <v>Ergonomic Footrest</v>
      </c>
      <c r="L144" t="str">
        <f>VLOOKUP(A144,Payment!$B:$E,4,FALSE)</f>
        <v>Completed</v>
      </c>
      <c r="M144" t="str">
        <f>VLOOKUP(C144,Customer!A:F,6,FALSE)</f>
        <v>North</v>
      </c>
    </row>
    <row r="145" spans="1:13" x14ac:dyDescent="0.25">
      <c r="A145" t="s">
        <v>703</v>
      </c>
      <c r="B145" s="6">
        <v>46019</v>
      </c>
      <c r="C145" t="s">
        <v>253</v>
      </c>
      <c r="D145" t="str">
        <f>VLOOKUP(F145,Product!A:E,3,FALSE)</f>
        <v>Office Supplies</v>
      </c>
      <c r="E145" t="s">
        <v>455</v>
      </c>
      <c r="F145" t="s">
        <v>530</v>
      </c>
      <c r="G145" s="8">
        <v>1</v>
      </c>
      <c r="H145">
        <f>VLOOKUP(F145,Product!A:E,5,)</f>
        <v>3499</v>
      </c>
      <c r="I145">
        <f t="shared" si="2"/>
        <v>3499</v>
      </c>
      <c r="J145" t="str">
        <f>VLOOKUP(F145,Product!A:E,4,FALSE)</f>
        <v>Presentation</v>
      </c>
      <c r="K145" t="str">
        <f>VLOOKUP(F145,Product!$A:$E,2,FALSE)</f>
        <v>Whiteboard 4x3</v>
      </c>
      <c r="L145" t="str">
        <f>VLOOKUP(A145,Payment!$B:$E,4,FALSE)</f>
        <v>Completed</v>
      </c>
      <c r="M145" t="str">
        <f>VLOOKUP(C145,Customer!A:F,6,FALSE)</f>
        <v>East</v>
      </c>
    </row>
    <row r="146" spans="1:13" x14ac:dyDescent="0.25">
      <c r="A146" t="s">
        <v>704</v>
      </c>
      <c r="B146" s="6">
        <v>45698</v>
      </c>
      <c r="C146" t="s">
        <v>15</v>
      </c>
      <c r="D146" t="str">
        <f>VLOOKUP(F146,Product!A:E,3,FALSE)</f>
        <v>Electronics</v>
      </c>
      <c r="E146" t="s">
        <v>432</v>
      </c>
      <c r="F146" t="s">
        <v>497</v>
      </c>
      <c r="G146" s="8">
        <v>5</v>
      </c>
      <c r="H146">
        <f>VLOOKUP(F146,Product!A:E,5,)</f>
        <v>18999</v>
      </c>
      <c r="I146">
        <f t="shared" si="2"/>
        <v>94995</v>
      </c>
      <c r="J146" t="str">
        <f>VLOOKUP(F146,Product!A:E,4,FALSE)</f>
        <v>Printers</v>
      </c>
      <c r="K146" t="str">
        <f>VLOOKUP(F146,Product!$A:$E,2,FALSE)</f>
        <v>HP Laser Printer</v>
      </c>
      <c r="L146" t="str">
        <f>VLOOKUP(A146,Payment!$B:$E,4,FALSE)</f>
        <v>Completed</v>
      </c>
      <c r="M146" t="str">
        <f>VLOOKUP(C146,Customer!A:F,6,FALSE)</f>
        <v>West</v>
      </c>
    </row>
    <row r="147" spans="1:13" x14ac:dyDescent="0.25">
      <c r="A147" t="s">
        <v>705</v>
      </c>
      <c r="B147" s="6">
        <v>45938</v>
      </c>
      <c r="C147" t="s">
        <v>375</v>
      </c>
      <c r="D147" t="str">
        <f>VLOOKUP(F147,Product!A:E,3,FALSE)</f>
        <v>Electronics</v>
      </c>
      <c r="E147" t="s">
        <v>474</v>
      </c>
      <c r="F147" t="s">
        <v>523</v>
      </c>
      <c r="G147" s="8">
        <v>2</v>
      </c>
      <c r="H147">
        <f>VLOOKUP(F147,Product!A:E,5,)</f>
        <v>4499</v>
      </c>
      <c r="I147">
        <f t="shared" si="2"/>
        <v>8998</v>
      </c>
      <c r="J147" t="str">
        <f>VLOOKUP(F147,Product!A:E,4,FALSE)</f>
        <v>Audio</v>
      </c>
      <c r="K147" t="str">
        <f>VLOOKUP(F147,Product!$A:$E,2,FALSE)</f>
        <v>Wireless Headset</v>
      </c>
      <c r="L147" t="str">
        <f>VLOOKUP(A147,Payment!$B:$E,4,FALSE)</f>
        <v>Completed</v>
      </c>
      <c r="M147" t="str">
        <f>VLOOKUP(C147,Customer!A:F,6,FALSE)</f>
        <v>South</v>
      </c>
    </row>
    <row r="148" spans="1:13" x14ac:dyDescent="0.25">
      <c r="A148" t="s">
        <v>706</v>
      </c>
      <c r="B148" s="6">
        <v>45805</v>
      </c>
      <c r="C148" t="s">
        <v>140</v>
      </c>
      <c r="D148" t="str">
        <f>VLOOKUP(F148,Product!A:E,3,FALSE)</f>
        <v>Furniture</v>
      </c>
      <c r="E148" t="s">
        <v>438</v>
      </c>
      <c r="F148" t="s">
        <v>488</v>
      </c>
      <c r="G148" s="8">
        <v>1</v>
      </c>
      <c r="H148">
        <f>VLOOKUP(F148,Product!A:E,5,)</f>
        <v>12499</v>
      </c>
      <c r="I148">
        <f t="shared" si="2"/>
        <v>12499</v>
      </c>
      <c r="J148" t="str">
        <f>VLOOKUP(F148,Product!A:E,4,FALSE)</f>
        <v>Desks</v>
      </c>
      <c r="K148" t="str">
        <f>VLOOKUP(F148,Product!$A:$E,2,FALSE)</f>
        <v>Executive Office Desk</v>
      </c>
      <c r="L148" t="str">
        <f>VLOOKUP(A148,Payment!$B:$E,4,FALSE)</f>
        <v>Pending</v>
      </c>
      <c r="M148" t="str">
        <f>VLOOKUP(C148,Customer!A:F,6,FALSE)</f>
        <v>West</v>
      </c>
    </row>
    <row r="149" spans="1:13" x14ac:dyDescent="0.25">
      <c r="A149" t="s">
        <v>707</v>
      </c>
      <c r="B149" s="6">
        <v>45872</v>
      </c>
      <c r="C149" t="s">
        <v>331</v>
      </c>
      <c r="D149" t="str">
        <f>VLOOKUP(F149,Product!A:E,3,FALSE)</f>
        <v>Furniture</v>
      </c>
      <c r="E149" t="s">
        <v>476</v>
      </c>
      <c r="F149" t="s">
        <v>518</v>
      </c>
      <c r="G149" s="8">
        <v>1</v>
      </c>
      <c r="H149">
        <f>VLOOKUP(F149,Product!A:E,5,)</f>
        <v>5999</v>
      </c>
      <c r="I149">
        <f t="shared" si="2"/>
        <v>5999</v>
      </c>
      <c r="J149" t="str">
        <f>VLOOKUP(F149,Product!A:E,4,FALSE)</f>
        <v>Storage</v>
      </c>
      <c r="K149" t="str">
        <f>VLOOKUP(F149,Product!$A:$E,2,FALSE)</f>
        <v>Bookshelf</v>
      </c>
      <c r="L149" t="str">
        <f>VLOOKUP(A149,Payment!$B:$E,4,FALSE)</f>
        <v>Completed</v>
      </c>
      <c r="M149" t="str">
        <f>VLOOKUP(C149,Customer!A:F,6,FALSE)</f>
        <v>North</v>
      </c>
    </row>
    <row r="150" spans="1:13" x14ac:dyDescent="0.25">
      <c r="A150" t="s">
        <v>708</v>
      </c>
      <c r="B150" s="6">
        <v>45913</v>
      </c>
      <c r="C150" t="s">
        <v>310</v>
      </c>
      <c r="D150" t="str">
        <f>VLOOKUP(F150,Product!A:E,3,FALSE)</f>
        <v>Electronics</v>
      </c>
      <c r="E150" t="s">
        <v>466</v>
      </c>
      <c r="F150" t="s">
        <v>478</v>
      </c>
      <c r="G150" s="8">
        <v>3</v>
      </c>
      <c r="H150">
        <f>VLOOKUP(F150,Product!A:E,5,)</f>
        <v>1299</v>
      </c>
      <c r="I150">
        <f t="shared" si="2"/>
        <v>3897</v>
      </c>
      <c r="J150" t="str">
        <f>VLOOKUP(F150,Product!A:E,4,FALSE)</f>
        <v>Accessories</v>
      </c>
      <c r="K150" t="str">
        <f>VLOOKUP(F150,Product!$A:$E,2,FALSE)</f>
        <v>Logitech Wireless Mouse</v>
      </c>
      <c r="L150" t="str">
        <f>VLOOKUP(A150,Payment!$B:$E,4,FALSE)</f>
        <v>Completed</v>
      </c>
      <c r="M150" t="str">
        <f>VLOOKUP(C150,Customer!A:F,6,FALSE)</f>
        <v>North</v>
      </c>
    </row>
    <row r="151" spans="1:13" x14ac:dyDescent="0.25">
      <c r="A151" t="s">
        <v>709</v>
      </c>
      <c r="B151" s="6">
        <v>45952</v>
      </c>
      <c r="C151" t="s">
        <v>142</v>
      </c>
      <c r="D151" t="str">
        <f>VLOOKUP(F151,Product!A:E,3,FALSE)</f>
        <v>Office Supplies</v>
      </c>
      <c r="E151" t="s">
        <v>420</v>
      </c>
      <c r="F151" t="s">
        <v>507</v>
      </c>
      <c r="G151" s="8">
        <v>2</v>
      </c>
      <c r="H151">
        <f>VLOOKUP(F151,Product!A:E,5,)</f>
        <v>199</v>
      </c>
      <c r="I151">
        <f t="shared" si="2"/>
        <v>398</v>
      </c>
      <c r="J151" t="str">
        <f>VLOOKUP(F151,Product!A:E,4,FALSE)</f>
        <v>Writing</v>
      </c>
      <c r="K151" t="str">
        <f>VLOOKUP(F151,Product!$A:$E,2,FALSE)</f>
        <v>Ball Pen Pack</v>
      </c>
      <c r="L151" t="str">
        <f>VLOOKUP(A151,Payment!$B:$E,4,FALSE)</f>
        <v>Completed</v>
      </c>
      <c r="M151" t="str">
        <f>VLOOKUP(C151,Customer!A:F,6,FALSE)</f>
        <v>East</v>
      </c>
    </row>
    <row r="152" spans="1:13" x14ac:dyDescent="0.25">
      <c r="A152" t="s">
        <v>710</v>
      </c>
      <c r="B152" s="6">
        <v>45972</v>
      </c>
      <c r="C152" t="s">
        <v>197</v>
      </c>
      <c r="D152" t="str">
        <f>VLOOKUP(F152,Product!A:E,3,FALSE)</f>
        <v>Furniture</v>
      </c>
      <c r="E152" t="s">
        <v>431</v>
      </c>
      <c r="F152" t="s">
        <v>528</v>
      </c>
      <c r="G152" s="8">
        <v>2</v>
      </c>
      <c r="H152">
        <f>VLOOKUP(F152,Product!A:E,5,)</f>
        <v>17999</v>
      </c>
      <c r="I152">
        <f t="shared" si="2"/>
        <v>35998</v>
      </c>
      <c r="J152" t="str">
        <f>VLOOKUP(F152,Product!A:E,4,FALSE)</f>
        <v>Desks</v>
      </c>
      <c r="K152" t="str">
        <f>VLOOKUP(F152,Product!$A:$E,2,FALSE)</f>
        <v>Standing Desk</v>
      </c>
      <c r="L152" t="str">
        <f>VLOOKUP(A152,Payment!$B:$E,4,FALSE)</f>
        <v>Completed</v>
      </c>
      <c r="M152" t="str">
        <f>VLOOKUP(C152,Customer!A:F,6,FALSE)</f>
        <v>East</v>
      </c>
    </row>
    <row r="153" spans="1:13" x14ac:dyDescent="0.25">
      <c r="A153" t="s">
        <v>711</v>
      </c>
      <c r="B153" s="6">
        <v>45998</v>
      </c>
      <c r="C153" t="s">
        <v>345</v>
      </c>
      <c r="D153" t="str">
        <f>VLOOKUP(F153,Product!A:E,3,FALSE)</f>
        <v>Electronics</v>
      </c>
      <c r="E153" t="s">
        <v>412</v>
      </c>
      <c r="F153" t="s">
        <v>523</v>
      </c>
      <c r="G153" s="8">
        <v>8</v>
      </c>
      <c r="H153">
        <f>VLOOKUP(F153,Product!A:E,5,)</f>
        <v>4499</v>
      </c>
      <c r="I153">
        <f t="shared" si="2"/>
        <v>35992</v>
      </c>
      <c r="J153" t="str">
        <f>VLOOKUP(F153,Product!A:E,4,FALSE)</f>
        <v>Audio</v>
      </c>
      <c r="K153" t="str">
        <f>VLOOKUP(F153,Product!$A:$E,2,FALSE)</f>
        <v>Wireless Headset</v>
      </c>
      <c r="L153" t="str">
        <f>VLOOKUP(A153,Payment!$B:$E,4,FALSE)</f>
        <v>Completed</v>
      </c>
      <c r="M153" t="str">
        <f>VLOOKUP(C153,Customer!A:F,6,FALSE)</f>
        <v>West</v>
      </c>
    </row>
    <row r="154" spans="1:13" x14ac:dyDescent="0.25">
      <c r="A154" t="s">
        <v>712</v>
      </c>
      <c r="B154" s="6">
        <v>45692</v>
      </c>
      <c r="C154" t="s">
        <v>276</v>
      </c>
      <c r="D154" t="str">
        <f>VLOOKUP(F154,Product!A:E,3,FALSE)</f>
        <v>Electronics</v>
      </c>
      <c r="E154" t="s">
        <v>466</v>
      </c>
      <c r="F154" t="s">
        <v>523</v>
      </c>
      <c r="G154" s="8">
        <v>4</v>
      </c>
      <c r="H154">
        <f>VLOOKUP(F154,Product!A:E,5,)</f>
        <v>4499</v>
      </c>
      <c r="I154">
        <f t="shared" si="2"/>
        <v>17996</v>
      </c>
      <c r="J154" t="str">
        <f>VLOOKUP(F154,Product!A:E,4,FALSE)</f>
        <v>Audio</v>
      </c>
      <c r="K154" t="str">
        <f>VLOOKUP(F154,Product!$A:$E,2,FALSE)</f>
        <v>Wireless Headset</v>
      </c>
      <c r="L154" t="str">
        <f>VLOOKUP(A154,Payment!$B:$E,4,FALSE)</f>
        <v>Pending</v>
      </c>
      <c r="M154" t="str">
        <f>VLOOKUP(C154,Customer!A:F,6,FALSE)</f>
        <v>East</v>
      </c>
    </row>
    <row r="155" spans="1:13" x14ac:dyDescent="0.25">
      <c r="A155" t="s">
        <v>713</v>
      </c>
      <c r="B155" s="6">
        <v>45917</v>
      </c>
      <c r="C155" t="s">
        <v>289</v>
      </c>
      <c r="D155" t="str">
        <f>VLOOKUP(F155,Product!A:E,3,FALSE)</f>
        <v>Furniture</v>
      </c>
      <c r="E155" t="s">
        <v>403</v>
      </c>
      <c r="F155" t="s">
        <v>513</v>
      </c>
      <c r="G155" s="8">
        <v>5</v>
      </c>
      <c r="H155">
        <f>VLOOKUP(F155,Product!A:E,5,)</f>
        <v>6999</v>
      </c>
      <c r="I155">
        <f t="shared" si="2"/>
        <v>34995</v>
      </c>
      <c r="J155" t="str">
        <f>VLOOKUP(F155,Product!A:E,4,FALSE)</f>
        <v>Storage</v>
      </c>
      <c r="K155" t="str">
        <f>VLOOKUP(F155,Product!$A:$E,2,FALSE)</f>
        <v>Filing Cabinet</v>
      </c>
      <c r="L155" t="str">
        <f>VLOOKUP(A155,Payment!$B:$E,4,FALSE)</f>
        <v>Completed</v>
      </c>
      <c r="M155" t="str">
        <f>VLOOKUP(C155,Customer!A:F,6,FALSE)</f>
        <v>South</v>
      </c>
    </row>
    <row r="156" spans="1:13" x14ac:dyDescent="0.25">
      <c r="A156" t="s">
        <v>714</v>
      </c>
      <c r="B156" s="6">
        <v>45680</v>
      </c>
      <c r="C156" t="s">
        <v>329</v>
      </c>
      <c r="D156" t="str">
        <f>VLOOKUP(F156,Product!A:E,3,FALSE)</f>
        <v>Electronics</v>
      </c>
      <c r="E156" t="s">
        <v>447</v>
      </c>
      <c r="F156" t="s">
        <v>511</v>
      </c>
      <c r="G156" s="8">
        <v>1</v>
      </c>
      <c r="H156">
        <f>VLOOKUP(F156,Product!A:E,5,)</f>
        <v>3299</v>
      </c>
      <c r="I156">
        <f t="shared" si="2"/>
        <v>3299</v>
      </c>
      <c r="J156" t="str">
        <f>VLOOKUP(F156,Product!A:E,4,FALSE)</f>
        <v>Accessories</v>
      </c>
      <c r="K156" t="str">
        <f>VLOOKUP(F156,Product!$A:$E,2,FALSE)</f>
        <v>Webcam Full HD</v>
      </c>
      <c r="L156" t="str">
        <f>VLOOKUP(A156,Payment!$B:$E,4,FALSE)</f>
        <v>Completed</v>
      </c>
      <c r="M156" t="str">
        <f>VLOOKUP(C156,Customer!A:F,6,FALSE)</f>
        <v>West</v>
      </c>
    </row>
    <row r="157" spans="1:13" x14ac:dyDescent="0.25">
      <c r="A157" t="s">
        <v>715</v>
      </c>
      <c r="B157" s="6">
        <v>45666</v>
      </c>
      <c r="C157" t="s">
        <v>199</v>
      </c>
      <c r="D157" t="str">
        <f>VLOOKUP(F157,Product!A:E,3,FALSE)</f>
        <v>Electronics</v>
      </c>
      <c r="E157" t="s">
        <v>409</v>
      </c>
      <c r="F157" t="s">
        <v>511</v>
      </c>
      <c r="G157" s="8">
        <v>1</v>
      </c>
      <c r="H157">
        <f>VLOOKUP(F157,Product!A:E,5,)</f>
        <v>3299</v>
      </c>
      <c r="I157">
        <f t="shared" si="2"/>
        <v>3299</v>
      </c>
      <c r="J157" t="str">
        <f>VLOOKUP(F157,Product!A:E,4,FALSE)</f>
        <v>Accessories</v>
      </c>
      <c r="K157" t="str">
        <f>VLOOKUP(F157,Product!$A:$E,2,FALSE)</f>
        <v>Webcam Full HD</v>
      </c>
      <c r="L157" t="str">
        <f>VLOOKUP(A157,Payment!$B:$E,4,FALSE)</f>
        <v>Failed</v>
      </c>
      <c r="M157" t="str">
        <f>VLOOKUP(C157,Customer!A:F,6,FALSE)</f>
        <v>East</v>
      </c>
    </row>
    <row r="158" spans="1:13" x14ac:dyDescent="0.25">
      <c r="A158" t="s">
        <v>716</v>
      </c>
      <c r="B158" s="6">
        <v>45994</v>
      </c>
      <c r="C158" t="s">
        <v>325</v>
      </c>
      <c r="D158" t="str">
        <f>VLOOKUP(F158,Product!A:E,3,FALSE)</f>
        <v>Office Supplies</v>
      </c>
      <c r="E158" t="s">
        <v>414</v>
      </c>
      <c r="F158" t="s">
        <v>543</v>
      </c>
      <c r="G158" s="8">
        <v>3</v>
      </c>
      <c r="H158">
        <f>VLOOKUP(F158,Product!A:E,5,)</f>
        <v>1899</v>
      </c>
      <c r="I158">
        <f t="shared" si="2"/>
        <v>5697</v>
      </c>
      <c r="J158" t="str">
        <f>VLOOKUP(F158,Product!A:E,4,FALSE)</f>
        <v>Bags</v>
      </c>
      <c r="K158" t="str">
        <f>VLOOKUP(F158,Product!$A:$E,2,FALSE)</f>
        <v>Office Backpack</v>
      </c>
      <c r="L158" t="str">
        <f>VLOOKUP(A158,Payment!$B:$E,4,FALSE)</f>
        <v>Completed</v>
      </c>
      <c r="M158" t="str">
        <f>VLOOKUP(C158,Customer!A:F,6,FALSE)</f>
        <v>South</v>
      </c>
    </row>
    <row r="159" spans="1:13" x14ac:dyDescent="0.25">
      <c r="A159" t="s">
        <v>717</v>
      </c>
      <c r="B159" s="6">
        <v>45828</v>
      </c>
      <c r="C159" t="s">
        <v>90</v>
      </c>
      <c r="D159" t="str">
        <f>VLOOKUP(F159,Product!A:E,3,FALSE)</f>
        <v>Electronics</v>
      </c>
      <c r="E159" t="s">
        <v>405</v>
      </c>
      <c r="F159" t="s">
        <v>511</v>
      </c>
      <c r="G159" s="8">
        <v>3</v>
      </c>
      <c r="H159">
        <f>VLOOKUP(F159,Product!A:E,5,)</f>
        <v>3299</v>
      </c>
      <c r="I159">
        <f t="shared" si="2"/>
        <v>9897</v>
      </c>
      <c r="J159" t="str">
        <f>VLOOKUP(F159,Product!A:E,4,FALSE)</f>
        <v>Accessories</v>
      </c>
      <c r="K159" t="str">
        <f>VLOOKUP(F159,Product!$A:$E,2,FALSE)</f>
        <v>Webcam Full HD</v>
      </c>
      <c r="L159" t="str">
        <f>VLOOKUP(A159,Payment!$B:$E,4,FALSE)</f>
        <v>Completed</v>
      </c>
      <c r="M159" t="str">
        <f>VLOOKUP(C159,Customer!A:F,6,FALSE)</f>
        <v>South</v>
      </c>
    </row>
    <row r="160" spans="1:13" x14ac:dyDescent="0.25">
      <c r="A160" t="s">
        <v>718</v>
      </c>
      <c r="B160" s="6">
        <v>45987</v>
      </c>
      <c r="C160" t="s">
        <v>109</v>
      </c>
      <c r="D160" t="str">
        <f>VLOOKUP(F160,Product!A:E,3,FALSE)</f>
        <v>Furniture</v>
      </c>
      <c r="E160" t="s">
        <v>457</v>
      </c>
      <c r="F160" t="s">
        <v>538</v>
      </c>
      <c r="G160" s="8">
        <v>2</v>
      </c>
      <c r="H160">
        <f>VLOOKUP(F160,Product!A:E,5,)</f>
        <v>2199</v>
      </c>
      <c r="I160">
        <f t="shared" si="2"/>
        <v>4398</v>
      </c>
      <c r="J160" t="str">
        <f>VLOOKUP(F160,Product!A:E,4,FALSE)</f>
        <v>Office Accessories</v>
      </c>
      <c r="K160" t="str">
        <f>VLOOKUP(F160,Product!$A:$E,2,FALSE)</f>
        <v>Ergonomic Footrest</v>
      </c>
      <c r="L160" t="str">
        <f>VLOOKUP(A160,Payment!$B:$E,4,FALSE)</f>
        <v>Completed</v>
      </c>
      <c r="M160" t="str">
        <f>VLOOKUP(C160,Customer!A:F,6,FALSE)</f>
        <v>West</v>
      </c>
    </row>
    <row r="161" spans="1:13" x14ac:dyDescent="0.25">
      <c r="A161" t="s">
        <v>719</v>
      </c>
      <c r="B161" s="6">
        <v>45751</v>
      </c>
      <c r="C161" t="s">
        <v>90</v>
      </c>
      <c r="D161" t="str">
        <f>VLOOKUP(F161,Product!A:E,3,FALSE)</f>
        <v>Furniture</v>
      </c>
      <c r="E161" t="s">
        <v>409</v>
      </c>
      <c r="F161" t="s">
        <v>538</v>
      </c>
      <c r="G161" s="8">
        <v>4</v>
      </c>
      <c r="H161">
        <f>VLOOKUP(F161,Product!A:E,5,)</f>
        <v>2199</v>
      </c>
      <c r="I161">
        <f t="shared" si="2"/>
        <v>8796</v>
      </c>
      <c r="J161" t="str">
        <f>VLOOKUP(F161,Product!A:E,4,FALSE)</f>
        <v>Office Accessories</v>
      </c>
      <c r="K161" t="str">
        <f>VLOOKUP(F161,Product!$A:$E,2,FALSE)</f>
        <v>Ergonomic Footrest</v>
      </c>
      <c r="L161" t="str">
        <f>VLOOKUP(A161,Payment!$B:$E,4,FALSE)</f>
        <v>Completed</v>
      </c>
      <c r="M161" t="str">
        <f>VLOOKUP(C161,Customer!A:F,6,FALSE)</f>
        <v>South</v>
      </c>
    </row>
    <row r="162" spans="1:13" x14ac:dyDescent="0.25">
      <c r="A162" t="s">
        <v>720</v>
      </c>
      <c r="B162" s="6">
        <v>45892</v>
      </c>
      <c r="C162" t="s">
        <v>29</v>
      </c>
      <c r="D162" t="str">
        <f>VLOOKUP(F162,Product!A:E,3,FALSE)</f>
        <v>Electronics</v>
      </c>
      <c r="E162" t="s">
        <v>436</v>
      </c>
      <c r="F162" t="s">
        <v>497</v>
      </c>
      <c r="G162" s="8">
        <v>1</v>
      </c>
      <c r="H162">
        <f>VLOOKUP(F162,Product!A:E,5,)</f>
        <v>18999</v>
      </c>
      <c r="I162">
        <f t="shared" si="2"/>
        <v>18999</v>
      </c>
      <c r="J162" t="str">
        <f>VLOOKUP(F162,Product!A:E,4,FALSE)</f>
        <v>Printers</v>
      </c>
      <c r="K162" t="str">
        <f>VLOOKUP(F162,Product!$A:$E,2,FALSE)</f>
        <v>HP Laser Printer</v>
      </c>
      <c r="L162" t="str">
        <f>VLOOKUP(A162,Payment!$B:$E,4,FALSE)</f>
        <v>Completed</v>
      </c>
      <c r="M162" t="str">
        <f>VLOOKUP(C162,Customer!A:F,6,FALSE)</f>
        <v>North</v>
      </c>
    </row>
    <row r="163" spans="1:13" x14ac:dyDescent="0.25">
      <c r="A163" t="s">
        <v>721</v>
      </c>
      <c r="B163" s="6">
        <v>45760</v>
      </c>
      <c r="C163" t="s">
        <v>32</v>
      </c>
      <c r="D163" t="str">
        <f>VLOOKUP(F163,Product!A:E,3,FALSE)</f>
        <v>Office Supplies</v>
      </c>
      <c r="E163" t="s">
        <v>440</v>
      </c>
      <c r="F163" t="s">
        <v>557</v>
      </c>
      <c r="G163" s="8">
        <v>2</v>
      </c>
      <c r="H163">
        <f>VLOOKUP(F163,Product!A:E,5,)</f>
        <v>499</v>
      </c>
      <c r="I163">
        <f t="shared" si="2"/>
        <v>998</v>
      </c>
      <c r="J163" t="str">
        <f>VLOOKUP(F163,Product!A:E,4,FALSE)</f>
        <v>Calculators</v>
      </c>
      <c r="K163" t="str">
        <f>VLOOKUP(F163,Product!$A:$E,2,FALSE)</f>
        <v>Calculator</v>
      </c>
      <c r="L163" t="str">
        <f>VLOOKUP(A163,Payment!$B:$E,4,FALSE)</f>
        <v>Completed</v>
      </c>
      <c r="M163" t="str">
        <f>VLOOKUP(C163,Customer!A:F,6,FALSE)</f>
        <v>South</v>
      </c>
    </row>
    <row r="164" spans="1:13" x14ac:dyDescent="0.25">
      <c r="A164" t="s">
        <v>722</v>
      </c>
      <c r="B164" s="6">
        <v>45861</v>
      </c>
      <c r="C164" t="s">
        <v>285</v>
      </c>
      <c r="D164" t="str">
        <f>VLOOKUP(F164,Product!A:E,3,FALSE)</f>
        <v>Office Supplies</v>
      </c>
      <c r="E164" t="s">
        <v>459</v>
      </c>
      <c r="F164" t="s">
        <v>504</v>
      </c>
      <c r="G164" s="8">
        <v>1</v>
      </c>
      <c r="H164">
        <f>VLOOKUP(F164,Product!A:E,5,)</f>
        <v>299</v>
      </c>
      <c r="I164">
        <f t="shared" si="2"/>
        <v>299</v>
      </c>
      <c r="J164" t="str">
        <f>VLOOKUP(F164,Product!A:E,4,FALSE)</f>
        <v>Notebooks</v>
      </c>
      <c r="K164" t="str">
        <f>VLOOKUP(F164,Product!$A:$E,2,FALSE)</f>
        <v>Premium Notebook</v>
      </c>
      <c r="L164" t="str">
        <f>VLOOKUP(A164,Payment!$B:$E,4,FALSE)</f>
        <v>Completed</v>
      </c>
      <c r="M164" t="str">
        <f>VLOOKUP(C164,Customer!A:F,6,FALSE)</f>
        <v>West</v>
      </c>
    </row>
    <row r="165" spans="1:13" x14ac:dyDescent="0.25">
      <c r="A165" t="s">
        <v>723</v>
      </c>
      <c r="B165" s="6">
        <v>45989</v>
      </c>
      <c r="C165" t="s">
        <v>117</v>
      </c>
      <c r="D165" t="str">
        <f>VLOOKUP(F165,Product!A:E,3,FALSE)</f>
        <v>Electronics</v>
      </c>
      <c r="E165" t="s">
        <v>436</v>
      </c>
      <c r="F165" t="s">
        <v>511</v>
      </c>
      <c r="G165" s="8">
        <v>5</v>
      </c>
      <c r="H165">
        <f>VLOOKUP(F165,Product!A:E,5,)</f>
        <v>3299</v>
      </c>
      <c r="I165">
        <f t="shared" si="2"/>
        <v>16495</v>
      </c>
      <c r="J165" t="str">
        <f>VLOOKUP(F165,Product!A:E,4,FALSE)</f>
        <v>Accessories</v>
      </c>
      <c r="K165" t="str">
        <f>VLOOKUP(F165,Product!$A:$E,2,FALSE)</f>
        <v>Webcam Full HD</v>
      </c>
      <c r="L165" t="str">
        <f>VLOOKUP(A165,Payment!$B:$E,4,FALSE)</f>
        <v>Completed</v>
      </c>
      <c r="M165" t="str">
        <f>VLOOKUP(C165,Customer!A:F,6,FALSE)</f>
        <v>East</v>
      </c>
    </row>
    <row r="166" spans="1:13" x14ac:dyDescent="0.25">
      <c r="A166" t="s">
        <v>724</v>
      </c>
      <c r="B166" s="6">
        <v>45682</v>
      </c>
      <c r="C166" t="s">
        <v>338</v>
      </c>
      <c r="D166" t="str">
        <f>VLOOKUP(F166,Product!A:E,3,FALSE)</f>
        <v>Office Supplies</v>
      </c>
      <c r="E166" t="s">
        <v>442</v>
      </c>
      <c r="F166" t="s">
        <v>504</v>
      </c>
      <c r="G166" s="8">
        <v>1</v>
      </c>
      <c r="H166">
        <f>VLOOKUP(F166,Product!A:E,5,)</f>
        <v>299</v>
      </c>
      <c r="I166">
        <f t="shared" si="2"/>
        <v>299</v>
      </c>
      <c r="J166" t="str">
        <f>VLOOKUP(F166,Product!A:E,4,FALSE)</f>
        <v>Notebooks</v>
      </c>
      <c r="K166" t="str">
        <f>VLOOKUP(F166,Product!$A:$E,2,FALSE)</f>
        <v>Premium Notebook</v>
      </c>
      <c r="L166" t="str">
        <f>VLOOKUP(A166,Payment!$B:$E,4,FALSE)</f>
        <v>Completed</v>
      </c>
      <c r="M166" t="str">
        <f>VLOOKUP(C166,Customer!A:F,6,FALSE)</f>
        <v>West</v>
      </c>
    </row>
    <row r="167" spans="1:13" x14ac:dyDescent="0.25">
      <c r="A167" t="s">
        <v>725</v>
      </c>
      <c r="B167" s="6">
        <v>45846</v>
      </c>
      <c r="C167" t="s">
        <v>236</v>
      </c>
      <c r="D167" t="str">
        <f>VLOOKUP(F167,Product!A:E,3,FALSE)</f>
        <v>Office Supplies</v>
      </c>
      <c r="E167" t="s">
        <v>449</v>
      </c>
      <c r="F167" t="s">
        <v>541</v>
      </c>
      <c r="G167" s="8">
        <v>2</v>
      </c>
      <c r="H167">
        <f>VLOOKUP(F167,Product!A:E,5,)</f>
        <v>799</v>
      </c>
      <c r="I167">
        <f t="shared" si="2"/>
        <v>1598</v>
      </c>
      <c r="J167" t="str">
        <f>VLOOKUP(F167,Product!A:E,4,FALSE)</f>
        <v>Desk Accessories</v>
      </c>
      <c r="K167" t="str">
        <f>VLOOKUP(F167,Product!$A:$E,2,FALSE)</f>
        <v>Stapler Heavy Duty</v>
      </c>
      <c r="L167" t="str">
        <f>VLOOKUP(A167,Payment!$B:$E,4,FALSE)</f>
        <v>Completed</v>
      </c>
      <c r="M167" t="str">
        <f>VLOOKUP(C167,Customer!A:F,6,FALSE)</f>
        <v>East</v>
      </c>
    </row>
    <row r="168" spans="1:13" x14ac:dyDescent="0.25">
      <c r="A168" t="s">
        <v>726</v>
      </c>
      <c r="B168" s="6">
        <v>45855</v>
      </c>
      <c r="C168" t="s">
        <v>189</v>
      </c>
      <c r="D168" t="str">
        <f>VLOOKUP(F168,Product!A:E,3,FALSE)</f>
        <v>Office Supplies</v>
      </c>
      <c r="E168" t="s">
        <v>423</v>
      </c>
      <c r="F168" t="s">
        <v>520</v>
      </c>
      <c r="G168" s="8">
        <v>3</v>
      </c>
      <c r="H168">
        <f>VLOOKUP(F168,Product!A:E,5,)</f>
        <v>399</v>
      </c>
      <c r="I168">
        <f t="shared" si="2"/>
        <v>1197</v>
      </c>
      <c r="J168" t="str">
        <f>VLOOKUP(F168,Product!A:E,4,FALSE)</f>
        <v>Desk Accessories</v>
      </c>
      <c r="K168" t="str">
        <f>VLOOKUP(F168,Product!$A:$E,2,FALSE)</f>
        <v>Desk Organizer</v>
      </c>
      <c r="L168" t="str">
        <f>VLOOKUP(A168,Payment!$B:$E,4,FALSE)</f>
        <v>Completed</v>
      </c>
      <c r="M168" t="str">
        <f>VLOOKUP(C168,Customer!A:F,6,FALSE)</f>
        <v>East</v>
      </c>
    </row>
    <row r="169" spans="1:13" x14ac:dyDescent="0.25">
      <c r="A169" t="s">
        <v>727</v>
      </c>
      <c r="B169" s="6">
        <v>45846</v>
      </c>
      <c r="C169" t="s">
        <v>272</v>
      </c>
      <c r="D169" t="str">
        <f>VLOOKUP(F169,Product!A:E,3,FALSE)</f>
        <v>Electronics</v>
      </c>
      <c r="E169" t="s">
        <v>434</v>
      </c>
      <c r="F169" t="s">
        <v>546</v>
      </c>
      <c r="G169" s="8">
        <v>1</v>
      </c>
      <c r="H169">
        <f>VLOOKUP(F169,Product!A:E,5,)</f>
        <v>7999</v>
      </c>
      <c r="I169">
        <f t="shared" si="2"/>
        <v>7999</v>
      </c>
      <c r="J169" t="str">
        <f>VLOOKUP(F169,Product!A:E,4,FALSE)</f>
        <v>Audio</v>
      </c>
      <c r="K169" t="str">
        <f>VLOOKUP(F169,Product!$A:$E,2,FALSE)</f>
        <v>Noise Cancelling Headphones</v>
      </c>
      <c r="L169" t="str">
        <f>VLOOKUP(A169,Payment!$B:$E,4,FALSE)</f>
        <v>Completed</v>
      </c>
      <c r="M169" t="str">
        <f>VLOOKUP(C169,Customer!A:F,6,FALSE)</f>
        <v>North</v>
      </c>
    </row>
    <row r="170" spans="1:13" x14ac:dyDescent="0.25">
      <c r="A170" t="s">
        <v>728</v>
      </c>
      <c r="B170" s="6">
        <v>45875</v>
      </c>
      <c r="C170" t="s">
        <v>57</v>
      </c>
      <c r="D170" t="str">
        <f>VLOOKUP(F170,Product!A:E,3,FALSE)</f>
        <v>Office Supplies</v>
      </c>
      <c r="E170" t="s">
        <v>454</v>
      </c>
      <c r="F170" t="s">
        <v>530</v>
      </c>
      <c r="G170" s="8">
        <v>10</v>
      </c>
      <c r="H170">
        <f>VLOOKUP(F170,Product!A:E,5,)</f>
        <v>3499</v>
      </c>
      <c r="I170">
        <f t="shared" si="2"/>
        <v>34990</v>
      </c>
      <c r="J170" t="str">
        <f>VLOOKUP(F170,Product!A:E,4,FALSE)</f>
        <v>Presentation</v>
      </c>
      <c r="K170" t="str">
        <f>VLOOKUP(F170,Product!$A:$E,2,FALSE)</f>
        <v>Whiteboard 4x3</v>
      </c>
      <c r="L170" t="str">
        <f>VLOOKUP(A170,Payment!$B:$E,4,FALSE)</f>
        <v>Completed</v>
      </c>
      <c r="M170" t="str">
        <f>VLOOKUP(C170,Customer!A:F,6,FALSE)</f>
        <v>West</v>
      </c>
    </row>
    <row r="171" spans="1:13" x14ac:dyDescent="0.25">
      <c r="A171" t="s">
        <v>729</v>
      </c>
      <c r="B171" s="6">
        <v>45750</v>
      </c>
      <c r="C171" t="s">
        <v>285</v>
      </c>
      <c r="D171" t="str">
        <f>VLOOKUP(F171,Product!A:E,3,FALSE)</f>
        <v>Electronics</v>
      </c>
      <c r="E171" t="s">
        <v>436</v>
      </c>
      <c r="F171" t="s">
        <v>510</v>
      </c>
      <c r="G171" s="8">
        <v>1</v>
      </c>
      <c r="H171">
        <f>VLOOKUP(F171,Product!A:E,5,)</f>
        <v>2499</v>
      </c>
      <c r="I171">
        <f t="shared" si="2"/>
        <v>2499</v>
      </c>
      <c r="J171" t="str">
        <f>VLOOKUP(F171,Product!A:E,4,FALSE)</f>
        <v>Accessories</v>
      </c>
      <c r="K171" t="str">
        <f>VLOOKUP(F171,Product!$A:$E,2,FALSE)</f>
        <v>USBC Hub</v>
      </c>
      <c r="L171" t="str">
        <f>VLOOKUP(A171,Payment!$B:$E,4,FALSE)</f>
        <v>Completed</v>
      </c>
      <c r="M171" t="str">
        <f>VLOOKUP(C171,Customer!A:F,6,FALSE)</f>
        <v>West</v>
      </c>
    </row>
    <row r="172" spans="1:13" x14ac:dyDescent="0.25">
      <c r="A172" t="s">
        <v>730</v>
      </c>
      <c r="B172" s="6">
        <v>45825</v>
      </c>
      <c r="C172" t="s">
        <v>341</v>
      </c>
      <c r="D172" t="str">
        <f>VLOOKUP(F172,Product!A:E,3,FALSE)</f>
        <v>Office Supplies</v>
      </c>
      <c r="E172" t="s">
        <v>436</v>
      </c>
      <c r="F172" t="s">
        <v>507</v>
      </c>
      <c r="G172" s="8">
        <v>2</v>
      </c>
      <c r="H172">
        <f>VLOOKUP(F172,Product!A:E,5,)</f>
        <v>199</v>
      </c>
      <c r="I172">
        <f t="shared" si="2"/>
        <v>398</v>
      </c>
      <c r="J172" t="str">
        <f>VLOOKUP(F172,Product!A:E,4,FALSE)</f>
        <v>Writing</v>
      </c>
      <c r="K172" t="str">
        <f>VLOOKUP(F172,Product!$A:$E,2,FALSE)</f>
        <v>Ball Pen Pack</v>
      </c>
      <c r="L172" t="str">
        <f>VLOOKUP(A172,Payment!$B:$E,4,FALSE)</f>
        <v>Pending</v>
      </c>
      <c r="M172" t="str">
        <f>VLOOKUP(C172,Customer!A:F,6,FALSE)</f>
        <v>East</v>
      </c>
    </row>
    <row r="173" spans="1:13" x14ac:dyDescent="0.25">
      <c r="A173" t="s">
        <v>731</v>
      </c>
      <c r="B173" s="6">
        <v>45876</v>
      </c>
      <c r="C173" t="s">
        <v>105</v>
      </c>
      <c r="D173" t="str">
        <f>VLOOKUP(F173,Product!A:E,3,FALSE)</f>
        <v>Electronics</v>
      </c>
      <c r="E173" t="s">
        <v>455</v>
      </c>
      <c r="F173" t="s">
        <v>511</v>
      </c>
      <c r="G173" s="8">
        <v>2</v>
      </c>
      <c r="H173">
        <f>VLOOKUP(F173,Product!A:E,5,)</f>
        <v>3299</v>
      </c>
      <c r="I173">
        <f t="shared" si="2"/>
        <v>6598</v>
      </c>
      <c r="J173" t="str">
        <f>VLOOKUP(F173,Product!A:E,4,FALSE)</f>
        <v>Accessories</v>
      </c>
      <c r="K173" t="str">
        <f>VLOOKUP(F173,Product!$A:$E,2,FALSE)</f>
        <v>Webcam Full HD</v>
      </c>
      <c r="L173" t="str">
        <f>VLOOKUP(A173,Payment!$B:$E,4,FALSE)</f>
        <v>Completed</v>
      </c>
      <c r="M173" t="str">
        <f>VLOOKUP(C173,Customer!A:F,6,FALSE)</f>
        <v>North</v>
      </c>
    </row>
    <row r="174" spans="1:13" x14ac:dyDescent="0.25">
      <c r="A174" t="s">
        <v>732</v>
      </c>
      <c r="B174" s="6">
        <v>45838</v>
      </c>
      <c r="C174" t="s">
        <v>319</v>
      </c>
      <c r="D174" t="str">
        <f>VLOOKUP(F174,Product!A:E,3,FALSE)</f>
        <v>Office Supplies</v>
      </c>
      <c r="E174" t="s">
        <v>454</v>
      </c>
      <c r="F174" t="s">
        <v>504</v>
      </c>
      <c r="G174" s="8">
        <v>3</v>
      </c>
      <c r="H174">
        <f>VLOOKUP(F174,Product!A:E,5,)</f>
        <v>299</v>
      </c>
      <c r="I174">
        <f t="shared" si="2"/>
        <v>897</v>
      </c>
      <c r="J174" t="str">
        <f>VLOOKUP(F174,Product!A:E,4,FALSE)</f>
        <v>Notebooks</v>
      </c>
      <c r="K174" t="str">
        <f>VLOOKUP(F174,Product!$A:$E,2,FALSE)</f>
        <v>Premium Notebook</v>
      </c>
      <c r="L174" t="str">
        <f>VLOOKUP(A174,Payment!$B:$E,4,FALSE)</f>
        <v>Pending</v>
      </c>
      <c r="M174" t="str">
        <f>VLOOKUP(C174,Customer!A:F,6,FALSE)</f>
        <v>East</v>
      </c>
    </row>
    <row r="175" spans="1:13" x14ac:dyDescent="0.25">
      <c r="A175" t="s">
        <v>733</v>
      </c>
      <c r="B175" s="6">
        <v>45687</v>
      </c>
      <c r="C175" t="s">
        <v>55</v>
      </c>
      <c r="D175" t="str">
        <f>VLOOKUP(F175,Product!A:E,3,FALSE)</f>
        <v>Electronics</v>
      </c>
      <c r="E175" t="s">
        <v>449</v>
      </c>
      <c r="F175" t="s">
        <v>511</v>
      </c>
      <c r="G175" s="8">
        <v>2</v>
      </c>
      <c r="H175">
        <f>VLOOKUP(F175,Product!A:E,5,)</f>
        <v>3299</v>
      </c>
      <c r="I175">
        <f t="shared" si="2"/>
        <v>6598</v>
      </c>
      <c r="J175" t="str">
        <f>VLOOKUP(F175,Product!A:E,4,FALSE)</f>
        <v>Accessories</v>
      </c>
      <c r="K175" t="str">
        <f>VLOOKUP(F175,Product!$A:$E,2,FALSE)</f>
        <v>Webcam Full HD</v>
      </c>
      <c r="L175" t="str">
        <f>VLOOKUP(A175,Payment!$B:$E,4,FALSE)</f>
        <v>Completed</v>
      </c>
      <c r="M175" t="str">
        <f>VLOOKUP(C175,Customer!A:F,6,FALSE)</f>
        <v>South</v>
      </c>
    </row>
    <row r="176" spans="1:13" x14ac:dyDescent="0.25">
      <c r="A176" t="s">
        <v>734</v>
      </c>
      <c r="B176" s="6">
        <v>46005</v>
      </c>
      <c r="C176" t="s">
        <v>101</v>
      </c>
      <c r="D176" t="str">
        <f>VLOOKUP(F176,Product!A:E,3,FALSE)</f>
        <v>Electronics</v>
      </c>
      <c r="E176" t="s">
        <v>403</v>
      </c>
      <c r="F176" t="s">
        <v>491</v>
      </c>
      <c r="G176" s="8">
        <v>5</v>
      </c>
      <c r="H176">
        <f>VLOOKUP(F176,Product!A:E,5,)</f>
        <v>13999</v>
      </c>
      <c r="I176">
        <f t="shared" si="2"/>
        <v>69995</v>
      </c>
      <c r="J176" t="str">
        <f>VLOOKUP(F176,Product!A:E,4,FALSE)</f>
        <v>Monitors</v>
      </c>
      <c r="K176" t="str">
        <f>VLOOKUP(F176,Product!$A:$E,2,FALSE)</f>
        <v>Dell 24-inch Monitor</v>
      </c>
      <c r="L176" t="str">
        <f>VLOOKUP(A176,Payment!$B:$E,4,FALSE)</f>
        <v>Completed</v>
      </c>
      <c r="M176" t="str">
        <f>VLOOKUP(C176,Customer!A:F,6,FALSE)</f>
        <v>West</v>
      </c>
    </row>
    <row r="177" spans="1:13" x14ac:dyDescent="0.25">
      <c r="A177" t="s">
        <v>735</v>
      </c>
      <c r="B177" s="6">
        <v>46005</v>
      </c>
      <c r="C177" t="s">
        <v>238</v>
      </c>
      <c r="D177" t="str">
        <f>VLOOKUP(F177,Product!A:E,3,FALSE)</f>
        <v>Electronics</v>
      </c>
      <c r="E177" t="s">
        <v>405</v>
      </c>
      <c r="F177" t="s">
        <v>491</v>
      </c>
      <c r="G177" s="8">
        <v>1</v>
      </c>
      <c r="H177">
        <f>VLOOKUP(F177,Product!A:E,5,)</f>
        <v>13999</v>
      </c>
      <c r="I177">
        <f t="shared" si="2"/>
        <v>13999</v>
      </c>
      <c r="J177" t="str">
        <f>VLOOKUP(F177,Product!A:E,4,FALSE)</f>
        <v>Monitors</v>
      </c>
      <c r="K177" t="str">
        <f>VLOOKUP(F177,Product!$A:$E,2,FALSE)</f>
        <v>Dell 24-inch Monitor</v>
      </c>
      <c r="L177" t="str">
        <f>VLOOKUP(A177,Payment!$B:$E,4,FALSE)</f>
        <v>Completed</v>
      </c>
      <c r="M177" t="str">
        <f>VLOOKUP(C177,Customer!A:F,6,FALSE)</f>
        <v>South</v>
      </c>
    </row>
    <row r="178" spans="1:13" x14ac:dyDescent="0.25">
      <c r="A178" t="s">
        <v>736</v>
      </c>
      <c r="B178" s="6">
        <v>45988</v>
      </c>
      <c r="C178" t="s">
        <v>203</v>
      </c>
      <c r="D178" t="str">
        <f>VLOOKUP(F178,Product!A:E,3,FALSE)</f>
        <v>Furniture</v>
      </c>
      <c r="E178" t="s">
        <v>445</v>
      </c>
      <c r="F178" t="s">
        <v>513</v>
      </c>
      <c r="G178" s="8">
        <v>7</v>
      </c>
      <c r="H178">
        <f>VLOOKUP(F178,Product!A:E,5,)</f>
        <v>6999</v>
      </c>
      <c r="I178">
        <f t="shared" si="2"/>
        <v>48993</v>
      </c>
      <c r="J178" t="str">
        <f>VLOOKUP(F178,Product!A:E,4,FALSE)</f>
        <v>Storage</v>
      </c>
      <c r="K178" t="str">
        <f>VLOOKUP(F178,Product!$A:$E,2,FALSE)</f>
        <v>Filing Cabinet</v>
      </c>
      <c r="L178" t="str">
        <f>VLOOKUP(A178,Payment!$B:$E,4,FALSE)</f>
        <v>Completed</v>
      </c>
      <c r="M178" t="str">
        <f>VLOOKUP(C178,Customer!A:F,6,FALSE)</f>
        <v>West</v>
      </c>
    </row>
    <row r="179" spans="1:13" x14ac:dyDescent="0.25">
      <c r="A179" t="s">
        <v>737</v>
      </c>
      <c r="B179" s="6">
        <v>45674</v>
      </c>
      <c r="C179" t="s">
        <v>314</v>
      </c>
      <c r="D179" t="str">
        <f>VLOOKUP(F179,Product!A:E,3,FALSE)</f>
        <v>Electronics</v>
      </c>
      <c r="E179" t="s">
        <v>420</v>
      </c>
      <c r="F179" t="s">
        <v>535</v>
      </c>
      <c r="G179" s="8">
        <v>2</v>
      </c>
      <c r="H179">
        <f>VLOOKUP(F179,Product!A:E,5,)</f>
        <v>24999</v>
      </c>
      <c r="I179">
        <f t="shared" si="2"/>
        <v>49998</v>
      </c>
      <c r="J179" t="str">
        <f>VLOOKUP(F179,Product!A:E,4,FALSE)</f>
        <v>Projectors</v>
      </c>
      <c r="K179" t="str">
        <f>VLOOKUP(F179,Product!$A:$E,2,FALSE)</f>
        <v>Portable Projector</v>
      </c>
      <c r="L179" t="str">
        <f>VLOOKUP(A179,Payment!$B:$E,4,FALSE)</f>
        <v>Completed</v>
      </c>
      <c r="M179" t="str">
        <f>VLOOKUP(C179,Customer!A:F,6,FALSE)</f>
        <v>North</v>
      </c>
    </row>
    <row r="180" spans="1:13" x14ac:dyDescent="0.25">
      <c r="A180" t="s">
        <v>738</v>
      </c>
      <c r="B180" s="6">
        <v>45847</v>
      </c>
      <c r="C180" t="s">
        <v>207</v>
      </c>
      <c r="D180" t="str">
        <f>VLOOKUP(F180,Product!A:E,3,FALSE)</f>
        <v>Office Supplies</v>
      </c>
      <c r="E180" t="s">
        <v>455</v>
      </c>
      <c r="F180" t="s">
        <v>543</v>
      </c>
      <c r="G180" s="8">
        <v>1</v>
      </c>
      <c r="H180">
        <f>VLOOKUP(F180,Product!A:E,5,)</f>
        <v>1899</v>
      </c>
      <c r="I180">
        <f t="shared" si="2"/>
        <v>1899</v>
      </c>
      <c r="J180" t="str">
        <f>VLOOKUP(F180,Product!A:E,4,FALSE)</f>
        <v>Bags</v>
      </c>
      <c r="K180" t="str">
        <f>VLOOKUP(F180,Product!$A:$E,2,FALSE)</f>
        <v>Office Backpack</v>
      </c>
      <c r="L180" t="str">
        <f>VLOOKUP(A180,Payment!$B:$E,4,FALSE)</f>
        <v>Completed</v>
      </c>
      <c r="M180" t="str">
        <f>VLOOKUP(C180,Customer!A:F,6,FALSE)</f>
        <v>West</v>
      </c>
    </row>
    <row r="181" spans="1:13" x14ac:dyDescent="0.25">
      <c r="A181" t="s">
        <v>739</v>
      </c>
      <c r="B181" s="6">
        <v>45728</v>
      </c>
      <c r="C181" t="s">
        <v>278</v>
      </c>
      <c r="D181" t="str">
        <f>VLOOKUP(F181,Product!A:E,3,FALSE)</f>
        <v>Furniture</v>
      </c>
      <c r="E181" t="s">
        <v>445</v>
      </c>
      <c r="F181" t="s">
        <v>513</v>
      </c>
      <c r="G181" s="8">
        <v>2</v>
      </c>
      <c r="H181">
        <f>VLOOKUP(F181,Product!A:E,5,)</f>
        <v>6999</v>
      </c>
      <c r="I181">
        <f t="shared" si="2"/>
        <v>13998</v>
      </c>
      <c r="J181" t="str">
        <f>VLOOKUP(F181,Product!A:E,4,FALSE)</f>
        <v>Storage</v>
      </c>
      <c r="K181" t="str">
        <f>VLOOKUP(F181,Product!$A:$E,2,FALSE)</f>
        <v>Filing Cabinet</v>
      </c>
      <c r="L181" t="str">
        <f>VLOOKUP(A181,Payment!$B:$E,4,FALSE)</f>
        <v>Completed</v>
      </c>
      <c r="M181" t="str">
        <f>VLOOKUP(C181,Customer!A:F,6,FALSE)</f>
        <v>East</v>
      </c>
    </row>
    <row r="182" spans="1:13" x14ac:dyDescent="0.25">
      <c r="A182" t="s">
        <v>740</v>
      </c>
      <c r="B182" s="6">
        <v>45800</v>
      </c>
      <c r="C182" t="s">
        <v>145</v>
      </c>
      <c r="D182" t="str">
        <f>VLOOKUP(F182,Product!A:E,3,FALSE)</f>
        <v>Electronics</v>
      </c>
      <c r="E182" t="s">
        <v>416</v>
      </c>
      <c r="F182" t="s">
        <v>478</v>
      </c>
      <c r="G182" s="8">
        <v>4</v>
      </c>
      <c r="H182">
        <f>VLOOKUP(F182,Product!A:E,5,)</f>
        <v>1299</v>
      </c>
      <c r="I182">
        <f t="shared" si="2"/>
        <v>5196</v>
      </c>
      <c r="J182" t="str">
        <f>VLOOKUP(F182,Product!A:E,4,FALSE)</f>
        <v>Accessories</v>
      </c>
      <c r="K182" t="str">
        <f>VLOOKUP(F182,Product!$A:$E,2,FALSE)</f>
        <v>Logitech Wireless Mouse</v>
      </c>
      <c r="L182" t="str">
        <f>VLOOKUP(A182,Payment!$B:$E,4,FALSE)</f>
        <v>Completed</v>
      </c>
      <c r="M182" t="str">
        <f>VLOOKUP(C182,Customer!A:F,6,FALSE)</f>
        <v>South</v>
      </c>
    </row>
    <row r="183" spans="1:13" x14ac:dyDescent="0.25">
      <c r="A183" t="s">
        <v>741</v>
      </c>
      <c r="B183" s="6">
        <v>45913</v>
      </c>
      <c r="C183" t="s">
        <v>272</v>
      </c>
      <c r="D183" t="str">
        <f>VLOOKUP(F183,Product!A:E,3,FALSE)</f>
        <v>Office Supplies</v>
      </c>
      <c r="E183" t="s">
        <v>447</v>
      </c>
      <c r="F183" t="s">
        <v>557</v>
      </c>
      <c r="G183" s="8">
        <v>3</v>
      </c>
      <c r="H183">
        <f>VLOOKUP(F183,Product!A:E,5,)</f>
        <v>499</v>
      </c>
      <c r="I183">
        <f t="shared" si="2"/>
        <v>1497</v>
      </c>
      <c r="J183" t="str">
        <f>VLOOKUP(F183,Product!A:E,4,FALSE)</f>
        <v>Calculators</v>
      </c>
      <c r="K183" t="str">
        <f>VLOOKUP(F183,Product!$A:$E,2,FALSE)</f>
        <v>Calculator</v>
      </c>
      <c r="L183" t="str">
        <f>VLOOKUP(A183,Payment!$B:$E,4,FALSE)</f>
        <v>Completed</v>
      </c>
      <c r="M183" t="str">
        <f>VLOOKUP(C183,Customer!A:F,6,FALSE)</f>
        <v>North</v>
      </c>
    </row>
    <row r="184" spans="1:13" x14ac:dyDescent="0.25">
      <c r="A184" t="s">
        <v>742</v>
      </c>
      <c r="B184" s="6">
        <v>45792</v>
      </c>
      <c r="C184" t="s">
        <v>396</v>
      </c>
      <c r="D184" t="str">
        <f>VLOOKUP(F184,Product!A:E,3,FALSE)</f>
        <v>Furniture</v>
      </c>
      <c r="E184" t="s">
        <v>432</v>
      </c>
      <c r="F184" t="s">
        <v>538</v>
      </c>
      <c r="G184" s="8">
        <v>2</v>
      </c>
      <c r="H184">
        <f>VLOOKUP(F184,Product!A:E,5,)</f>
        <v>2199</v>
      </c>
      <c r="I184">
        <f t="shared" si="2"/>
        <v>4398</v>
      </c>
      <c r="J184" t="str">
        <f>VLOOKUP(F184,Product!A:E,4,FALSE)</f>
        <v>Office Accessories</v>
      </c>
      <c r="K184" t="str">
        <f>VLOOKUP(F184,Product!$A:$E,2,FALSE)</f>
        <v>Ergonomic Footrest</v>
      </c>
      <c r="L184" t="str">
        <f>VLOOKUP(A184,Payment!$B:$E,4,FALSE)</f>
        <v>Completed</v>
      </c>
      <c r="M184" t="str">
        <f>VLOOKUP(C184,Customer!A:F,6,FALSE)</f>
        <v>East</v>
      </c>
    </row>
    <row r="185" spans="1:13" x14ac:dyDescent="0.25">
      <c r="A185" t="s">
        <v>743</v>
      </c>
      <c r="B185" s="6">
        <v>45971</v>
      </c>
      <c r="C185" t="s">
        <v>165</v>
      </c>
      <c r="D185" t="str">
        <f>VLOOKUP(F185,Product!A:E,3,FALSE)</f>
        <v>Electronics</v>
      </c>
      <c r="E185" t="s">
        <v>461</v>
      </c>
      <c r="F185" t="s">
        <v>497</v>
      </c>
      <c r="G185" s="8">
        <v>1</v>
      </c>
      <c r="H185">
        <f>VLOOKUP(F185,Product!A:E,5,)</f>
        <v>18999</v>
      </c>
      <c r="I185">
        <f t="shared" si="2"/>
        <v>18999</v>
      </c>
      <c r="J185" t="str">
        <f>VLOOKUP(F185,Product!A:E,4,FALSE)</f>
        <v>Printers</v>
      </c>
      <c r="K185" t="str">
        <f>VLOOKUP(F185,Product!$A:$E,2,FALSE)</f>
        <v>HP Laser Printer</v>
      </c>
      <c r="L185" t="str">
        <f>VLOOKUP(A185,Payment!$B:$E,4,FALSE)</f>
        <v>Completed</v>
      </c>
      <c r="M185" t="str">
        <f>VLOOKUP(C185,Customer!A:F,6,FALSE)</f>
        <v>North</v>
      </c>
    </row>
    <row r="186" spans="1:13" x14ac:dyDescent="0.25">
      <c r="A186" t="s">
        <v>744</v>
      </c>
      <c r="B186" s="6">
        <v>45695</v>
      </c>
      <c r="C186" t="s">
        <v>244</v>
      </c>
      <c r="D186" t="str">
        <f>VLOOKUP(F186,Product!A:E,3,FALSE)</f>
        <v>Electronics</v>
      </c>
      <c r="E186" t="s">
        <v>423</v>
      </c>
      <c r="F186" t="s">
        <v>554</v>
      </c>
      <c r="G186" s="8">
        <v>4</v>
      </c>
      <c r="H186">
        <f>VLOOKUP(F186,Product!A:E,5,)</f>
        <v>6499</v>
      </c>
      <c r="I186">
        <f t="shared" si="2"/>
        <v>25996</v>
      </c>
      <c r="J186" t="str">
        <f>VLOOKUP(F186,Product!A:E,4,FALSE)</f>
        <v>Office Machines</v>
      </c>
      <c r="K186" t="str">
        <f>VLOOKUP(F186,Product!$A:$E,2,FALSE)</f>
        <v>Paper Shredder</v>
      </c>
      <c r="L186" t="str">
        <f>VLOOKUP(A186,Payment!$B:$E,4,FALSE)</f>
        <v>Completed</v>
      </c>
      <c r="M186" t="str">
        <f>VLOOKUP(C186,Customer!A:F,6,FALSE)</f>
        <v>East</v>
      </c>
    </row>
    <row r="187" spans="1:13" x14ac:dyDescent="0.25">
      <c r="A187" t="s">
        <v>745</v>
      </c>
      <c r="B187" s="6">
        <v>45702</v>
      </c>
      <c r="C187" t="s">
        <v>351</v>
      </c>
      <c r="D187" t="str">
        <f>VLOOKUP(F187,Product!A:E,3,FALSE)</f>
        <v>Electronics</v>
      </c>
      <c r="E187" t="s">
        <v>440</v>
      </c>
      <c r="F187" t="s">
        <v>535</v>
      </c>
      <c r="G187" s="8">
        <v>2</v>
      </c>
      <c r="H187">
        <f>VLOOKUP(F187,Product!A:E,5,)</f>
        <v>24999</v>
      </c>
      <c r="I187">
        <f t="shared" si="2"/>
        <v>49998</v>
      </c>
      <c r="J187" t="str">
        <f>VLOOKUP(F187,Product!A:E,4,FALSE)</f>
        <v>Projectors</v>
      </c>
      <c r="K187" t="str">
        <f>VLOOKUP(F187,Product!$A:$E,2,FALSE)</f>
        <v>Portable Projector</v>
      </c>
      <c r="L187" t="str">
        <f>VLOOKUP(A187,Payment!$B:$E,4,FALSE)</f>
        <v>Completed</v>
      </c>
      <c r="M187" t="str">
        <f>VLOOKUP(C187,Customer!A:F,6,FALSE)</f>
        <v>North</v>
      </c>
    </row>
    <row r="188" spans="1:13" x14ac:dyDescent="0.25">
      <c r="A188" t="s">
        <v>746</v>
      </c>
      <c r="B188" s="6">
        <v>45691</v>
      </c>
      <c r="C188" t="s">
        <v>287</v>
      </c>
      <c r="D188" t="str">
        <f>VLOOKUP(F188,Product!A:E,3,FALSE)</f>
        <v>Office Supplies</v>
      </c>
      <c r="E188" t="s">
        <v>466</v>
      </c>
      <c r="F188" t="s">
        <v>507</v>
      </c>
      <c r="G188" s="8">
        <v>6</v>
      </c>
      <c r="H188">
        <f>VLOOKUP(F188,Product!A:E,5,)</f>
        <v>199</v>
      </c>
      <c r="I188">
        <f t="shared" si="2"/>
        <v>1194</v>
      </c>
      <c r="J188" t="str">
        <f>VLOOKUP(F188,Product!A:E,4,FALSE)</f>
        <v>Writing</v>
      </c>
      <c r="K188" t="str">
        <f>VLOOKUP(F188,Product!$A:$E,2,FALSE)</f>
        <v>Ball Pen Pack</v>
      </c>
      <c r="L188" t="str">
        <f>VLOOKUP(A188,Payment!$B:$E,4,FALSE)</f>
        <v>Completed</v>
      </c>
      <c r="M188" t="str">
        <f>VLOOKUP(C188,Customer!A:F,6,FALSE)</f>
        <v>South</v>
      </c>
    </row>
    <row r="189" spans="1:13" x14ac:dyDescent="0.25">
      <c r="A189" t="s">
        <v>747</v>
      </c>
      <c r="B189" s="6">
        <v>45738</v>
      </c>
      <c r="C189" t="s">
        <v>367</v>
      </c>
      <c r="D189" t="str">
        <f>VLOOKUP(F189,Product!A:E,3,FALSE)</f>
        <v>Electronics</v>
      </c>
      <c r="E189" t="s">
        <v>423</v>
      </c>
      <c r="F189" t="s">
        <v>546</v>
      </c>
      <c r="G189" s="8">
        <v>2</v>
      </c>
      <c r="H189">
        <f>VLOOKUP(F189,Product!A:E,5,)</f>
        <v>7999</v>
      </c>
      <c r="I189">
        <f t="shared" si="2"/>
        <v>15998</v>
      </c>
      <c r="J189" t="str">
        <f>VLOOKUP(F189,Product!A:E,4,FALSE)</f>
        <v>Audio</v>
      </c>
      <c r="K189" t="str">
        <f>VLOOKUP(F189,Product!$A:$E,2,FALSE)</f>
        <v>Noise Cancelling Headphones</v>
      </c>
      <c r="L189" t="str">
        <f>VLOOKUP(A189,Payment!$B:$E,4,FALSE)</f>
        <v>Completed</v>
      </c>
      <c r="M189" t="str">
        <f>VLOOKUP(C189,Customer!A:F,6,FALSE)</f>
        <v>North</v>
      </c>
    </row>
    <row r="190" spans="1:13" x14ac:dyDescent="0.25">
      <c r="A190" t="s">
        <v>748</v>
      </c>
      <c r="B190" s="6">
        <v>45772</v>
      </c>
      <c r="C190" t="s">
        <v>82</v>
      </c>
      <c r="D190" t="str">
        <f>VLOOKUP(F190,Product!A:E,3,FALSE)</f>
        <v>Electronics</v>
      </c>
      <c r="E190" t="s">
        <v>425</v>
      </c>
      <c r="F190" t="s">
        <v>546</v>
      </c>
      <c r="G190" s="8">
        <v>1</v>
      </c>
      <c r="H190">
        <f>VLOOKUP(F190,Product!A:E,5,)</f>
        <v>7999</v>
      </c>
      <c r="I190">
        <f t="shared" si="2"/>
        <v>7999</v>
      </c>
      <c r="J190" t="str">
        <f>VLOOKUP(F190,Product!A:E,4,FALSE)</f>
        <v>Audio</v>
      </c>
      <c r="K190" t="str">
        <f>VLOOKUP(F190,Product!$A:$E,2,FALSE)</f>
        <v>Noise Cancelling Headphones</v>
      </c>
      <c r="L190" t="str">
        <f>VLOOKUP(A190,Payment!$B:$E,4,FALSE)</f>
        <v>Completed</v>
      </c>
      <c r="M190" t="str">
        <f>VLOOKUP(C190,Customer!A:F,6,FALSE)</f>
        <v>West</v>
      </c>
    </row>
    <row r="191" spans="1:13" x14ac:dyDescent="0.25">
      <c r="A191" t="s">
        <v>749</v>
      </c>
      <c r="B191" s="6">
        <v>45910</v>
      </c>
      <c r="C191" t="s">
        <v>19</v>
      </c>
      <c r="D191" t="str">
        <f>VLOOKUP(F191,Product!A:E,3,FALSE)</f>
        <v>Electronics</v>
      </c>
      <c r="E191" t="s">
        <v>445</v>
      </c>
      <c r="F191" t="s">
        <v>526</v>
      </c>
      <c r="G191" s="8">
        <v>3</v>
      </c>
      <c r="H191">
        <f>VLOOKUP(F191,Product!A:E,5,)</f>
        <v>8999</v>
      </c>
      <c r="I191">
        <f t="shared" si="2"/>
        <v>26997</v>
      </c>
      <c r="J191" t="str">
        <f>VLOOKUP(F191,Product!A:E,4,FALSE)</f>
        <v>Storage</v>
      </c>
      <c r="K191" t="str">
        <f>VLOOKUP(F191,Product!$A:$E,2,FALSE)</f>
        <v>External SSD 1TB</v>
      </c>
      <c r="L191" t="str">
        <f>VLOOKUP(A191,Payment!$B:$E,4,FALSE)</f>
        <v>Completed</v>
      </c>
      <c r="M191" t="str">
        <f>VLOOKUP(C191,Customer!A:F,6,FALSE)</f>
        <v>West</v>
      </c>
    </row>
    <row r="192" spans="1:13" x14ac:dyDescent="0.25">
      <c r="A192" t="s">
        <v>750</v>
      </c>
      <c r="B192" s="6">
        <v>45897</v>
      </c>
      <c r="C192" t="s">
        <v>289</v>
      </c>
      <c r="D192" t="str">
        <f>VLOOKUP(F192,Product!A:E,3,FALSE)</f>
        <v>Office Supplies</v>
      </c>
      <c r="E192" t="s">
        <v>418</v>
      </c>
      <c r="F192" t="s">
        <v>530</v>
      </c>
      <c r="G192" s="8">
        <v>5</v>
      </c>
      <c r="H192">
        <f>VLOOKUP(F192,Product!A:E,5,)</f>
        <v>3499</v>
      </c>
      <c r="I192">
        <f t="shared" si="2"/>
        <v>17495</v>
      </c>
      <c r="J192" t="str">
        <f>VLOOKUP(F192,Product!A:E,4,FALSE)</f>
        <v>Presentation</v>
      </c>
      <c r="K192" t="str">
        <f>VLOOKUP(F192,Product!$A:$E,2,FALSE)</f>
        <v>Whiteboard 4x3</v>
      </c>
      <c r="L192" t="str">
        <f>VLOOKUP(A192,Payment!$B:$E,4,FALSE)</f>
        <v>Completed</v>
      </c>
      <c r="M192" t="str">
        <f>VLOOKUP(C192,Customer!A:F,6,FALSE)</f>
        <v>South</v>
      </c>
    </row>
    <row r="193" spans="1:13" x14ac:dyDescent="0.25">
      <c r="A193" t="s">
        <v>751</v>
      </c>
      <c r="B193" s="6">
        <v>45691</v>
      </c>
      <c r="C193" t="s">
        <v>177</v>
      </c>
      <c r="D193" t="str">
        <f>VLOOKUP(F193,Product!A:E,3,FALSE)</f>
        <v>Furniture</v>
      </c>
      <c r="E193" t="s">
        <v>449</v>
      </c>
      <c r="F193" t="s">
        <v>538</v>
      </c>
      <c r="G193" s="8">
        <v>4</v>
      </c>
      <c r="H193">
        <f>VLOOKUP(F193,Product!A:E,5,)</f>
        <v>2199</v>
      </c>
      <c r="I193">
        <f t="shared" si="2"/>
        <v>8796</v>
      </c>
      <c r="J193" t="str">
        <f>VLOOKUP(F193,Product!A:E,4,FALSE)</f>
        <v>Office Accessories</v>
      </c>
      <c r="K193" t="str">
        <f>VLOOKUP(F193,Product!$A:$E,2,FALSE)</f>
        <v>Ergonomic Footrest</v>
      </c>
      <c r="L193" t="str">
        <f>VLOOKUP(A193,Payment!$B:$E,4,FALSE)</f>
        <v>Completed</v>
      </c>
      <c r="M193" t="str">
        <f>VLOOKUP(C193,Customer!A:F,6,FALSE)</f>
        <v>South</v>
      </c>
    </row>
    <row r="194" spans="1:13" x14ac:dyDescent="0.25">
      <c r="A194" t="s">
        <v>752</v>
      </c>
      <c r="B194" s="6">
        <v>45927</v>
      </c>
      <c r="C194" t="s">
        <v>225</v>
      </c>
      <c r="D194" t="str">
        <f>VLOOKUP(F194,Product!A:E,3,FALSE)</f>
        <v>Electronics</v>
      </c>
      <c r="E194" t="s">
        <v>451</v>
      </c>
      <c r="F194" t="s">
        <v>548</v>
      </c>
      <c r="G194" s="8">
        <v>3</v>
      </c>
      <c r="H194">
        <f>VLOOKUP(F194,Product!A:E,5,)</f>
        <v>2299</v>
      </c>
      <c r="I194">
        <f t="shared" si="2"/>
        <v>6897</v>
      </c>
      <c r="J194" t="str">
        <f>VLOOKUP(F194,Product!A:E,4,FALSE)</f>
        <v>Lighting</v>
      </c>
      <c r="K194" t="str">
        <f>VLOOKUP(F194,Product!$A:$E,2,FALSE)</f>
        <v>Smart LED Desk Lamp</v>
      </c>
      <c r="L194" t="str">
        <f>VLOOKUP(A194,Payment!$B:$E,4,FALSE)</f>
        <v>Completed</v>
      </c>
      <c r="M194" t="str">
        <f>VLOOKUP(C194,Customer!A:F,6,FALSE)</f>
        <v>East</v>
      </c>
    </row>
    <row r="195" spans="1:13" x14ac:dyDescent="0.25">
      <c r="A195" t="s">
        <v>753</v>
      </c>
      <c r="B195" s="6">
        <v>45722</v>
      </c>
      <c r="C195" t="s">
        <v>180</v>
      </c>
      <c r="D195" t="str">
        <f>VLOOKUP(F195,Product!A:E,3,FALSE)</f>
        <v>Furniture</v>
      </c>
      <c r="E195" t="s">
        <v>409</v>
      </c>
      <c r="F195" t="s">
        <v>518</v>
      </c>
      <c r="G195" s="8">
        <v>2</v>
      </c>
      <c r="H195">
        <f>VLOOKUP(F195,Product!A:E,5,)</f>
        <v>5999</v>
      </c>
      <c r="I195">
        <f t="shared" ref="I195:I258" si="3">G195*H195</f>
        <v>11998</v>
      </c>
      <c r="J195" t="str">
        <f>VLOOKUP(F195,Product!A:E,4,FALSE)</f>
        <v>Storage</v>
      </c>
      <c r="K195" t="str">
        <f>VLOOKUP(F195,Product!$A:$E,2,FALSE)</f>
        <v>Bookshelf</v>
      </c>
      <c r="L195" t="str">
        <f>VLOOKUP(A195,Payment!$B:$E,4,FALSE)</f>
        <v>Completed</v>
      </c>
      <c r="M195" t="str">
        <f>VLOOKUP(C195,Customer!A:F,6,FALSE)</f>
        <v>West</v>
      </c>
    </row>
    <row r="196" spans="1:13" x14ac:dyDescent="0.25">
      <c r="A196" t="s">
        <v>754</v>
      </c>
      <c r="B196" s="6">
        <v>45922</v>
      </c>
      <c r="C196" t="s">
        <v>193</v>
      </c>
      <c r="D196" t="str">
        <f>VLOOKUP(F196,Product!A:E,3,FALSE)</f>
        <v>Electronics</v>
      </c>
      <c r="E196" t="s">
        <v>418</v>
      </c>
      <c r="F196" t="s">
        <v>554</v>
      </c>
      <c r="G196" s="8">
        <v>5</v>
      </c>
      <c r="H196">
        <f>VLOOKUP(F196,Product!A:E,5,)</f>
        <v>6499</v>
      </c>
      <c r="I196">
        <f t="shared" si="3"/>
        <v>32495</v>
      </c>
      <c r="J196" t="str">
        <f>VLOOKUP(F196,Product!A:E,4,FALSE)</f>
        <v>Office Machines</v>
      </c>
      <c r="K196" t="str">
        <f>VLOOKUP(F196,Product!$A:$E,2,FALSE)</f>
        <v>Paper Shredder</v>
      </c>
      <c r="L196" t="str">
        <f>VLOOKUP(A196,Payment!$B:$E,4,FALSE)</f>
        <v>Completed</v>
      </c>
      <c r="M196" t="str">
        <f>VLOOKUP(C196,Customer!A:F,6,FALSE)</f>
        <v>West</v>
      </c>
    </row>
    <row r="197" spans="1:13" x14ac:dyDescent="0.25">
      <c r="A197" t="s">
        <v>755</v>
      </c>
      <c r="B197" s="6">
        <v>45940</v>
      </c>
      <c r="C197" t="s">
        <v>331</v>
      </c>
      <c r="D197" t="str">
        <f>VLOOKUP(F197,Product!A:E,3,FALSE)</f>
        <v>Electronics</v>
      </c>
      <c r="E197" t="s">
        <v>472</v>
      </c>
      <c r="F197" t="s">
        <v>494</v>
      </c>
      <c r="G197" s="8">
        <v>4</v>
      </c>
      <c r="H197">
        <f>VLOOKUP(F197,Product!A:E,5,)</f>
        <v>58999</v>
      </c>
      <c r="I197">
        <f t="shared" si="3"/>
        <v>235996</v>
      </c>
      <c r="J197" t="str">
        <f>VLOOKUP(F197,Product!A:E,4,FALSE)</f>
        <v>Laptops</v>
      </c>
      <c r="K197" t="str">
        <f>VLOOKUP(F197,Product!$A:$E,2,FALSE)</f>
        <v>Lenovo Business Laptop</v>
      </c>
      <c r="L197" t="str">
        <f>VLOOKUP(A197,Payment!$B:$E,4,FALSE)</f>
        <v>Completed</v>
      </c>
      <c r="M197" t="str">
        <f>VLOOKUP(C197,Customer!A:F,6,FALSE)</f>
        <v>North</v>
      </c>
    </row>
    <row r="198" spans="1:13" x14ac:dyDescent="0.25">
      <c r="A198" t="s">
        <v>756</v>
      </c>
      <c r="B198" s="6">
        <v>45724</v>
      </c>
      <c r="C198" t="s">
        <v>234</v>
      </c>
      <c r="D198" t="str">
        <f>VLOOKUP(F198,Product!A:E,3,FALSE)</f>
        <v>Office Supplies</v>
      </c>
      <c r="E198" t="s">
        <v>463</v>
      </c>
      <c r="F198" t="s">
        <v>557</v>
      </c>
      <c r="G198" s="8">
        <v>5</v>
      </c>
      <c r="H198">
        <f>VLOOKUP(F198,Product!A:E,5,)</f>
        <v>499</v>
      </c>
      <c r="I198">
        <f t="shared" si="3"/>
        <v>2495</v>
      </c>
      <c r="J198" t="str">
        <f>VLOOKUP(F198,Product!A:E,4,FALSE)</f>
        <v>Calculators</v>
      </c>
      <c r="K198" t="str">
        <f>VLOOKUP(F198,Product!$A:$E,2,FALSE)</f>
        <v>Calculator</v>
      </c>
      <c r="L198" t="str">
        <f>VLOOKUP(A198,Payment!$B:$E,4,FALSE)</f>
        <v>Completed</v>
      </c>
      <c r="M198" t="str">
        <f>VLOOKUP(C198,Customer!A:F,6,FALSE)</f>
        <v>East</v>
      </c>
    </row>
    <row r="199" spans="1:13" x14ac:dyDescent="0.25">
      <c r="A199" t="s">
        <v>757</v>
      </c>
      <c r="B199" s="6">
        <v>45721</v>
      </c>
      <c r="C199" t="s">
        <v>272</v>
      </c>
      <c r="D199" t="str">
        <f>VLOOKUP(F199,Product!A:E,3,FALSE)</f>
        <v>Office Supplies</v>
      </c>
      <c r="E199" t="s">
        <v>420</v>
      </c>
      <c r="F199" t="s">
        <v>507</v>
      </c>
      <c r="G199" s="8">
        <v>1</v>
      </c>
      <c r="H199">
        <f>VLOOKUP(F199,Product!A:E,5,)</f>
        <v>199</v>
      </c>
      <c r="I199">
        <f t="shared" si="3"/>
        <v>199</v>
      </c>
      <c r="J199" t="str">
        <f>VLOOKUP(F199,Product!A:E,4,FALSE)</f>
        <v>Writing</v>
      </c>
      <c r="K199" t="str">
        <f>VLOOKUP(F199,Product!$A:$E,2,FALSE)</f>
        <v>Ball Pen Pack</v>
      </c>
      <c r="L199" t="str">
        <f>VLOOKUP(A199,Payment!$B:$E,4,FALSE)</f>
        <v>Completed</v>
      </c>
      <c r="M199" t="str">
        <f>VLOOKUP(C199,Customer!A:F,6,FALSE)</f>
        <v>North</v>
      </c>
    </row>
    <row r="200" spans="1:13" x14ac:dyDescent="0.25">
      <c r="A200" t="s">
        <v>758</v>
      </c>
      <c r="B200" s="6">
        <v>45823</v>
      </c>
      <c r="C200" t="s">
        <v>365</v>
      </c>
      <c r="D200" t="str">
        <f>VLOOKUP(F200,Product!A:E,3,FALSE)</f>
        <v>Electronics</v>
      </c>
      <c r="E200" t="s">
        <v>429</v>
      </c>
      <c r="F200" t="s">
        <v>511</v>
      </c>
      <c r="G200" s="8">
        <v>7</v>
      </c>
      <c r="H200">
        <f>VLOOKUP(F200,Product!A:E,5,)</f>
        <v>3299</v>
      </c>
      <c r="I200">
        <f t="shared" si="3"/>
        <v>23093</v>
      </c>
      <c r="J200" t="str">
        <f>VLOOKUP(F200,Product!A:E,4,FALSE)</f>
        <v>Accessories</v>
      </c>
      <c r="K200" t="str">
        <f>VLOOKUP(F200,Product!$A:$E,2,FALSE)</f>
        <v>Webcam Full HD</v>
      </c>
      <c r="L200" t="str">
        <f>VLOOKUP(A200,Payment!$B:$E,4,FALSE)</f>
        <v>Pending</v>
      </c>
      <c r="M200" t="str">
        <f>VLOOKUP(C200,Customer!A:F,6,FALSE)</f>
        <v>North</v>
      </c>
    </row>
    <row r="201" spans="1:13" x14ac:dyDescent="0.25">
      <c r="A201" t="s">
        <v>759</v>
      </c>
      <c r="B201" s="6">
        <v>45923</v>
      </c>
      <c r="C201" t="s">
        <v>163</v>
      </c>
      <c r="D201" t="str">
        <f>VLOOKUP(F201,Product!A:E,3,FALSE)</f>
        <v>Office Supplies</v>
      </c>
      <c r="E201" t="s">
        <v>412</v>
      </c>
      <c r="F201" t="s">
        <v>504</v>
      </c>
      <c r="G201" s="8">
        <v>1</v>
      </c>
      <c r="H201">
        <f>VLOOKUP(F201,Product!A:E,5,)</f>
        <v>299</v>
      </c>
      <c r="I201">
        <f t="shared" si="3"/>
        <v>299</v>
      </c>
      <c r="J201" t="str">
        <f>VLOOKUP(F201,Product!A:E,4,FALSE)</f>
        <v>Notebooks</v>
      </c>
      <c r="K201" t="str">
        <f>VLOOKUP(F201,Product!$A:$E,2,FALSE)</f>
        <v>Premium Notebook</v>
      </c>
      <c r="L201" t="str">
        <f>VLOOKUP(A201,Payment!$B:$E,4,FALSE)</f>
        <v>Completed</v>
      </c>
      <c r="M201" t="str">
        <f>VLOOKUP(C201,Customer!A:F,6,FALSE)</f>
        <v>North</v>
      </c>
    </row>
    <row r="202" spans="1:13" x14ac:dyDescent="0.25">
      <c r="A202" t="s">
        <v>760</v>
      </c>
      <c r="B202" s="6">
        <v>45940</v>
      </c>
      <c r="C202" t="s">
        <v>159</v>
      </c>
      <c r="D202" t="str">
        <f>VLOOKUP(F202,Product!A:E,3,FALSE)</f>
        <v>Electronics</v>
      </c>
      <c r="E202" t="s">
        <v>418</v>
      </c>
      <c r="F202" t="s">
        <v>533</v>
      </c>
      <c r="G202" s="8">
        <v>2</v>
      </c>
      <c r="H202">
        <f>VLOOKUP(F202,Product!A:E,5,)</f>
        <v>5499</v>
      </c>
      <c r="I202">
        <f t="shared" si="3"/>
        <v>10998</v>
      </c>
      <c r="J202" t="str">
        <f>VLOOKUP(F202,Product!A:E,4,FALSE)</f>
        <v>Accessories</v>
      </c>
      <c r="K202" t="str">
        <f>VLOOKUP(F202,Product!$A:$E,2,FALSE)</f>
        <v>Mechanical Keyboard</v>
      </c>
      <c r="L202" t="str">
        <f>VLOOKUP(A202,Payment!$B:$E,4,FALSE)</f>
        <v>Completed</v>
      </c>
      <c r="M202" t="str">
        <f>VLOOKUP(C202,Customer!A:F,6,FALSE)</f>
        <v>South</v>
      </c>
    </row>
    <row r="203" spans="1:13" x14ac:dyDescent="0.25">
      <c r="A203" t="s">
        <v>761</v>
      </c>
      <c r="B203" s="6">
        <v>45931</v>
      </c>
      <c r="C203" t="s">
        <v>65</v>
      </c>
      <c r="D203" t="str">
        <f>VLOOKUP(F203,Product!A:E,3,FALSE)</f>
        <v>Electronics</v>
      </c>
      <c r="E203" t="s">
        <v>463</v>
      </c>
      <c r="F203" t="s">
        <v>533</v>
      </c>
      <c r="G203" s="8">
        <v>1</v>
      </c>
      <c r="H203">
        <f>VLOOKUP(F203,Product!A:E,5,)</f>
        <v>5499</v>
      </c>
      <c r="I203">
        <f t="shared" si="3"/>
        <v>5499</v>
      </c>
      <c r="J203" t="str">
        <f>VLOOKUP(F203,Product!A:E,4,FALSE)</f>
        <v>Accessories</v>
      </c>
      <c r="K203" t="str">
        <f>VLOOKUP(F203,Product!$A:$E,2,FALSE)</f>
        <v>Mechanical Keyboard</v>
      </c>
      <c r="L203" t="str">
        <f>VLOOKUP(A203,Payment!$B:$E,4,FALSE)</f>
        <v>Completed</v>
      </c>
      <c r="M203" t="str">
        <f>VLOOKUP(C203,Customer!A:F,6,FALSE)</f>
        <v>East</v>
      </c>
    </row>
    <row r="204" spans="1:13" x14ac:dyDescent="0.25">
      <c r="A204" t="s">
        <v>762</v>
      </c>
      <c r="B204" s="6">
        <v>45955</v>
      </c>
      <c r="C204" t="s">
        <v>99</v>
      </c>
      <c r="D204" t="str">
        <f>VLOOKUP(F204,Product!A:E,3,FALSE)</f>
        <v>Electronics</v>
      </c>
      <c r="E204" t="s">
        <v>421</v>
      </c>
      <c r="F204" t="s">
        <v>535</v>
      </c>
      <c r="G204" s="8">
        <v>3</v>
      </c>
      <c r="H204">
        <f>VLOOKUP(F204,Product!A:E,5,)</f>
        <v>24999</v>
      </c>
      <c r="I204">
        <f t="shared" si="3"/>
        <v>74997</v>
      </c>
      <c r="J204" t="str">
        <f>VLOOKUP(F204,Product!A:E,4,FALSE)</f>
        <v>Projectors</v>
      </c>
      <c r="K204" t="str">
        <f>VLOOKUP(F204,Product!$A:$E,2,FALSE)</f>
        <v>Portable Projector</v>
      </c>
      <c r="L204" t="str">
        <f>VLOOKUP(A204,Payment!$B:$E,4,FALSE)</f>
        <v>Completed</v>
      </c>
      <c r="M204" t="str">
        <f>VLOOKUP(C204,Customer!A:F,6,FALSE)</f>
        <v>West</v>
      </c>
    </row>
    <row r="205" spans="1:13" x14ac:dyDescent="0.25">
      <c r="A205" t="s">
        <v>763</v>
      </c>
      <c r="B205" s="6">
        <v>45967</v>
      </c>
      <c r="C205" t="s">
        <v>189</v>
      </c>
      <c r="D205" t="str">
        <f>VLOOKUP(F205,Product!A:E,3,FALSE)</f>
        <v>Electronics</v>
      </c>
      <c r="E205" t="s">
        <v>470</v>
      </c>
      <c r="F205" t="s">
        <v>482</v>
      </c>
      <c r="G205" s="8">
        <v>5</v>
      </c>
      <c r="H205">
        <f>VLOOKUP(F205,Product!A:E,5,)</f>
        <v>1899</v>
      </c>
      <c r="I205">
        <f t="shared" si="3"/>
        <v>9495</v>
      </c>
      <c r="J205" t="str">
        <f>VLOOKUP(F205,Product!A:E,4,FALSE)</f>
        <v>Accessories</v>
      </c>
      <c r="K205" t="str">
        <f>VLOOKUP(F205,Product!$A:$E,2,FALSE)</f>
        <v>HP Wireless Keyboard</v>
      </c>
      <c r="L205" t="str">
        <f>VLOOKUP(A205,Payment!$B:$E,4,FALSE)</f>
        <v>Completed</v>
      </c>
      <c r="M205" t="str">
        <f>VLOOKUP(C205,Customer!A:F,6,FALSE)</f>
        <v>East</v>
      </c>
    </row>
    <row r="206" spans="1:13" x14ac:dyDescent="0.25">
      <c r="A206" t="s">
        <v>764</v>
      </c>
      <c r="B206" s="6">
        <v>45672</v>
      </c>
      <c r="C206" t="s">
        <v>57</v>
      </c>
      <c r="D206" t="str">
        <f>VLOOKUP(F206,Product!A:E,3,FALSE)</f>
        <v>Electronics</v>
      </c>
      <c r="E206" t="s">
        <v>405</v>
      </c>
      <c r="F206" t="s">
        <v>533</v>
      </c>
      <c r="G206" s="8">
        <v>4</v>
      </c>
      <c r="H206">
        <f>VLOOKUP(F206,Product!A:E,5,)</f>
        <v>5499</v>
      </c>
      <c r="I206">
        <f t="shared" si="3"/>
        <v>21996</v>
      </c>
      <c r="J206" t="str">
        <f>VLOOKUP(F206,Product!A:E,4,FALSE)</f>
        <v>Accessories</v>
      </c>
      <c r="K206" t="str">
        <f>VLOOKUP(F206,Product!$A:$E,2,FALSE)</f>
        <v>Mechanical Keyboard</v>
      </c>
      <c r="L206" t="str">
        <f>VLOOKUP(A206,Payment!$B:$E,4,FALSE)</f>
        <v>Completed</v>
      </c>
      <c r="M206" t="str">
        <f>VLOOKUP(C206,Customer!A:F,6,FALSE)</f>
        <v>West</v>
      </c>
    </row>
    <row r="207" spans="1:13" x14ac:dyDescent="0.25">
      <c r="A207" t="s">
        <v>765</v>
      </c>
      <c r="B207" s="6">
        <v>45793</v>
      </c>
      <c r="C207" t="s">
        <v>336</v>
      </c>
      <c r="D207" t="str">
        <f>VLOOKUP(F207,Product!A:E,3,FALSE)</f>
        <v>Office Supplies</v>
      </c>
      <c r="E207" t="s">
        <v>427</v>
      </c>
      <c r="F207" t="s">
        <v>543</v>
      </c>
      <c r="G207" s="8">
        <v>3</v>
      </c>
      <c r="H207">
        <f>VLOOKUP(F207,Product!A:E,5,)</f>
        <v>1899</v>
      </c>
      <c r="I207">
        <f t="shared" si="3"/>
        <v>5697</v>
      </c>
      <c r="J207" t="str">
        <f>VLOOKUP(F207,Product!A:E,4,FALSE)</f>
        <v>Bags</v>
      </c>
      <c r="K207" t="str">
        <f>VLOOKUP(F207,Product!$A:$E,2,FALSE)</f>
        <v>Office Backpack</v>
      </c>
      <c r="L207" t="str">
        <f>VLOOKUP(A207,Payment!$B:$E,4,FALSE)</f>
        <v>Completed</v>
      </c>
      <c r="M207" t="str">
        <f>VLOOKUP(C207,Customer!A:F,6,FALSE)</f>
        <v>North</v>
      </c>
    </row>
    <row r="208" spans="1:13" x14ac:dyDescent="0.25">
      <c r="A208" t="s">
        <v>766</v>
      </c>
      <c r="B208" s="6">
        <v>45974</v>
      </c>
      <c r="C208" t="s">
        <v>331</v>
      </c>
      <c r="D208" t="str">
        <f>VLOOKUP(F208,Product!A:E,3,FALSE)</f>
        <v>Office Supplies</v>
      </c>
      <c r="E208" t="s">
        <v>403</v>
      </c>
      <c r="F208" t="s">
        <v>520</v>
      </c>
      <c r="G208" s="8">
        <v>5</v>
      </c>
      <c r="H208">
        <f>VLOOKUP(F208,Product!A:E,5,)</f>
        <v>399</v>
      </c>
      <c r="I208">
        <f t="shared" si="3"/>
        <v>1995</v>
      </c>
      <c r="J208" t="str">
        <f>VLOOKUP(F208,Product!A:E,4,FALSE)</f>
        <v>Desk Accessories</v>
      </c>
      <c r="K208" t="str">
        <f>VLOOKUP(F208,Product!$A:$E,2,FALSE)</f>
        <v>Desk Organizer</v>
      </c>
      <c r="L208" t="str">
        <f>VLOOKUP(A208,Payment!$B:$E,4,FALSE)</f>
        <v>Completed</v>
      </c>
      <c r="M208" t="str">
        <f>VLOOKUP(C208,Customer!A:F,6,FALSE)</f>
        <v>North</v>
      </c>
    </row>
    <row r="209" spans="1:13" x14ac:dyDescent="0.25">
      <c r="A209" t="s">
        <v>767</v>
      </c>
      <c r="B209" s="6">
        <v>45937</v>
      </c>
      <c r="C209" t="s">
        <v>167</v>
      </c>
      <c r="D209" t="str">
        <f>VLOOKUP(F209,Product!A:E,3,FALSE)</f>
        <v>Office Supplies</v>
      </c>
      <c r="E209" t="s">
        <v>438</v>
      </c>
      <c r="F209" t="s">
        <v>520</v>
      </c>
      <c r="G209" s="8">
        <v>1</v>
      </c>
      <c r="H209">
        <f>VLOOKUP(F209,Product!A:E,5,)</f>
        <v>399</v>
      </c>
      <c r="I209">
        <f t="shared" si="3"/>
        <v>399</v>
      </c>
      <c r="J209" t="str">
        <f>VLOOKUP(F209,Product!A:E,4,FALSE)</f>
        <v>Desk Accessories</v>
      </c>
      <c r="K209" t="str">
        <f>VLOOKUP(F209,Product!$A:$E,2,FALSE)</f>
        <v>Desk Organizer</v>
      </c>
      <c r="L209" t="str">
        <f>VLOOKUP(A209,Payment!$B:$E,4,FALSE)</f>
        <v>Completed</v>
      </c>
      <c r="M209" t="str">
        <f>VLOOKUP(C209,Customer!A:F,6,FALSE)</f>
        <v>South</v>
      </c>
    </row>
    <row r="210" spans="1:13" x14ac:dyDescent="0.25">
      <c r="A210" t="s">
        <v>768</v>
      </c>
      <c r="B210" s="6">
        <v>46008</v>
      </c>
      <c r="C210" t="s">
        <v>221</v>
      </c>
      <c r="D210" t="str">
        <f>VLOOKUP(F210,Product!A:E,3,FALSE)</f>
        <v>Furniture</v>
      </c>
      <c r="E210" t="s">
        <v>438</v>
      </c>
      <c r="F210" t="s">
        <v>518</v>
      </c>
      <c r="G210" s="8">
        <v>1</v>
      </c>
      <c r="H210">
        <f>VLOOKUP(F210,Product!A:E,5,)</f>
        <v>5999</v>
      </c>
      <c r="I210">
        <f t="shared" si="3"/>
        <v>5999</v>
      </c>
      <c r="J210" t="str">
        <f>VLOOKUP(F210,Product!A:E,4,FALSE)</f>
        <v>Storage</v>
      </c>
      <c r="K210" t="str">
        <f>VLOOKUP(F210,Product!$A:$E,2,FALSE)</f>
        <v>Bookshelf</v>
      </c>
      <c r="L210" t="str">
        <f>VLOOKUP(A210,Payment!$B:$E,4,FALSE)</f>
        <v>Completed</v>
      </c>
      <c r="M210" t="str">
        <f>VLOOKUP(C210,Customer!A:F,6,FALSE)</f>
        <v>South</v>
      </c>
    </row>
    <row r="211" spans="1:13" x14ac:dyDescent="0.25">
      <c r="A211" t="s">
        <v>769</v>
      </c>
      <c r="B211" s="6">
        <v>45688</v>
      </c>
      <c r="C211" t="s">
        <v>101</v>
      </c>
      <c r="D211" t="str">
        <f>VLOOKUP(F211,Product!A:E,3,FALSE)</f>
        <v>Furniture</v>
      </c>
      <c r="E211" t="s">
        <v>455</v>
      </c>
      <c r="F211" t="s">
        <v>516</v>
      </c>
      <c r="G211" s="8">
        <v>2</v>
      </c>
      <c r="H211">
        <f>VLOOKUP(F211,Product!A:E,5,)</f>
        <v>2999</v>
      </c>
      <c r="I211">
        <f t="shared" si="3"/>
        <v>5998</v>
      </c>
      <c r="J211" t="str">
        <f>VLOOKUP(F211,Product!A:E,4,FALSE)</f>
        <v>Chairs</v>
      </c>
      <c r="K211" t="str">
        <f>VLOOKUP(F211,Product!$A:$E,2,FALSE)</f>
        <v>Visitor Chair</v>
      </c>
      <c r="L211" t="str">
        <f>VLOOKUP(A211,Payment!$B:$E,4,FALSE)</f>
        <v>Completed</v>
      </c>
      <c r="M211" t="str">
        <f>VLOOKUP(C211,Customer!A:F,6,FALSE)</f>
        <v>West</v>
      </c>
    </row>
    <row r="212" spans="1:13" x14ac:dyDescent="0.25">
      <c r="A212" t="s">
        <v>770</v>
      </c>
      <c r="B212" s="6">
        <v>45762</v>
      </c>
      <c r="C212" t="s">
        <v>191</v>
      </c>
      <c r="D212" t="str">
        <f>VLOOKUP(F212,Product!A:E,3,FALSE)</f>
        <v>Electronics</v>
      </c>
      <c r="E212" t="s">
        <v>474</v>
      </c>
      <c r="F212" t="s">
        <v>491</v>
      </c>
      <c r="G212" s="8">
        <v>2</v>
      </c>
      <c r="H212">
        <f>VLOOKUP(F212,Product!A:E,5,)</f>
        <v>13999</v>
      </c>
      <c r="I212">
        <f t="shared" si="3"/>
        <v>27998</v>
      </c>
      <c r="J212" t="str">
        <f>VLOOKUP(F212,Product!A:E,4,FALSE)</f>
        <v>Monitors</v>
      </c>
      <c r="K212" t="str">
        <f>VLOOKUP(F212,Product!$A:$E,2,FALSE)</f>
        <v>Dell 24-inch Monitor</v>
      </c>
      <c r="L212" t="str">
        <f>VLOOKUP(A212,Payment!$B:$E,4,FALSE)</f>
        <v>Completed</v>
      </c>
      <c r="M212" t="str">
        <f>VLOOKUP(C212,Customer!A:F,6,FALSE)</f>
        <v>South</v>
      </c>
    </row>
    <row r="213" spans="1:13" x14ac:dyDescent="0.25">
      <c r="A213" t="s">
        <v>771</v>
      </c>
      <c r="B213" s="6">
        <v>45821</v>
      </c>
      <c r="C213" t="s">
        <v>376</v>
      </c>
      <c r="D213" t="str">
        <f>VLOOKUP(F213,Product!A:E,3,FALSE)</f>
        <v>Furniture</v>
      </c>
      <c r="E213" t="s">
        <v>444</v>
      </c>
      <c r="F213" t="s">
        <v>513</v>
      </c>
      <c r="G213" s="8">
        <v>1</v>
      </c>
      <c r="H213">
        <f>VLOOKUP(F213,Product!A:E,5,)</f>
        <v>6999</v>
      </c>
      <c r="I213">
        <f t="shared" si="3"/>
        <v>6999</v>
      </c>
      <c r="J213" t="str">
        <f>VLOOKUP(F213,Product!A:E,4,FALSE)</f>
        <v>Storage</v>
      </c>
      <c r="K213" t="str">
        <f>VLOOKUP(F213,Product!$A:$E,2,FALSE)</f>
        <v>Filing Cabinet</v>
      </c>
      <c r="L213" t="str">
        <f>VLOOKUP(A213,Payment!$B:$E,4,FALSE)</f>
        <v>Completed</v>
      </c>
      <c r="M213" t="str">
        <f>VLOOKUP(C213,Customer!A:F,6,FALSE)</f>
        <v>North</v>
      </c>
    </row>
    <row r="214" spans="1:13" x14ac:dyDescent="0.25">
      <c r="A214" t="s">
        <v>772</v>
      </c>
      <c r="B214" s="6">
        <v>45847</v>
      </c>
      <c r="C214" t="s">
        <v>271</v>
      </c>
      <c r="D214" t="str">
        <f>VLOOKUP(F214,Product!A:E,3,FALSE)</f>
        <v>Furniture</v>
      </c>
      <c r="E214" t="s">
        <v>468</v>
      </c>
      <c r="F214" t="s">
        <v>488</v>
      </c>
      <c r="G214" s="8">
        <v>2</v>
      </c>
      <c r="H214">
        <f>VLOOKUP(F214,Product!A:E,5,)</f>
        <v>12499</v>
      </c>
      <c r="I214">
        <f t="shared" si="3"/>
        <v>24998</v>
      </c>
      <c r="J214" t="str">
        <f>VLOOKUP(F214,Product!A:E,4,FALSE)</f>
        <v>Desks</v>
      </c>
      <c r="K214" t="str">
        <f>VLOOKUP(F214,Product!$A:$E,2,FALSE)</f>
        <v>Executive Office Desk</v>
      </c>
      <c r="L214" t="str">
        <f>VLOOKUP(A214,Payment!$B:$E,4,FALSE)</f>
        <v>Completed</v>
      </c>
      <c r="M214" t="str">
        <f>VLOOKUP(C214,Customer!A:F,6,FALSE)</f>
        <v>North</v>
      </c>
    </row>
    <row r="215" spans="1:13" x14ac:dyDescent="0.25">
      <c r="A215" t="s">
        <v>773</v>
      </c>
      <c r="B215" s="6">
        <v>45896</v>
      </c>
      <c r="C215" t="s">
        <v>82</v>
      </c>
      <c r="D215" t="str">
        <f>VLOOKUP(F215,Product!A:E,3,FALSE)</f>
        <v>Furniture</v>
      </c>
      <c r="E215" t="s">
        <v>434</v>
      </c>
      <c r="F215" t="s">
        <v>518</v>
      </c>
      <c r="G215" s="8">
        <v>1</v>
      </c>
      <c r="H215">
        <f>VLOOKUP(F215,Product!A:E,5,)</f>
        <v>5999</v>
      </c>
      <c r="I215">
        <f t="shared" si="3"/>
        <v>5999</v>
      </c>
      <c r="J215" t="str">
        <f>VLOOKUP(F215,Product!A:E,4,FALSE)</f>
        <v>Storage</v>
      </c>
      <c r="K215" t="str">
        <f>VLOOKUP(F215,Product!$A:$E,2,FALSE)</f>
        <v>Bookshelf</v>
      </c>
      <c r="L215" t="str">
        <f>VLOOKUP(A215,Payment!$B:$E,4,FALSE)</f>
        <v>Completed</v>
      </c>
      <c r="M215" t="str">
        <f>VLOOKUP(C215,Customer!A:F,6,FALSE)</f>
        <v>West</v>
      </c>
    </row>
    <row r="216" spans="1:13" x14ac:dyDescent="0.25">
      <c r="A216" t="s">
        <v>774</v>
      </c>
      <c r="B216" s="6">
        <v>45707</v>
      </c>
      <c r="C216" t="s">
        <v>37</v>
      </c>
      <c r="D216" t="str">
        <f>VLOOKUP(F216,Product!A:E,3,FALSE)</f>
        <v>Furniture</v>
      </c>
      <c r="E216" t="s">
        <v>436</v>
      </c>
      <c r="F216" t="s">
        <v>513</v>
      </c>
      <c r="G216" s="8">
        <v>5</v>
      </c>
      <c r="H216">
        <f>VLOOKUP(F216,Product!A:E,5,)</f>
        <v>6999</v>
      </c>
      <c r="I216">
        <f t="shared" si="3"/>
        <v>34995</v>
      </c>
      <c r="J216" t="str">
        <f>VLOOKUP(F216,Product!A:E,4,FALSE)</f>
        <v>Storage</v>
      </c>
      <c r="K216" t="str">
        <f>VLOOKUP(F216,Product!$A:$E,2,FALSE)</f>
        <v>Filing Cabinet</v>
      </c>
      <c r="L216" t="str">
        <f>VLOOKUP(A216,Payment!$B:$E,4,FALSE)</f>
        <v>Completed</v>
      </c>
      <c r="M216" t="str">
        <f>VLOOKUP(C216,Customer!A:F,6,FALSE)</f>
        <v>North</v>
      </c>
    </row>
    <row r="217" spans="1:13" x14ac:dyDescent="0.25">
      <c r="A217" t="s">
        <v>775</v>
      </c>
      <c r="B217" s="6">
        <v>45872</v>
      </c>
      <c r="C217" t="s">
        <v>145</v>
      </c>
      <c r="D217" t="str">
        <f>VLOOKUP(F217,Product!A:E,3,FALSE)</f>
        <v>Electronics</v>
      </c>
      <c r="E217" t="s">
        <v>421</v>
      </c>
      <c r="F217" t="s">
        <v>548</v>
      </c>
      <c r="G217" s="8">
        <v>2</v>
      </c>
      <c r="H217">
        <f>VLOOKUP(F217,Product!A:E,5,)</f>
        <v>2299</v>
      </c>
      <c r="I217">
        <f t="shared" si="3"/>
        <v>4598</v>
      </c>
      <c r="J217" t="str">
        <f>VLOOKUP(F217,Product!A:E,4,FALSE)</f>
        <v>Lighting</v>
      </c>
      <c r="K217" t="str">
        <f>VLOOKUP(F217,Product!$A:$E,2,FALSE)</f>
        <v>Smart LED Desk Lamp</v>
      </c>
      <c r="L217" t="str">
        <f>VLOOKUP(A217,Payment!$B:$E,4,FALSE)</f>
        <v>Completed</v>
      </c>
      <c r="M217" t="str">
        <f>VLOOKUP(C217,Customer!A:F,6,FALSE)</f>
        <v>South</v>
      </c>
    </row>
    <row r="218" spans="1:13" x14ac:dyDescent="0.25">
      <c r="A218" t="s">
        <v>776</v>
      </c>
      <c r="B218" s="6">
        <v>45953</v>
      </c>
      <c r="C218" t="s">
        <v>371</v>
      </c>
      <c r="D218" t="str">
        <f>VLOOKUP(F218,Product!A:E,3,FALSE)</f>
        <v>Electronics</v>
      </c>
      <c r="E218" t="s">
        <v>440</v>
      </c>
      <c r="F218" t="s">
        <v>497</v>
      </c>
      <c r="G218" s="8">
        <v>4</v>
      </c>
      <c r="H218">
        <f>VLOOKUP(F218,Product!A:E,5,)</f>
        <v>18999</v>
      </c>
      <c r="I218">
        <f t="shared" si="3"/>
        <v>75996</v>
      </c>
      <c r="J218" t="str">
        <f>VLOOKUP(F218,Product!A:E,4,FALSE)</f>
        <v>Printers</v>
      </c>
      <c r="K218" t="str">
        <f>VLOOKUP(F218,Product!$A:$E,2,FALSE)</f>
        <v>HP Laser Printer</v>
      </c>
      <c r="L218" t="str">
        <f>VLOOKUP(A218,Payment!$B:$E,4,FALSE)</f>
        <v>Completed</v>
      </c>
      <c r="M218" t="str">
        <f>VLOOKUP(C218,Customer!A:F,6,FALSE)</f>
        <v>West</v>
      </c>
    </row>
    <row r="219" spans="1:13" x14ac:dyDescent="0.25">
      <c r="A219" t="s">
        <v>777</v>
      </c>
      <c r="B219" s="6">
        <v>45913</v>
      </c>
      <c r="C219" t="s">
        <v>271</v>
      </c>
      <c r="D219" t="str">
        <f>VLOOKUP(F219,Product!A:E,3,FALSE)</f>
        <v>Office Supplies</v>
      </c>
      <c r="E219" t="s">
        <v>457</v>
      </c>
      <c r="F219" t="s">
        <v>520</v>
      </c>
      <c r="G219" s="8">
        <v>5</v>
      </c>
      <c r="H219">
        <f>VLOOKUP(F219,Product!A:E,5,)</f>
        <v>399</v>
      </c>
      <c r="I219">
        <f t="shared" si="3"/>
        <v>1995</v>
      </c>
      <c r="J219" t="str">
        <f>VLOOKUP(F219,Product!A:E,4,FALSE)</f>
        <v>Desk Accessories</v>
      </c>
      <c r="K219" t="str">
        <f>VLOOKUP(F219,Product!$A:$E,2,FALSE)</f>
        <v>Desk Organizer</v>
      </c>
      <c r="L219" t="str">
        <f>VLOOKUP(A219,Payment!$B:$E,4,FALSE)</f>
        <v>Completed</v>
      </c>
      <c r="M219" t="str">
        <f>VLOOKUP(C219,Customer!A:F,6,FALSE)</f>
        <v>North</v>
      </c>
    </row>
    <row r="220" spans="1:13" x14ac:dyDescent="0.25">
      <c r="A220" t="s">
        <v>778</v>
      </c>
      <c r="B220" s="6">
        <v>45912</v>
      </c>
      <c r="C220" t="s">
        <v>17</v>
      </c>
      <c r="D220" t="str">
        <f>VLOOKUP(F220,Product!A:E,3,FALSE)</f>
        <v>Furniture</v>
      </c>
      <c r="E220" t="s">
        <v>412</v>
      </c>
      <c r="F220" t="s">
        <v>513</v>
      </c>
      <c r="G220" s="8">
        <v>2</v>
      </c>
      <c r="H220">
        <f>VLOOKUP(F220,Product!A:E,5,)</f>
        <v>6999</v>
      </c>
      <c r="I220">
        <f t="shared" si="3"/>
        <v>13998</v>
      </c>
      <c r="J220" t="str">
        <f>VLOOKUP(F220,Product!A:E,4,FALSE)</f>
        <v>Storage</v>
      </c>
      <c r="K220" t="str">
        <f>VLOOKUP(F220,Product!$A:$E,2,FALSE)</f>
        <v>Filing Cabinet</v>
      </c>
      <c r="L220" t="str">
        <f>VLOOKUP(A220,Payment!$B:$E,4,FALSE)</f>
        <v>Completed</v>
      </c>
      <c r="M220" t="str">
        <f>VLOOKUP(C220,Customer!A:F,6,FALSE)</f>
        <v>North</v>
      </c>
    </row>
    <row r="221" spans="1:13" x14ac:dyDescent="0.25">
      <c r="A221" t="s">
        <v>779</v>
      </c>
      <c r="B221" s="6">
        <v>45781</v>
      </c>
      <c r="C221" t="s">
        <v>131</v>
      </c>
      <c r="D221" t="str">
        <f>VLOOKUP(F221,Product!A:E,3,FALSE)</f>
        <v>Electronics</v>
      </c>
      <c r="E221" t="s">
        <v>472</v>
      </c>
      <c r="F221" t="s">
        <v>511</v>
      </c>
      <c r="G221" s="8">
        <v>1</v>
      </c>
      <c r="H221">
        <f>VLOOKUP(F221,Product!A:E,5,)</f>
        <v>3299</v>
      </c>
      <c r="I221">
        <f t="shared" si="3"/>
        <v>3299</v>
      </c>
      <c r="J221" t="str">
        <f>VLOOKUP(F221,Product!A:E,4,FALSE)</f>
        <v>Accessories</v>
      </c>
      <c r="K221" t="str">
        <f>VLOOKUP(F221,Product!$A:$E,2,FALSE)</f>
        <v>Webcam Full HD</v>
      </c>
      <c r="L221" t="str">
        <f>VLOOKUP(A221,Payment!$B:$E,4,FALSE)</f>
        <v>Completed</v>
      </c>
      <c r="M221" t="str">
        <f>VLOOKUP(C221,Customer!A:F,6,FALSE)</f>
        <v>West</v>
      </c>
    </row>
    <row r="222" spans="1:13" x14ac:dyDescent="0.25">
      <c r="A222" t="s">
        <v>780</v>
      </c>
      <c r="B222" s="6">
        <v>45802</v>
      </c>
      <c r="C222" t="s">
        <v>263</v>
      </c>
      <c r="D222" t="str">
        <f>VLOOKUP(F222,Product!A:E,3,FALSE)</f>
        <v>Electronics</v>
      </c>
      <c r="E222" t="s">
        <v>474</v>
      </c>
      <c r="F222" t="s">
        <v>554</v>
      </c>
      <c r="G222" s="8">
        <v>5</v>
      </c>
      <c r="H222">
        <f>VLOOKUP(F222,Product!A:E,5,)</f>
        <v>6499</v>
      </c>
      <c r="I222">
        <f t="shared" si="3"/>
        <v>32495</v>
      </c>
      <c r="J222" t="str">
        <f>VLOOKUP(F222,Product!A:E,4,FALSE)</f>
        <v>Office Machines</v>
      </c>
      <c r="K222" t="str">
        <f>VLOOKUP(F222,Product!$A:$E,2,FALSE)</f>
        <v>Paper Shredder</v>
      </c>
      <c r="L222" t="str">
        <f>VLOOKUP(A222,Payment!$B:$E,4,FALSE)</f>
        <v>Failed</v>
      </c>
      <c r="M222" t="str">
        <f>VLOOKUP(C222,Customer!A:F,6,FALSE)</f>
        <v>South</v>
      </c>
    </row>
    <row r="223" spans="1:13" x14ac:dyDescent="0.25">
      <c r="A223" t="s">
        <v>781</v>
      </c>
      <c r="B223" s="6">
        <v>46002</v>
      </c>
      <c r="C223" t="s">
        <v>253</v>
      </c>
      <c r="D223" t="str">
        <f>VLOOKUP(F223,Product!A:E,3,FALSE)</f>
        <v>Electronics</v>
      </c>
      <c r="E223" t="s">
        <v>436</v>
      </c>
      <c r="F223" t="s">
        <v>526</v>
      </c>
      <c r="G223" s="8">
        <v>1</v>
      </c>
      <c r="H223">
        <f>VLOOKUP(F223,Product!A:E,5,)</f>
        <v>8999</v>
      </c>
      <c r="I223">
        <f t="shared" si="3"/>
        <v>8999</v>
      </c>
      <c r="J223" t="str">
        <f>VLOOKUP(F223,Product!A:E,4,FALSE)</f>
        <v>Storage</v>
      </c>
      <c r="K223" t="str">
        <f>VLOOKUP(F223,Product!$A:$E,2,FALSE)</f>
        <v>External SSD 1TB</v>
      </c>
      <c r="L223" t="str">
        <f>VLOOKUP(A223,Payment!$B:$E,4,FALSE)</f>
        <v>Completed</v>
      </c>
      <c r="M223" t="str">
        <f>VLOOKUP(C223,Customer!A:F,6,FALSE)</f>
        <v>East</v>
      </c>
    </row>
    <row r="224" spans="1:13" x14ac:dyDescent="0.25">
      <c r="A224" t="s">
        <v>782</v>
      </c>
      <c r="B224" s="6">
        <v>45713</v>
      </c>
      <c r="C224" t="s">
        <v>234</v>
      </c>
      <c r="D224" t="str">
        <f>VLOOKUP(F224,Product!A:E,3,FALSE)</f>
        <v>Electronics</v>
      </c>
      <c r="E224" t="s">
        <v>418</v>
      </c>
      <c r="F224" t="s">
        <v>554</v>
      </c>
      <c r="G224" s="8">
        <v>1</v>
      </c>
      <c r="H224">
        <f>VLOOKUP(F224,Product!A:E,5,)</f>
        <v>6499</v>
      </c>
      <c r="I224">
        <f t="shared" si="3"/>
        <v>6499</v>
      </c>
      <c r="J224" t="str">
        <f>VLOOKUP(F224,Product!A:E,4,FALSE)</f>
        <v>Office Machines</v>
      </c>
      <c r="K224" t="str">
        <f>VLOOKUP(F224,Product!$A:$E,2,FALSE)</f>
        <v>Paper Shredder</v>
      </c>
      <c r="L224" t="str">
        <f>VLOOKUP(A224,Payment!$B:$E,4,FALSE)</f>
        <v>Completed</v>
      </c>
      <c r="M224" t="str">
        <f>VLOOKUP(C224,Customer!A:F,6,FALSE)</f>
        <v>East</v>
      </c>
    </row>
    <row r="225" spans="1:13" x14ac:dyDescent="0.25">
      <c r="A225" t="s">
        <v>783</v>
      </c>
      <c r="B225" s="6">
        <v>45845</v>
      </c>
      <c r="C225" t="s">
        <v>391</v>
      </c>
      <c r="D225" t="str">
        <f>VLOOKUP(F225,Product!A:E,3,FALSE)</f>
        <v>Electronics</v>
      </c>
      <c r="E225" t="s">
        <v>449</v>
      </c>
      <c r="F225" t="s">
        <v>511</v>
      </c>
      <c r="G225" s="8">
        <v>1</v>
      </c>
      <c r="H225">
        <f>VLOOKUP(F225,Product!A:E,5,)</f>
        <v>3299</v>
      </c>
      <c r="I225">
        <f t="shared" si="3"/>
        <v>3299</v>
      </c>
      <c r="J225" t="str">
        <f>VLOOKUP(F225,Product!A:E,4,FALSE)</f>
        <v>Accessories</v>
      </c>
      <c r="K225" t="str">
        <f>VLOOKUP(F225,Product!$A:$E,2,FALSE)</f>
        <v>Webcam Full HD</v>
      </c>
      <c r="L225" t="str">
        <f>VLOOKUP(A225,Payment!$B:$E,4,FALSE)</f>
        <v>Completed</v>
      </c>
      <c r="M225" t="str">
        <f>VLOOKUP(C225,Customer!A:F,6,FALSE)</f>
        <v>North</v>
      </c>
    </row>
    <row r="226" spans="1:13" x14ac:dyDescent="0.25">
      <c r="A226" t="s">
        <v>784</v>
      </c>
      <c r="B226" s="6">
        <v>45684</v>
      </c>
      <c r="C226" t="s">
        <v>296</v>
      </c>
      <c r="D226" t="str">
        <f>VLOOKUP(F226,Product!A:E,3,FALSE)</f>
        <v>Electronics</v>
      </c>
      <c r="E226" t="s">
        <v>468</v>
      </c>
      <c r="F226" t="s">
        <v>497</v>
      </c>
      <c r="G226" s="8">
        <v>2</v>
      </c>
      <c r="H226">
        <f>VLOOKUP(F226,Product!A:E,5,)</f>
        <v>18999</v>
      </c>
      <c r="I226">
        <f t="shared" si="3"/>
        <v>37998</v>
      </c>
      <c r="J226" t="str">
        <f>VLOOKUP(F226,Product!A:E,4,FALSE)</f>
        <v>Printers</v>
      </c>
      <c r="K226" t="str">
        <f>VLOOKUP(F226,Product!$A:$E,2,FALSE)</f>
        <v>HP Laser Printer</v>
      </c>
      <c r="L226" t="str">
        <f>VLOOKUP(A226,Payment!$B:$E,4,FALSE)</f>
        <v>Failed</v>
      </c>
      <c r="M226" t="str">
        <f>VLOOKUP(C226,Customer!A:F,6,FALSE)</f>
        <v>North</v>
      </c>
    </row>
    <row r="227" spans="1:13" x14ac:dyDescent="0.25">
      <c r="A227" t="s">
        <v>785</v>
      </c>
      <c r="B227" s="6">
        <v>45805</v>
      </c>
      <c r="C227" t="s">
        <v>52</v>
      </c>
      <c r="D227" t="str">
        <f>VLOOKUP(F227,Product!A:E,3,FALSE)</f>
        <v>Electronics</v>
      </c>
      <c r="E227" t="s">
        <v>447</v>
      </c>
      <c r="F227" t="s">
        <v>523</v>
      </c>
      <c r="G227" s="8">
        <v>2</v>
      </c>
      <c r="H227">
        <f>VLOOKUP(F227,Product!A:E,5,)</f>
        <v>4499</v>
      </c>
      <c r="I227">
        <f t="shared" si="3"/>
        <v>8998</v>
      </c>
      <c r="J227" t="str">
        <f>VLOOKUP(F227,Product!A:E,4,FALSE)</f>
        <v>Audio</v>
      </c>
      <c r="K227" t="str">
        <f>VLOOKUP(F227,Product!$A:$E,2,FALSE)</f>
        <v>Wireless Headset</v>
      </c>
      <c r="L227" t="str">
        <f>VLOOKUP(A227,Payment!$B:$E,4,FALSE)</f>
        <v>Completed</v>
      </c>
      <c r="M227" t="str">
        <f>VLOOKUP(C227,Customer!A:F,6,FALSE)</f>
        <v>South</v>
      </c>
    </row>
    <row r="228" spans="1:13" x14ac:dyDescent="0.25">
      <c r="A228" t="s">
        <v>786</v>
      </c>
      <c r="B228" s="6">
        <v>45939</v>
      </c>
      <c r="C228" t="s">
        <v>161</v>
      </c>
      <c r="D228" t="str">
        <f>VLOOKUP(F228,Product!A:E,3,FALSE)</f>
        <v>Electronics</v>
      </c>
      <c r="E228" t="s">
        <v>476</v>
      </c>
      <c r="F228" t="s">
        <v>535</v>
      </c>
      <c r="G228" s="8">
        <v>3</v>
      </c>
      <c r="H228">
        <f>VLOOKUP(F228,Product!A:E,5,)</f>
        <v>24999</v>
      </c>
      <c r="I228">
        <f t="shared" si="3"/>
        <v>74997</v>
      </c>
      <c r="J228" t="str">
        <f>VLOOKUP(F228,Product!A:E,4,FALSE)</f>
        <v>Projectors</v>
      </c>
      <c r="K228" t="str">
        <f>VLOOKUP(F228,Product!$A:$E,2,FALSE)</f>
        <v>Portable Projector</v>
      </c>
      <c r="L228" t="str">
        <f>VLOOKUP(A228,Payment!$B:$E,4,FALSE)</f>
        <v>Completed</v>
      </c>
      <c r="M228" t="str">
        <f>VLOOKUP(C228,Customer!A:F,6,FALSE)</f>
        <v>North</v>
      </c>
    </row>
    <row r="229" spans="1:13" x14ac:dyDescent="0.25">
      <c r="A229" t="s">
        <v>787</v>
      </c>
      <c r="B229" s="6">
        <v>45723</v>
      </c>
      <c r="C229" t="s">
        <v>68</v>
      </c>
      <c r="D229" t="str">
        <f>VLOOKUP(F229,Product!A:E,3,FALSE)</f>
        <v>Electronics</v>
      </c>
      <c r="E229" t="s">
        <v>449</v>
      </c>
      <c r="F229" t="s">
        <v>511</v>
      </c>
      <c r="G229" s="8">
        <v>4</v>
      </c>
      <c r="H229">
        <f>VLOOKUP(F229,Product!A:E,5,)</f>
        <v>3299</v>
      </c>
      <c r="I229">
        <f t="shared" si="3"/>
        <v>13196</v>
      </c>
      <c r="J229" t="str">
        <f>VLOOKUP(F229,Product!A:E,4,FALSE)</f>
        <v>Accessories</v>
      </c>
      <c r="K229" t="str">
        <f>VLOOKUP(F229,Product!$A:$E,2,FALSE)</f>
        <v>Webcam Full HD</v>
      </c>
      <c r="L229" t="str">
        <f>VLOOKUP(A229,Payment!$B:$E,4,FALSE)</f>
        <v>Completed</v>
      </c>
      <c r="M229" t="str">
        <f>VLOOKUP(C229,Customer!A:F,6,FALSE)</f>
        <v>West</v>
      </c>
    </row>
    <row r="230" spans="1:13" x14ac:dyDescent="0.25">
      <c r="A230" t="s">
        <v>788</v>
      </c>
      <c r="B230" s="6">
        <v>45831</v>
      </c>
      <c r="C230" t="s">
        <v>291</v>
      </c>
      <c r="D230" t="str">
        <f>VLOOKUP(F230,Product!A:E,3,FALSE)</f>
        <v>Office Supplies</v>
      </c>
      <c r="E230" t="s">
        <v>445</v>
      </c>
      <c r="F230" t="s">
        <v>543</v>
      </c>
      <c r="G230" s="8">
        <v>1</v>
      </c>
      <c r="H230">
        <f>VLOOKUP(F230,Product!A:E,5,)</f>
        <v>1899</v>
      </c>
      <c r="I230">
        <f t="shared" si="3"/>
        <v>1899</v>
      </c>
      <c r="J230" t="str">
        <f>VLOOKUP(F230,Product!A:E,4,FALSE)</f>
        <v>Bags</v>
      </c>
      <c r="K230" t="str">
        <f>VLOOKUP(F230,Product!$A:$E,2,FALSE)</f>
        <v>Office Backpack</v>
      </c>
      <c r="L230" t="str">
        <f>VLOOKUP(A230,Payment!$B:$E,4,FALSE)</f>
        <v>Completed</v>
      </c>
      <c r="M230" t="str">
        <f>VLOOKUP(C230,Customer!A:F,6,FALSE)</f>
        <v>West</v>
      </c>
    </row>
    <row r="231" spans="1:13" x14ac:dyDescent="0.25">
      <c r="A231" t="s">
        <v>789</v>
      </c>
      <c r="B231" s="6">
        <v>45966</v>
      </c>
      <c r="C231" t="s">
        <v>270</v>
      </c>
      <c r="D231" t="str">
        <f>VLOOKUP(F231,Product!A:E,3,FALSE)</f>
        <v>Electronics</v>
      </c>
      <c r="E231" t="s">
        <v>449</v>
      </c>
      <c r="F231" t="s">
        <v>523</v>
      </c>
      <c r="G231" s="8">
        <v>1</v>
      </c>
      <c r="H231">
        <f>VLOOKUP(F231,Product!A:E,5,)</f>
        <v>4499</v>
      </c>
      <c r="I231">
        <f t="shared" si="3"/>
        <v>4499</v>
      </c>
      <c r="J231" t="str">
        <f>VLOOKUP(F231,Product!A:E,4,FALSE)</f>
        <v>Audio</v>
      </c>
      <c r="K231" t="str">
        <f>VLOOKUP(F231,Product!$A:$E,2,FALSE)</f>
        <v>Wireless Headset</v>
      </c>
      <c r="L231" t="str">
        <f>VLOOKUP(A231,Payment!$B:$E,4,FALSE)</f>
        <v>Completed</v>
      </c>
      <c r="M231" t="str">
        <f>VLOOKUP(C231,Customer!A:F,6,FALSE)</f>
        <v>North</v>
      </c>
    </row>
    <row r="232" spans="1:13" x14ac:dyDescent="0.25">
      <c r="A232" t="s">
        <v>790</v>
      </c>
      <c r="B232" s="6">
        <v>45677</v>
      </c>
      <c r="C232" t="s">
        <v>91</v>
      </c>
      <c r="D232" t="str">
        <f>VLOOKUP(F232,Product!A:E,3,FALSE)</f>
        <v>Electronics</v>
      </c>
      <c r="E232" t="s">
        <v>442</v>
      </c>
      <c r="F232" t="s">
        <v>546</v>
      </c>
      <c r="G232" s="8">
        <v>2</v>
      </c>
      <c r="H232">
        <f>VLOOKUP(F232,Product!A:E,5,)</f>
        <v>7999</v>
      </c>
      <c r="I232">
        <f t="shared" si="3"/>
        <v>15998</v>
      </c>
      <c r="J232" t="str">
        <f>VLOOKUP(F232,Product!A:E,4,FALSE)</f>
        <v>Audio</v>
      </c>
      <c r="K232" t="str">
        <f>VLOOKUP(F232,Product!$A:$E,2,FALSE)</f>
        <v>Noise Cancelling Headphones</v>
      </c>
      <c r="L232" t="str">
        <f>VLOOKUP(A232,Payment!$B:$E,4,FALSE)</f>
        <v>Completed</v>
      </c>
      <c r="M232" t="str">
        <f>VLOOKUP(C232,Customer!A:F,6,FALSE)</f>
        <v>South</v>
      </c>
    </row>
    <row r="233" spans="1:13" x14ac:dyDescent="0.25">
      <c r="A233" t="s">
        <v>791</v>
      </c>
      <c r="B233" s="6">
        <v>45891</v>
      </c>
      <c r="C233" t="s">
        <v>97</v>
      </c>
      <c r="D233" t="str">
        <f>VLOOKUP(F233,Product!A:E,3,FALSE)</f>
        <v>Electronics</v>
      </c>
      <c r="E233" t="s">
        <v>474</v>
      </c>
      <c r="F233" t="s">
        <v>554</v>
      </c>
      <c r="G233" s="8">
        <v>2</v>
      </c>
      <c r="H233">
        <f>VLOOKUP(F233,Product!A:E,5,)</f>
        <v>6499</v>
      </c>
      <c r="I233">
        <f t="shared" si="3"/>
        <v>12998</v>
      </c>
      <c r="J233" t="str">
        <f>VLOOKUP(F233,Product!A:E,4,FALSE)</f>
        <v>Office Machines</v>
      </c>
      <c r="K233" t="str">
        <f>VLOOKUP(F233,Product!$A:$E,2,FALSE)</f>
        <v>Paper Shredder</v>
      </c>
      <c r="L233" t="str">
        <f>VLOOKUP(A233,Payment!$B:$E,4,FALSE)</f>
        <v>Completed</v>
      </c>
      <c r="M233" t="str">
        <f>VLOOKUP(C233,Customer!A:F,6,FALSE)</f>
        <v>North</v>
      </c>
    </row>
    <row r="234" spans="1:13" x14ac:dyDescent="0.25">
      <c r="A234" t="s">
        <v>792</v>
      </c>
      <c r="B234" s="6">
        <v>45825</v>
      </c>
      <c r="C234" t="s">
        <v>318</v>
      </c>
      <c r="D234" t="str">
        <f>VLOOKUP(F234,Product!A:E,3,FALSE)</f>
        <v>Electronics</v>
      </c>
      <c r="E234" t="s">
        <v>440</v>
      </c>
      <c r="F234" t="s">
        <v>494</v>
      </c>
      <c r="G234" s="8">
        <v>2</v>
      </c>
      <c r="H234">
        <f>VLOOKUP(F234,Product!A:E,5,)</f>
        <v>58999</v>
      </c>
      <c r="I234">
        <f t="shared" si="3"/>
        <v>117998</v>
      </c>
      <c r="J234" t="str">
        <f>VLOOKUP(F234,Product!A:E,4,FALSE)</f>
        <v>Laptops</v>
      </c>
      <c r="K234" t="str">
        <f>VLOOKUP(F234,Product!$A:$E,2,FALSE)</f>
        <v>Lenovo Business Laptop</v>
      </c>
      <c r="L234" t="str">
        <f>VLOOKUP(A234,Payment!$B:$E,4,FALSE)</f>
        <v>Completed</v>
      </c>
      <c r="M234" t="str">
        <f>VLOOKUP(C234,Customer!A:F,6,FALSE)</f>
        <v>East</v>
      </c>
    </row>
    <row r="235" spans="1:13" x14ac:dyDescent="0.25">
      <c r="A235" t="s">
        <v>793</v>
      </c>
      <c r="B235" s="6">
        <v>45973</v>
      </c>
      <c r="C235" t="s">
        <v>380</v>
      </c>
      <c r="D235" t="str">
        <f>VLOOKUP(F235,Product!A:E,3,FALSE)</f>
        <v>Furniture</v>
      </c>
      <c r="E235" t="s">
        <v>438</v>
      </c>
      <c r="F235" t="s">
        <v>528</v>
      </c>
      <c r="G235" s="8">
        <v>2</v>
      </c>
      <c r="H235">
        <f>VLOOKUP(F235,Product!A:E,5,)</f>
        <v>17999</v>
      </c>
      <c r="I235">
        <f t="shared" si="3"/>
        <v>35998</v>
      </c>
      <c r="J235" t="str">
        <f>VLOOKUP(F235,Product!A:E,4,FALSE)</f>
        <v>Desks</v>
      </c>
      <c r="K235" t="str">
        <f>VLOOKUP(F235,Product!$A:$E,2,FALSE)</f>
        <v>Standing Desk</v>
      </c>
      <c r="L235" t="str">
        <f>VLOOKUP(A235,Payment!$B:$E,4,FALSE)</f>
        <v>Completed</v>
      </c>
      <c r="M235" t="str">
        <f>VLOOKUP(C235,Customer!A:F,6,FALSE)</f>
        <v>North</v>
      </c>
    </row>
    <row r="236" spans="1:13" x14ac:dyDescent="0.25">
      <c r="A236" t="s">
        <v>794</v>
      </c>
      <c r="B236" s="6">
        <v>45918</v>
      </c>
      <c r="C236" t="s">
        <v>280</v>
      </c>
      <c r="D236" t="str">
        <f>VLOOKUP(F236,Product!A:E,3,FALSE)</f>
        <v>Furniture</v>
      </c>
      <c r="E236" t="s">
        <v>461</v>
      </c>
      <c r="F236" t="s">
        <v>538</v>
      </c>
      <c r="G236" s="8">
        <v>3</v>
      </c>
      <c r="H236">
        <f>VLOOKUP(F236,Product!A:E,5,)</f>
        <v>2199</v>
      </c>
      <c r="I236">
        <f t="shared" si="3"/>
        <v>6597</v>
      </c>
      <c r="J236" t="str">
        <f>VLOOKUP(F236,Product!A:E,4,FALSE)</f>
        <v>Office Accessories</v>
      </c>
      <c r="K236" t="str">
        <f>VLOOKUP(F236,Product!$A:$E,2,FALSE)</f>
        <v>Ergonomic Footrest</v>
      </c>
      <c r="L236" t="str">
        <f>VLOOKUP(A236,Payment!$B:$E,4,FALSE)</f>
        <v>Completed</v>
      </c>
      <c r="M236" t="str">
        <f>VLOOKUP(C236,Customer!A:F,6,FALSE)</f>
        <v>South</v>
      </c>
    </row>
    <row r="237" spans="1:13" x14ac:dyDescent="0.25">
      <c r="A237" t="s">
        <v>795</v>
      </c>
      <c r="B237" s="6">
        <v>45901</v>
      </c>
      <c r="C237" t="s">
        <v>15</v>
      </c>
      <c r="D237" t="str">
        <f>VLOOKUP(F237,Product!A:E,3,FALSE)</f>
        <v>Electronics</v>
      </c>
      <c r="E237" t="s">
        <v>445</v>
      </c>
      <c r="F237" t="s">
        <v>510</v>
      </c>
      <c r="G237" s="8">
        <v>3</v>
      </c>
      <c r="H237">
        <f>VLOOKUP(F237,Product!A:E,5,)</f>
        <v>2499</v>
      </c>
      <c r="I237">
        <f t="shared" si="3"/>
        <v>7497</v>
      </c>
      <c r="J237" t="str">
        <f>VLOOKUP(F237,Product!A:E,4,FALSE)</f>
        <v>Accessories</v>
      </c>
      <c r="K237" t="str">
        <f>VLOOKUP(F237,Product!$A:$E,2,FALSE)</f>
        <v>USBC Hub</v>
      </c>
      <c r="L237" t="str">
        <f>VLOOKUP(A237,Payment!$B:$E,4,FALSE)</f>
        <v>Completed</v>
      </c>
      <c r="M237" t="str">
        <f>VLOOKUP(C237,Customer!A:F,6,FALSE)</f>
        <v>West</v>
      </c>
    </row>
    <row r="238" spans="1:13" x14ac:dyDescent="0.25">
      <c r="A238" t="s">
        <v>796</v>
      </c>
      <c r="B238" s="6">
        <v>45871</v>
      </c>
      <c r="C238" t="s">
        <v>304</v>
      </c>
      <c r="D238" t="str">
        <f>VLOOKUP(F238,Product!A:E,3,FALSE)</f>
        <v>Electronics</v>
      </c>
      <c r="E238" t="s">
        <v>438</v>
      </c>
      <c r="F238" t="s">
        <v>546</v>
      </c>
      <c r="G238" s="8">
        <v>6</v>
      </c>
      <c r="H238">
        <f>VLOOKUP(F238,Product!A:E,5,)</f>
        <v>7999</v>
      </c>
      <c r="I238">
        <f t="shared" si="3"/>
        <v>47994</v>
      </c>
      <c r="J238" t="str">
        <f>VLOOKUP(F238,Product!A:E,4,FALSE)</f>
        <v>Audio</v>
      </c>
      <c r="K238" t="str">
        <f>VLOOKUP(F238,Product!$A:$E,2,FALSE)</f>
        <v>Noise Cancelling Headphones</v>
      </c>
      <c r="L238" t="str">
        <f>VLOOKUP(A238,Payment!$B:$E,4,FALSE)</f>
        <v>Completed</v>
      </c>
      <c r="M238" t="str">
        <f>VLOOKUP(C238,Customer!A:F,6,FALSE)</f>
        <v>North</v>
      </c>
    </row>
    <row r="239" spans="1:13" x14ac:dyDescent="0.25">
      <c r="A239" t="s">
        <v>797</v>
      </c>
      <c r="B239" s="6">
        <v>46010</v>
      </c>
      <c r="C239" t="s">
        <v>327</v>
      </c>
      <c r="D239" t="str">
        <f>VLOOKUP(F239,Product!A:E,3,FALSE)</f>
        <v>Office Supplies</v>
      </c>
      <c r="E239" t="s">
        <v>403</v>
      </c>
      <c r="F239" t="s">
        <v>530</v>
      </c>
      <c r="G239" s="8">
        <v>2</v>
      </c>
      <c r="H239">
        <f>VLOOKUP(F239,Product!A:E,5,)</f>
        <v>3499</v>
      </c>
      <c r="I239">
        <f t="shared" si="3"/>
        <v>6998</v>
      </c>
      <c r="J239" t="str">
        <f>VLOOKUP(F239,Product!A:E,4,FALSE)</f>
        <v>Presentation</v>
      </c>
      <c r="K239" t="str">
        <f>VLOOKUP(F239,Product!$A:$E,2,FALSE)</f>
        <v>Whiteboard 4x3</v>
      </c>
      <c r="L239" t="str">
        <f>VLOOKUP(A239,Payment!$B:$E,4,FALSE)</f>
        <v>Completed</v>
      </c>
      <c r="M239" t="str">
        <f>VLOOKUP(C239,Customer!A:F,6,FALSE)</f>
        <v>West</v>
      </c>
    </row>
    <row r="240" spans="1:13" x14ac:dyDescent="0.25">
      <c r="A240" t="s">
        <v>798</v>
      </c>
      <c r="B240" s="6">
        <v>45993</v>
      </c>
      <c r="C240" t="s">
        <v>396</v>
      </c>
      <c r="D240" t="str">
        <f>VLOOKUP(F240,Product!A:E,3,FALSE)</f>
        <v>Furniture</v>
      </c>
      <c r="E240" t="s">
        <v>472</v>
      </c>
      <c r="F240" t="s">
        <v>528</v>
      </c>
      <c r="G240" s="8">
        <v>1</v>
      </c>
      <c r="H240">
        <f>VLOOKUP(F240,Product!A:E,5,)</f>
        <v>17999</v>
      </c>
      <c r="I240">
        <f t="shared" si="3"/>
        <v>17999</v>
      </c>
      <c r="J240" t="str">
        <f>VLOOKUP(F240,Product!A:E,4,FALSE)</f>
        <v>Desks</v>
      </c>
      <c r="K240" t="str">
        <f>VLOOKUP(F240,Product!$A:$E,2,FALSE)</f>
        <v>Standing Desk</v>
      </c>
      <c r="L240" t="str">
        <f>VLOOKUP(A240,Payment!$B:$E,4,FALSE)</f>
        <v>Completed</v>
      </c>
      <c r="M240" t="str">
        <f>VLOOKUP(C240,Customer!A:F,6,FALSE)</f>
        <v>East</v>
      </c>
    </row>
    <row r="241" spans="1:13" x14ac:dyDescent="0.25">
      <c r="A241" t="s">
        <v>799</v>
      </c>
      <c r="B241" s="6">
        <v>45684</v>
      </c>
      <c r="C241" t="s">
        <v>304</v>
      </c>
      <c r="D241" t="str">
        <f>VLOOKUP(F241,Product!A:E,3,FALSE)</f>
        <v>Electronics</v>
      </c>
      <c r="E241" t="s">
        <v>459</v>
      </c>
      <c r="F241" t="s">
        <v>494</v>
      </c>
      <c r="G241" s="8">
        <v>3</v>
      </c>
      <c r="H241">
        <f>VLOOKUP(F241,Product!A:E,5,)</f>
        <v>58999</v>
      </c>
      <c r="I241">
        <f t="shared" si="3"/>
        <v>176997</v>
      </c>
      <c r="J241" t="str">
        <f>VLOOKUP(F241,Product!A:E,4,FALSE)</f>
        <v>Laptops</v>
      </c>
      <c r="K241" t="str">
        <f>VLOOKUP(F241,Product!$A:$E,2,FALSE)</f>
        <v>Lenovo Business Laptop</v>
      </c>
      <c r="L241" t="str">
        <f>VLOOKUP(A241,Payment!$B:$E,4,FALSE)</f>
        <v>Completed</v>
      </c>
      <c r="M241" t="str">
        <f>VLOOKUP(C241,Customer!A:F,6,FALSE)</f>
        <v>North</v>
      </c>
    </row>
    <row r="242" spans="1:13" x14ac:dyDescent="0.25">
      <c r="A242" t="s">
        <v>800</v>
      </c>
      <c r="B242" s="6">
        <v>45975</v>
      </c>
      <c r="C242" t="s">
        <v>396</v>
      </c>
      <c r="D242" t="str">
        <f>VLOOKUP(F242,Product!A:E,3,FALSE)</f>
        <v>Electronics</v>
      </c>
      <c r="E242" t="s">
        <v>447</v>
      </c>
      <c r="F242" t="s">
        <v>491</v>
      </c>
      <c r="G242" s="8">
        <v>5</v>
      </c>
      <c r="H242">
        <f>VLOOKUP(F242,Product!A:E,5,)</f>
        <v>13999</v>
      </c>
      <c r="I242">
        <f t="shared" si="3"/>
        <v>69995</v>
      </c>
      <c r="J242" t="str">
        <f>VLOOKUP(F242,Product!A:E,4,FALSE)</f>
        <v>Monitors</v>
      </c>
      <c r="K242" t="str">
        <f>VLOOKUP(F242,Product!$A:$E,2,FALSE)</f>
        <v>Dell 24-inch Monitor</v>
      </c>
      <c r="L242" t="str">
        <f>VLOOKUP(A242,Payment!$B:$E,4,FALSE)</f>
        <v>Completed</v>
      </c>
      <c r="M242" t="str">
        <f>VLOOKUP(C242,Customer!A:F,6,FALSE)</f>
        <v>East</v>
      </c>
    </row>
    <row r="243" spans="1:13" x14ac:dyDescent="0.25">
      <c r="A243" t="s">
        <v>801</v>
      </c>
      <c r="B243" s="6">
        <v>45782</v>
      </c>
      <c r="C243" t="s">
        <v>25</v>
      </c>
      <c r="D243" t="str">
        <f>VLOOKUP(F243,Product!A:E,3,FALSE)</f>
        <v>Furniture</v>
      </c>
      <c r="E243" t="s">
        <v>470</v>
      </c>
      <c r="F243" t="s">
        <v>538</v>
      </c>
      <c r="G243" s="8">
        <v>1</v>
      </c>
      <c r="H243">
        <f>VLOOKUP(F243,Product!A:E,5,)</f>
        <v>2199</v>
      </c>
      <c r="I243">
        <f t="shared" si="3"/>
        <v>2199</v>
      </c>
      <c r="J243" t="str">
        <f>VLOOKUP(F243,Product!A:E,4,FALSE)</f>
        <v>Office Accessories</v>
      </c>
      <c r="K243" t="str">
        <f>VLOOKUP(F243,Product!$A:$E,2,FALSE)</f>
        <v>Ergonomic Footrest</v>
      </c>
      <c r="L243" t="str">
        <f>VLOOKUP(A243,Payment!$B:$E,4,FALSE)</f>
        <v>Completed</v>
      </c>
      <c r="M243" t="str">
        <f>VLOOKUP(C243,Customer!A:F,6,FALSE)</f>
        <v>South</v>
      </c>
    </row>
    <row r="244" spans="1:13" x14ac:dyDescent="0.25">
      <c r="A244" t="s">
        <v>802</v>
      </c>
      <c r="B244" s="6">
        <v>45667</v>
      </c>
      <c r="C244" t="s">
        <v>238</v>
      </c>
      <c r="D244" t="str">
        <f>VLOOKUP(F244,Product!A:E,3,FALSE)</f>
        <v>Furniture</v>
      </c>
      <c r="E244" t="s">
        <v>440</v>
      </c>
      <c r="F244" t="s">
        <v>516</v>
      </c>
      <c r="G244" s="8">
        <v>1</v>
      </c>
      <c r="H244">
        <f>VLOOKUP(F244,Product!A:E,5,)</f>
        <v>2999</v>
      </c>
      <c r="I244">
        <f t="shared" si="3"/>
        <v>2999</v>
      </c>
      <c r="J244" t="str">
        <f>VLOOKUP(F244,Product!A:E,4,FALSE)</f>
        <v>Chairs</v>
      </c>
      <c r="K244" t="str">
        <f>VLOOKUP(F244,Product!$A:$E,2,FALSE)</f>
        <v>Visitor Chair</v>
      </c>
      <c r="L244" t="str">
        <f>VLOOKUP(A244,Payment!$B:$E,4,FALSE)</f>
        <v>Completed</v>
      </c>
      <c r="M244" t="str">
        <f>VLOOKUP(C244,Customer!A:F,6,FALSE)</f>
        <v>South</v>
      </c>
    </row>
    <row r="245" spans="1:13" x14ac:dyDescent="0.25">
      <c r="A245" t="s">
        <v>803</v>
      </c>
      <c r="B245" s="6">
        <v>46011</v>
      </c>
      <c r="C245" t="s">
        <v>125</v>
      </c>
      <c r="D245" t="str">
        <f>VLOOKUP(F245,Product!A:E,3,FALSE)</f>
        <v>Electronics</v>
      </c>
      <c r="E245" t="s">
        <v>451</v>
      </c>
      <c r="F245" t="s">
        <v>523</v>
      </c>
      <c r="G245" s="8">
        <v>4</v>
      </c>
      <c r="H245">
        <f>VLOOKUP(F245,Product!A:E,5,)</f>
        <v>4499</v>
      </c>
      <c r="I245">
        <f t="shared" si="3"/>
        <v>17996</v>
      </c>
      <c r="J245" t="str">
        <f>VLOOKUP(F245,Product!A:E,4,FALSE)</f>
        <v>Audio</v>
      </c>
      <c r="K245" t="str">
        <f>VLOOKUP(F245,Product!$A:$E,2,FALSE)</f>
        <v>Wireless Headset</v>
      </c>
      <c r="L245" t="str">
        <f>VLOOKUP(A245,Payment!$B:$E,4,FALSE)</f>
        <v>Completed</v>
      </c>
      <c r="M245" t="str">
        <f>VLOOKUP(C245,Customer!A:F,6,FALSE)</f>
        <v>South</v>
      </c>
    </row>
    <row r="246" spans="1:13" x14ac:dyDescent="0.25">
      <c r="A246" t="s">
        <v>804</v>
      </c>
      <c r="B246" s="6">
        <v>45899</v>
      </c>
      <c r="C246" t="s">
        <v>378</v>
      </c>
      <c r="D246" t="str">
        <f>VLOOKUP(F246,Product!A:E,3,FALSE)</f>
        <v>Furniture</v>
      </c>
      <c r="E246" t="s">
        <v>406</v>
      </c>
      <c r="F246" t="s">
        <v>538</v>
      </c>
      <c r="G246" s="8">
        <v>1</v>
      </c>
      <c r="H246">
        <f>VLOOKUP(F246,Product!A:E,5,)</f>
        <v>2199</v>
      </c>
      <c r="I246">
        <f t="shared" si="3"/>
        <v>2199</v>
      </c>
      <c r="J246" t="str">
        <f>VLOOKUP(F246,Product!A:E,4,FALSE)</f>
        <v>Office Accessories</v>
      </c>
      <c r="K246" t="str">
        <f>VLOOKUP(F246,Product!$A:$E,2,FALSE)</f>
        <v>Ergonomic Footrest</v>
      </c>
      <c r="L246" t="str">
        <f>VLOOKUP(A246,Payment!$B:$E,4,FALSE)</f>
        <v>Completed</v>
      </c>
      <c r="M246" t="str">
        <f>VLOOKUP(C246,Customer!A:F,6,FALSE)</f>
        <v>North</v>
      </c>
    </row>
    <row r="247" spans="1:13" x14ac:dyDescent="0.25">
      <c r="A247" t="s">
        <v>805</v>
      </c>
      <c r="B247" s="6">
        <v>45764</v>
      </c>
      <c r="C247" t="s">
        <v>292</v>
      </c>
      <c r="D247" t="str">
        <f>VLOOKUP(F247,Product!A:E,3,FALSE)</f>
        <v>Electronics</v>
      </c>
      <c r="E247" t="s">
        <v>440</v>
      </c>
      <c r="F247" t="s">
        <v>535</v>
      </c>
      <c r="G247" s="8">
        <v>2</v>
      </c>
      <c r="H247">
        <f>VLOOKUP(F247,Product!A:E,5,)</f>
        <v>24999</v>
      </c>
      <c r="I247">
        <f t="shared" si="3"/>
        <v>49998</v>
      </c>
      <c r="J247" t="str">
        <f>VLOOKUP(F247,Product!A:E,4,FALSE)</f>
        <v>Projectors</v>
      </c>
      <c r="K247" t="str">
        <f>VLOOKUP(F247,Product!$A:$E,2,FALSE)</f>
        <v>Portable Projector</v>
      </c>
      <c r="L247" t="str">
        <f>VLOOKUP(A247,Payment!$B:$E,4,FALSE)</f>
        <v>Completed</v>
      </c>
      <c r="M247" t="str">
        <f>VLOOKUP(C247,Customer!A:F,6,FALSE)</f>
        <v>North</v>
      </c>
    </row>
    <row r="248" spans="1:13" x14ac:dyDescent="0.25">
      <c r="A248" t="s">
        <v>806</v>
      </c>
      <c r="B248" s="6">
        <v>45850</v>
      </c>
      <c r="C248" t="s">
        <v>179</v>
      </c>
      <c r="D248" t="str">
        <f>VLOOKUP(F248,Product!A:E,3,FALSE)</f>
        <v>Furniture</v>
      </c>
      <c r="E248" t="s">
        <v>423</v>
      </c>
      <c r="F248" t="s">
        <v>518</v>
      </c>
      <c r="G248" s="8">
        <v>6</v>
      </c>
      <c r="H248">
        <f>VLOOKUP(F248,Product!A:E,5,)</f>
        <v>5999</v>
      </c>
      <c r="I248">
        <f t="shared" si="3"/>
        <v>35994</v>
      </c>
      <c r="J248" t="str">
        <f>VLOOKUP(F248,Product!A:E,4,FALSE)</f>
        <v>Storage</v>
      </c>
      <c r="K248" t="str">
        <f>VLOOKUP(F248,Product!$A:$E,2,FALSE)</f>
        <v>Bookshelf</v>
      </c>
      <c r="L248" t="str">
        <f>VLOOKUP(A248,Payment!$B:$E,4,FALSE)</f>
        <v>Completed</v>
      </c>
      <c r="M248" t="str">
        <f>VLOOKUP(C248,Customer!A:F,6,FALSE)</f>
        <v>West</v>
      </c>
    </row>
    <row r="249" spans="1:13" x14ac:dyDescent="0.25">
      <c r="A249" t="s">
        <v>807</v>
      </c>
      <c r="B249" s="6">
        <v>45833</v>
      </c>
      <c r="C249" t="s">
        <v>285</v>
      </c>
      <c r="D249" t="str">
        <f>VLOOKUP(F249,Product!A:E,3,FALSE)</f>
        <v>Electronics</v>
      </c>
      <c r="E249" t="s">
        <v>444</v>
      </c>
      <c r="F249" t="s">
        <v>535</v>
      </c>
      <c r="G249" s="8">
        <v>4</v>
      </c>
      <c r="H249">
        <f>VLOOKUP(F249,Product!A:E,5,)</f>
        <v>24999</v>
      </c>
      <c r="I249">
        <f t="shared" si="3"/>
        <v>99996</v>
      </c>
      <c r="J249" t="str">
        <f>VLOOKUP(F249,Product!A:E,4,FALSE)</f>
        <v>Projectors</v>
      </c>
      <c r="K249" t="str">
        <f>VLOOKUP(F249,Product!$A:$E,2,FALSE)</f>
        <v>Portable Projector</v>
      </c>
      <c r="L249" t="str">
        <f>VLOOKUP(A249,Payment!$B:$E,4,FALSE)</f>
        <v>Completed</v>
      </c>
      <c r="M249" t="str">
        <f>VLOOKUP(C249,Customer!A:F,6,FALSE)</f>
        <v>West</v>
      </c>
    </row>
    <row r="250" spans="1:13" x14ac:dyDescent="0.25">
      <c r="A250" t="s">
        <v>808</v>
      </c>
      <c r="B250" s="6">
        <v>46006</v>
      </c>
      <c r="C250" t="s">
        <v>333</v>
      </c>
      <c r="D250" t="str">
        <f>VLOOKUP(F250,Product!A:E,3,FALSE)</f>
        <v>Office Supplies</v>
      </c>
      <c r="E250" t="s">
        <v>432</v>
      </c>
      <c r="F250" t="s">
        <v>530</v>
      </c>
      <c r="G250" s="8">
        <v>2</v>
      </c>
      <c r="H250">
        <f>VLOOKUP(F250,Product!A:E,5,)</f>
        <v>3499</v>
      </c>
      <c r="I250">
        <f t="shared" si="3"/>
        <v>6998</v>
      </c>
      <c r="J250" t="str">
        <f>VLOOKUP(F250,Product!A:E,4,FALSE)</f>
        <v>Presentation</v>
      </c>
      <c r="K250" t="str">
        <f>VLOOKUP(F250,Product!$A:$E,2,FALSE)</f>
        <v>Whiteboard 4x3</v>
      </c>
      <c r="L250" t="str">
        <f>VLOOKUP(A250,Payment!$B:$E,4,FALSE)</f>
        <v>Completed</v>
      </c>
      <c r="M250" t="str">
        <f>VLOOKUP(C250,Customer!A:F,6,FALSE)</f>
        <v>West</v>
      </c>
    </row>
    <row r="251" spans="1:13" x14ac:dyDescent="0.25">
      <c r="A251" t="s">
        <v>809</v>
      </c>
      <c r="B251" s="6">
        <v>45784</v>
      </c>
      <c r="C251" t="s">
        <v>161</v>
      </c>
      <c r="D251" t="str">
        <f>VLOOKUP(F251,Product!A:E,3,FALSE)</f>
        <v>Office Supplies</v>
      </c>
      <c r="E251" t="s">
        <v>468</v>
      </c>
      <c r="F251" t="s">
        <v>507</v>
      </c>
      <c r="G251" s="8">
        <v>1</v>
      </c>
      <c r="H251">
        <f>VLOOKUP(F251,Product!A:E,5,)</f>
        <v>199</v>
      </c>
      <c r="I251">
        <f t="shared" si="3"/>
        <v>199</v>
      </c>
      <c r="J251" t="str">
        <f>VLOOKUP(F251,Product!A:E,4,FALSE)</f>
        <v>Writing</v>
      </c>
      <c r="K251" t="str">
        <f>VLOOKUP(F251,Product!$A:$E,2,FALSE)</f>
        <v>Ball Pen Pack</v>
      </c>
      <c r="L251" t="str">
        <f>VLOOKUP(A251,Payment!$B:$E,4,FALSE)</f>
        <v>Completed</v>
      </c>
      <c r="M251" t="str">
        <f>VLOOKUP(C251,Customer!A:F,6,FALSE)</f>
        <v>North</v>
      </c>
    </row>
    <row r="252" spans="1:13" x14ac:dyDescent="0.25">
      <c r="A252" t="s">
        <v>810</v>
      </c>
      <c r="B252" s="6">
        <v>45810</v>
      </c>
      <c r="C252" t="s">
        <v>394</v>
      </c>
      <c r="D252" t="str">
        <f>VLOOKUP(F252,Product!A:E,3,FALSE)</f>
        <v>Furniture</v>
      </c>
      <c r="E252" t="s">
        <v>436</v>
      </c>
      <c r="F252" t="s">
        <v>538</v>
      </c>
      <c r="G252" s="8">
        <v>1</v>
      </c>
      <c r="H252">
        <f>VLOOKUP(F252,Product!A:E,5,)</f>
        <v>2199</v>
      </c>
      <c r="I252">
        <f t="shared" si="3"/>
        <v>2199</v>
      </c>
      <c r="J252" t="str">
        <f>VLOOKUP(F252,Product!A:E,4,FALSE)</f>
        <v>Office Accessories</v>
      </c>
      <c r="K252" t="str">
        <f>VLOOKUP(F252,Product!$A:$E,2,FALSE)</f>
        <v>Ergonomic Footrest</v>
      </c>
      <c r="L252" t="str">
        <f>VLOOKUP(A252,Payment!$B:$E,4,FALSE)</f>
        <v>Completed</v>
      </c>
      <c r="M252" t="str">
        <f>VLOOKUP(C252,Customer!A:F,6,FALSE)</f>
        <v>South</v>
      </c>
    </row>
    <row r="253" spans="1:13" x14ac:dyDescent="0.25">
      <c r="A253" t="s">
        <v>811</v>
      </c>
      <c r="B253" s="6">
        <v>46018</v>
      </c>
      <c r="C253" t="s">
        <v>261</v>
      </c>
      <c r="D253" t="str">
        <f>VLOOKUP(F253,Product!A:E,3,FALSE)</f>
        <v>Office Supplies</v>
      </c>
      <c r="E253" t="s">
        <v>440</v>
      </c>
      <c r="F253" t="s">
        <v>520</v>
      </c>
      <c r="G253" s="8">
        <v>2</v>
      </c>
      <c r="H253">
        <f>VLOOKUP(F253,Product!A:E,5,)</f>
        <v>399</v>
      </c>
      <c r="I253">
        <f t="shared" si="3"/>
        <v>798</v>
      </c>
      <c r="J253" t="str">
        <f>VLOOKUP(F253,Product!A:E,4,FALSE)</f>
        <v>Desk Accessories</v>
      </c>
      <c r="K253" t="str">
        <f>VLOOKUP(F253,Product!$A:$E,2,FALSE)</f>
        <v>Desk Organizer</v>
      </c>
      <c r="L253" t="str">
        <f>VLOOKUP(A253,Payment!$B:$E,4,FALSE)</f>
        <v>Completed</v>
      </c>
      <c r="M253" t="str">
        <f>VLOOKUP(C253,Customer!A:F,6,FALSE)</f>
        <v>South</v>
      </c>
    </row>
    <row r="254" spans="1:13" x14ac:dyDescent="0.25">
      <c r="A254" t="s">
        <v>812</v>
      </c>
      <c r="B254" s="6">
        <v>45798</v>
      </c>
      <c r="C254" t="s">
        <v>165</v>
      </c>
      <c r="D254" t="str">
        <f>VLOOKUP(F254,Product!A:E,3,FALSE)</f>
        <v>Furniture</v>
      </c>
      <c r="E254" t="s">
        <v>416</v>
      </c>
      <c r="F254" t="s">
        <v>528</v>
      </c>
      <c r="G254" s="8">
        <v>3</v>
      </c>
      <c r="H254">
        <f>VLOOKUP(F254,Product!A:E,5,)</f>
        <v>17999</v>
      </c>
      <c r="I254">
        <f t="shared" si="3"/>
        <v>53997</v>
      </c>
      <c r="J254" t="str">
        <f>VLOOKUP(F254,Product!A:E,4,FALSE)</f>
        <v>Desks</v>
      </c>
      <c r="K254" t="str">
        <f>VLOOKUP(F254,Product!$A:$E,2,FALSE)</f>
        <v>Standing Desk</v>
      </c>
      <c r="L254" t="str">
        <f>VLOOKUP(A254,Payment!$B:$E,4,FALSE)</f>
        <v>Completed</v>
      </c>
      <c r="M254" t="str">
        <f>VLOOKUP(C254,Customer!A:F,6,FALSE)</f>
        <v>North</v>
      </c>
    </row>
    <row r="255" spans="1:13" x14ac:dyDescent="0.25">
      <c r="A255" t="s">
        <v>813</v>
      </c>
      <c r="B255" s="6">
        <v>45852</v>
      </c>
      <c r="C255" t="s">
        <v>219</v>
      </c>
      <c r="D255" t="str">
        <f>VLOOKUP(F255,Product!A:E,3,FALSE)</f>
        <v>Office Supplies</v>
      </c>
      <c r="E255" t="s">
        <v>444</v>
      </c>
      <c r="F255" t="s">
        <v>543</v>
      </c>
      <c r="G255" s="8">
        <v>4</v>
      </c>
      <c r="H255">
        <f>VLOOKUP(F255,Product!A:E,5,)</f>
        <v>1899</v>
      </c>
      <c r="I255">
        <f t="shared" si="3"/>
        <v>7596</v>
      </c>
      <c r="J255" t="str">
        <f>VLOOKUP(F255,Product!A:E,4,FALSE)</f>
        <v>Bags</v>
      </c>
      <c r="K255" t="str">
        <f>VLOOKUP(F255,Product!$A:$E,2,FALSE)</f>
        <v>Office Backpack</v>
      </c>
      <c r="L255" t="str">
        <f>VLOOKUP(A255,Payment!$B:$E,4,FALSE)</f>
        <v>Pending</v>
      </c>
      <c r="M255" t="str">
        <f>VLOOKUP(C255,Customer!A:F,6,FALSE)</f>
        <v>South</v>
      </c>
    </row>
    <row r="256" spans="1:13" x14ac:dyDescent="0.25">
      <c r="A256" t="s">
        <v>814</v>
      </c>
      <c r="B256" s="6">
        <v>45806</v>
      </c>
      <c r="C256" t="s">
        <v>32</v>
      </c>
      <c r="D256" t="str">
        <f>VLOOKUP(F256,Product!A:E,3,FALSE)</f>
        <v>Furniture</v>
      </c>
      <c r="E256" t="s">
        <v>436</v>
      </c>
      <c r="F256" t="s">
        <v>538</v>
      </c>
      <c r="G256" s="8">
        <v>1</v>
      </c>
      <c r="H256">
        <f>VLOOKUP(F256,Product!A:E,5,)</f>
        <v>2199</v>
      </c>
      <c r="I256">
        <f t="shared" si="3"/>
        <v>2199</v>
      </c>
      <c r="J256" t="str">
        <f>VLOOKUP(F256,Product!A:E,4,FALSE)</f>
        <v>Office Accessories</v>
      </c>
      <c r="K256" t="str">
        <f>VLOOKUP(F256,Product!$A:$E,2,FALSE)</f>
        <v>Ergonomic Footrest</v>
      </c>
      <c r="L256" t="str">
        <f>VLOOKUP(A256,Payment!$B:$E,4,FALSE)</f>
        <v>Completed</v>
      </c>
      <c r="M256" t="str">
        <f>VLOOKUP(C256,Customer!A:F,6,FALSE)</f>
        <v>South</v>
      </c>
    </row>
    <row r="257" spans="1:13" x14ac:dyDescent="0.25">
      <c r="A257" t="s">
        <v>815</v>
      </c>
      <c r="B257" s="6">
        <v>45884</v>
      </c>
      <c r="C257" t="s">
        <v>338</v>
      </c>
      <c r="D257" t="str">
        <f>VLOOKUP(F257,Product!A:E,3,FALSE)</f>
        <v>Office Supplies</v>
      </c>
      <c r="E257" t="s">
        <v>432</v>
      </c>
      <c r="F257" t="s">
        <v>541</v>
      </c>
      <c r="G257" s="8">
        <v>2</v>
      </c>
      <c r="H257">
        <f>VLOOKUP(F257,Product!A:E,5,)</f>
        <v>799</v>
      </c>
      <c r="I257">
        <f t="shared" si="3"/>
        <v>1598</v>
      </c>
      <c r="J257" t="str">
        <f>VLOOKUP(F257,Product!A:E,4,FALSE)</f>
        <v>Desk Accessories</v>
      </c>
      <c r="K257" t="str">
        <f>VLOOKUP(F257,Product!$A:$E,2,FALSE)</f>
        <v>Stapler Heavy Duty</v>
      </c>
      <c r="L257" t="str">
        <f>VLOOKUP(A257,Payment!$B:$E,4,FALSE)</f>
        <v>Pending</v>
      </c>
      <c r="M257" t="str">
        <f>VLOOKUP(C257,Customer!A:F,6,FALSE)</f>
        <v>West</v>
      </c>
    </row>
    <row r="258" spans="1:13" x14ac:dyDescent="0.25">
      <c r="A258" t="s">
        <v>816</v>
      </c>
      <c r="B258" s="6">
        <v>45761</v>
      </c>
      <c r="C258" t="s">
        <v>282</v>
      </c>
      <c r="D258" t="str">
        <f>VLOOKUP(F258,Product!A:E,3,FALSE)</f>
        <v>Office Supplies</v>
      </c>
      <c r="E258" t="s">
        <v>434</v>
      </c>
      <c r="F258" t="s">
        <v>557</v>
      </c>
      <c r="G258" s="8">
        <v>3</v>
      </c>
      <c r="H258">
        <f>VLOOKUP(F258,Product!A:E,5,)</f>
        <v>499</v>
      </c>
      <c r="I258">
        <f t="shared" si="3"/>
        <v>1497</v>
      </c>
      <c r="J258" t="str">
        <f>VLOOKUP(F258,Product!A:E,4,FALSE)</f>
        <v>Calculators</v>
      </c>
      <c r="K258" t="str">
        <f>VLOOKUP(F258,Product!$A:$E,2,FALSE)</f>
        <v>Calculator</v>
      </c>
      <c r="L258" t="str">
        <f>VLOOKUP(A258,Payment!$B:$E,4,FALSE)</f>
        <v>Pending</v>
      </c>
      <c r="M258" t="str">
        <f>VLOOKUP(C258,Customer!A:F,6,FALSE)</f>
        <v>North</v>
      </c>
    </row>
    <row r="259" spans="1:13" x14ac:dyDescent="0.25">
      <c r="A259" t="s">
        <v>817</v>
      </c>
      <c r="B259" s="6">
        <v>45797</v>
      </c>
      <c r="C259" t="s">
        <v>91</v>
      </c>
      <c r="D259" t="str">
        <f>VLOOKUP(F259,Product!A:E,3,FALSE)</f>
        <v>Office Supplies</v>
      </c>
      <c r="E259" t="s">
        <v>414</v>
      </c>
      <c r="F259" t="s">
        <v>530</v>
      </c>
      <c r="G259" s="8">
        <v>4</v>
      </c>
      <c r="H259">
        <f>VLOOKUP(F259,Product!A:E,5,)</f>
        <v>3499</v>
      </c>
      <c r="I259">
        <f t="shared" ref="I259:I322" si="4">G259*H259</f>
        <v>13996</v>
      </c>
      <c r="J259" t="str">
        <f>VLOOKUP(F259,Product!A:E,4,FALSE)</f>
        <v>Presentation</v>
      </c>
      <c r="K259" t="str">
        <f>VLOOKUP(F259,Product!$A:$E,2,FALSE)</f>
        <v>Whiteboard 4x3</v>
      </c>
      <c r="L259" t="str">
        <f>VLOOKUP(A259,Payment!$B:$E,4,FALSE)</f>
        <v>Completed</v>
      </c>
      <c r="M259" t="str">
        <f>VLOOKUP(C259,Customer!A:F,6,FALSE)</f>
        <v>South</v>
      </c>
    </row>
    <row r="260" spans="1:13" x14ac:dyDescent="0.25">
      <c r="A260" t="s">
        <v>818</v>
      </c>
      <c r="B260" s="6">
        <v>45780</v>
      </c>
      <c r="C260" t="s">
        <v>144</v>
      </c>
      <c r="D260" t="str">
        <f>VLOOKUP(F260,Product!A:E,3,FALSE)</f>
        <v>Electronics</v>
      </c>
      <c r="E260" t="s">
        <v>406</v>
      </c>
      <c r="F260" t="s">
        <v>535</v>
      </c>
      <c r="G260" s="8">
        <v>6</v>
      </c>
      <c r="H260">
        <f>VLOOKUP(F260,Product!A:E,5,)</f>
        <v>24999</v>
      </c>
      <c r="I260">
        <f t="shared" si="4"/>
        <v>149994</v>
      </c>
      <c r="J260" t="str">
        <f>VLOOKUP(F260,Product!A:E,4,FALSE)</f>
        <v>Projectors</v>
      </c>
      <c r="K260" t="str">
        <f>VLOOKUP(F260,Product!$A:$E,2,FALSE)</f>
        <v>Portable Projector</v>
      </c>
      <c r="L260" t="str">
        <f>VLOOKUP(A260,Payment!$B:$E,4,FALSE)</f>
        <v>Failed</v>
      </c>
      <c r="M260" t="str">
        <f>VLOOKUP(C260,Customer!A:F,6,FALSE)</f>
        <v>West</v>
      </c>
    </row>
    <row r="261" spans="1:13" x14ac:dyDescent="0.25">
      <c r="A261" t="s">
        <v>819</v>
      </c>
      <c r="B261" s="6">
        <v>45773</v>
      </c>
      <c r="C261" t="s">
        <v>331</v>
      </c>
      <c r="D261" t="str">
        <f>VLOOKUP(F261,Product!A:E,3,FALSE)</f>
        <v>Electronics</v>
      </c>
      <c r="E261" t="s">
        <v>429</v>
      </c>
      <c r="F261" t="s">
        <v>482</v>
      </c>
      <c r="G261" s="8">
        <v>1</v>
      </c>
      <c r="H261">
        <f>VLOOKUP(F261,Product!A:E,5,)</f>
        <v>1899</v>
      </c>
      <c r="I261">
        <f t="shared" si="4"/>
        <v>1899</v>
      </c>
      <c r="J261" t="str">
        <f>VLOOKUP(F261,Product!A:E,4,FALSE)</f>
        <v>Accessories</v>
      </c>
      <c r="K261" t="str">
        <f>VLOOKUP(F261,Product!$A:$E,2,FALSE)</f>
        <v>HP Wireless Keyboard</v>
      </c>
      <c r="L261" t="str">
        <f>VLOOKUP(A261,Payment!$B:$E,4,FALSE)</f>
        <v>Completed</v>
      </c>
      <c r="M261" t="str">
        <f>VLOOKUP(C261,Customer!A:F,6,FALSE)</f>
        <v>North</v>
      </c>
    </row>
    <row r="262" spans="1:13" x14ac:dyDescent="0.25">
      <c r="A262" t="s">
        <v>820</v>
      </c>
      <c r="B262" s="6">
        <v>45827</v>
      </c>
      <c r="C262" t="s">
        <v>369</v>
      </c>
      <c r="D262" t="str">
        <f>VLOOKUP(F262,Product!A:E,3,FALSE)</f>
        <v>Furniture</v>
      </c>
      <c r="E262" t="s">
        <v>459</v>
      </c>
      <c r="F262" t="s">
        <v>488</v>
      </c>
      <c r="G262" s="8">
        <v>3</v>
      </c>
      <c r="H262">
        <f>VLOOKUP(F262,Product!A:E,5,)</f>
        <v>12499</v>
      </c>
      <c r="I262">
        <f t="shared" si="4"/>
        <v>37497</v>
      </c>
      <c r="J262" t="str">
        <f>VLOOKUP(F262,Product!A:E,4,FALSE)</f>
        <v>Desks</v>
      </c>
      <c r="K262" t="str">
        <f>VLOOKUP(F262,Product!$A:$E,2,FALSE)</f>
        <v>Executive Office Desk</v>
      </c>
      <c r="L262" t="str">
        <f>VLOOKUP(A262,Payment!$B:$E,4,FALSE)</f>
        <v>Completed</v>
      </c>
      <c r="M262" t="str">
        <f>VLOOKUP(C262,Customer!A:F,6,FALSE)</f>
        <v>North</v>
      </c>
    </row>
    <row r="263" spans="1:13" x14ac:dyDescent="0.25">
      <c r="A263" t="s">
        <v>821</v>
      </c>
      <c r="B263" s="6">
        <v>45728</v>
      </c>
      <c r="C263" t="s">
        <v>5</v>
      </c>
      <c r="D263" t="str">
        <f>VLOOKUP(F263,Product!A:E,3,FALSE)</f>
        <v>Office Supplies</v>
      </c>
      <c r="E263" t="s">
        <v>468</v>
      </c>
      <c r="F263" t="s">
        <v>557</v>
      </c>
      <c r="G263" s="8">
        <v>1</v>
      </c>
      <c r="H263">
        <f>VLOOKUP(F263,Product!A:E,5,)</f>
        <v>499</v>
      </c>
      <c r="I263">
        <f t="shared" si="4"/>
        <v>499</v>
      </c>
      <c r="J263" t="str">
        <f>VLOOKUP(F263,Product!A:E,4,FALSE)</f>
        <v>Calculators</v>
      </c>
      <c r="K263" t="str">
        <f>VLOOKUP(F263,Product!$A:$E,2,FALSE)</f>
        <v>Calculator</v>
      </c>
      <c r="L263" t="str">
        <f>VLOOKUP(A263,Payment!$B:$E,4,FALSE)</f>
        <v>Completed</v>
      </c>
      <c r="M263" t="str">
        <f>VLOOKUP(C263,Customer!A:F,6,FALSE)</f>
        <v>North</v>
      </c>
    </row>
    <row r="264" spans="1:13" x14ac:dyDescent="0.25">
      <c r="A264" t="s">
        <v>822</v>
      </c>
      <c r="B264" s="6">
        <v>45992</v>
      </c>
      <c r="C264" t="s">
        <v>255</v>
      </c>
      <c r="D264" t="str">
        <f>VLOOKUP(F264,Product!A:E,3,FALSE)</f>
        <v>Electronics</v>
      </c>
      <c r="E264" t="s">
        <v>459</v>
      </c>
      <c r="F264" t="s">
        <v>533</v>
      </c>
      <c r="G264" s="8">
        <v>1</v>
      </c>
      <c r="H264">
        <f>VLOOKUP(F264,Product!A:E,5,)</f>
        <v>5499</v>
      </c>
      <c r="I264">
        <f t="shared" si="4"/>
        <v>5499</v>
      </c>
      <c r="J264" t="str">
        <f>VLOOKUP(F264,Product!A:E,4,FALSE)</f>
        <v>Accessories</v>
      </c>
      <c r="K264" t="str">
        <f>VLOOKUP(F264,Product!$A:$E,2,FALSE)</f>
        <v>Mechanical Keyboard</v>
      </c>
      <c r="L264" t="str">
        <f>VLOOKUP(A264,Payment!$B:$E,4,FALSE)</f>
        <v>Completed</v>
      </c>
      <c r="M264" t="str">
        <f>VLOOKUP(C264,Customer!A:F,6,FALSE)</f>
        <v>West</v>
      </c>
    </row>
    <row r="265" spans="1:13" x14ac:dyDescent="0.25">
      <c r="A265" t="s">
        <v>823</v>
      </c>
      <c r="B265" s="6">
        <v>45805</v>
      </c>
      <c r="C265" t="s">
        <v>182</v>
      </c>
      <c r="D265" t="str">
        <f>VLOOKUP(F265,Product!A:E,3,FALSE)</f>
        <v>Electronics</v>
      </c>
      <c r="E265" t="s">
        <v>436</v>
      </c>
      <c r="F265" t="s">
        <v>533</v>
      </c>
      <c r="G265" s="8">
        <v>1</v>
      </c>
      <c r="H265">
        <f>VLOOKUP(F265,Product!A:E,5,)</f>
        <v>5499</v>
      </c>
      <c r="I265">
        <f t="shared" si="4"/>
        <v>5499</v>
      </c>
      <c r="J265" t="str">
        <f>VLOOKUP(F265,Product!A:E,4,FALSE)</f>
        <v>Accessories</v>
      </c>
      <c r="K265" t="str">
        <f>VLOOKUP(F265,Product!$A:$E,2,FALSE)</f>
        <v>Mechanical Keyboard</v>
      </c>
      <c r="L265" t="str">
        <f>VLOOKUP(A265,Payment!$B:$E,4,FALSE)</f>
        <v>Failed</v>
      </c>
      <c r="M265" t="str">
        <f>VLOOKUP(C265,Customer!A:F,6,FALSE)</f>
        <v>North</v>
      </c>
    </row>
    <row r="266" spans="1:13" x14ac:dyDescent="0.25">
      <c r="A266" t="s">
        <v>824</v>
      </c>
      <c r="B266" s="6">
        <v>45703</v>
      </c>
      <c r="C266" t="s">
        <v>336</v>
      </c>
      <c r="D266" t="str">
        <f>VLOOKUP(F266,Product!A:E,3,FALSE)</f>
        <v>Office Supplies</v>
      </c>
      <c r="E266" t="s">
        <v>470</v>
      </c>
      <c r="F266" t="s">
        <v>500</v>
      </c>
      <c r="G266" s="8">
        <v>3</v>
      </c>
      <c r="H266">
        <f>VLOOKUP(F266,Product!A:E,5,)</f>
        <v>499</v>
      </c>
      <c r="I266">
        <f t="shared" si="4"/>
        <v>1497</v>
      </c>
      <c r="J266" t="str">
        <f>VLOOKUP(F266,Product!A:E,4,FALSE)</f>
        <v>Paper</v>
      </c>
      <c r="K266" t="str">
        <f>VLOOKUP(F266,Product!$A:$E,2,FALSE)</f>
        <v>A4 Copier Paper Pack</v>
      </c>
      <c r="L266" t="str">
        <f>VLOOKUP(A266,Payment!$B:$E,4,FALSE)</f>
        <v>Completed</v>
      </c>
      <c r="M266" t="str">
        <f>VLOOKUP(C266,Customer!A:F,6,FALSE)</f>
        <v>North</v>
      </c>
    </row>
    <row r="267" spans="1:13" x14ac:dyDescent="0.25">
      <c r="A267" t="s">
        <v>825</v>
      </c>
      <c r="B267" s="6">
        <v>45677</v>
      </c>
      <c r="C267" t="s">
        <v>109</v>
      </c>
      <c r="D267" t="str">
        <f>VLOOKUP(F267,Product!A:E,3,FALSE)</f>
        <v>Electronics</v>
      </c>
      <c r="E267" t="s">
        <v>451</v>
      </c>
      <c r="F267" t="s">
        <v>554</v>
      </c>
      <c r="G267" s="8">
        <v>5</v>
      </c>
      <c r="H267">
        <f>VLOOKUP(F267,Product!A:E,5,)</f>
        <v>6499</v>
      </c>
      <c r="I267">
        <f t="shared" si="4"/>
        <v>32495</v>
      </c>
      <c r="J267" t="str">
        <f>VLOOKUP(F267,Product!A:E,4,FALSE)</f>
        <v>Office Machines</v>
      </c>
      <c r="K267" t="str">
        <f>VLOOKUP(F267,Product!$A:$E,2,FALSE)</f>
        <v>Paper Shredder</v>
      </c>
      <c r="L267" t="str">
        <f>VLOOKUP(A267,Payment!$B:$E,4,FALSE)</f>
        <v>Pending</v>
      </c>
      <c r="M267" t="str">
        <f>VLOOKUP(C267,Customer!A:F,6,FALSE)</f>
        <v>West</v>
      </c>
    </row>
    <row r="268" spans="1:13" x14ac:dyDescent="0.25">
      <c r="A268" t="s">
        <v>826</v>
      </c>
      <c r="B268" s="6">
        <v>45676</v>
      </c>
      <c r="C268" t="s">
        <v>219</v>
      </c>
      <c r="D268" t="str">
        <f>VLOOKUP(F268,Product!A:E,3,FALSE)</f>
        <v>Electronics</v>
      </c>
      <c r="E268" t="s">
        <v>461</v>
      </c>
      <c r="F268" t="s">
        <v>494</v>
      </c>
      <c r="G268" s="8">
        <v>7</v>
      </c>
      <c r="H268">
        <f>VLOOKUP(F268,Product!A:E,5,)</f>
        <v>58999</v>
      </c>
      <c r="I268">
        <f t="shared" si="4"/>
        <v>412993</v>
      </c>
      <c r="J268" t="str">
        <f>VLOOKUP(F268,Product!A:E,4,FALSE)</f>
        <v>Laptops</v>
      </c>
      <c r="K268" t="str">
        <f>VLOOKUP(F268,Product!$A:$E,2,FALSE)</f>
        <v>Lenovo Business Laptop</v>
      </c>
      <c r="L268" t="str">
        <f>VLOOKUP(A268,Payment!$B:$E,4,FALSE)</f>
        <v>Completed</v>
      </c>
      <c r="M268" t="str">
        <f>VLOOKUP(C268,Customer!A:F,6,FALSE)</f>
        <v>South</v>
      </c>
    </row>
    <row r="269" spans="1:13" x14ac:dyDescent="0.25">
      <c r="A269" t="s">
        <v>827</v>
      </c>
      <c r="B269" s="6">
        <v>45806</v>
      </c>
      <c r="C269" t="s">
        <v>29</v>
      </c>
      <c r="D269" t="str">
        <f>VLOOKUP(F269,Product!A:E,3,FALSE)</f>
        <v>Office Supplies</v>
      </c>
      <c r="E269" t="s">
        <v>400</v>
      </c>
      <c r="F269" t="s">
        <v>507</v>
      </c>
      <c r="G269" s="8">
        <v>3</v>
      </c>
      <c r="H269">
        <f>VLOOKUP(F269,Product!A:E,5,)</f>
        <v>199</v>
      </c>
      <c r="I269">
        <f t="shared" si="4"/>
        <v>597</v>
      </c>
      <c r="J269" t="str">
        <f>VLOOKUP(F269,Product!A:E,4,FALSE)</f>
        <v>Writing</v>
      </c>
      <c r="K269" t="str">
        <f>VLOOKUP(F269,Product!$A:$E,2,FALSE)</f>
        <v>Ball Pen Pack</v>
      </c>
      <c r="L269" t="str">
        <f>VLOOKUP(A269,Payment!$B:$E,4,FALSE)</f>
        <v>Pending</v>
      </c>
      <c r="M269" t="str">
        <f>VLOOKUP(C269,Customer!A:F,6,FALSE)</f>
        <v>North</v>
      </c>
    </row>
    <row r="270" spans="1:13" x14ac:dyDescent="0.25">
      <c r="A270" t="s">
        <v>828</v>
      </c>
      <c r="B270" s="6">
        <v>45712</v>
      </c>
      <c r="C270" t="s">
        <v>187</v>
      </c>
      <c r="D270" t="str">
        <f>VLOOKUP(F270,Product!A:E,3,FALSE)</f>
        <v>Furniture</v>
      </c>
      <c r="E270" t="s">
        <v>436</v>
      </c>
      <c r="F270" t="s">
        <v>518</v>
      </c>
      <c r="G270" s="8">
        <v>9</v>
      </c>
      <c r="H270">
        <f>VLOOKUP(F270,Product!A:E,5,)</f>
        <v>5999</v>
      </c>
      <c r="I270">
        <f t="shared" si="4"/>
        <v>53991</v>
      </c>
      <c r="J270" t="str">
        <f>VLOOKUP(F270,Product!A:E,4,FALSE)</f>
        <v>Storage</v>
      </c>
      <c r="K270" t="str">
        <f>VLOOKUP(F270,Product!$A:$E,2,FALSE)</f>
        <v>Bookshelf</v>
      </c>
      <c r="L270" t="str">
        <f>VLOOKUP(A270,Payment!$B:$E,4,FALSE)</f>
        <v>Completed</v>
      </c>
      <c r="M270" t="str">
        <f>VLOOKUP(C270,Customer!A:F,6,FALSE)</f>
        <v>South</v>
      </c>
    </row>
    <row r="271" spans="1:13" x14ac:dyDescent="0.25">
      <c r="A271" t="s">
        <v>829</v>
      </c>
      <c r="B271" s="6">
        <v>45936</v>
      </c>
      <c r="C271" t="s">
        <v>276</v>
      </c>
      <c r="D271" t="str">
        <f>VLOOKUP(F271,Product!A:E,3,FALSE)</f>
        <v>Electronics</v>
      </c>
      <c r="E271" t="s">
        <v>461</v>
      </c>
      <c r="F271" t="s">
        <v>554</v>
      </c>
      <c r="G271" s="8">
        <v>7</v>
      </c>
      <c r="H271">
        <f>VLOOKUP(F271,Product!A:E,5,)</f>
        <v>6499</v>
      </c>
      <c r="I271">
        <f t="shared" si="4"/>
        <v>45493</v>
      </c>
      <c r="J271" t="str">
        <f>VLOOKUP(F271,Product!A:E,4,FALSE)</f>
        <v>Office Machines</v>
      </c>
      <c r="K271" t="str">
        <f>VLOOKUP(F271,Product!$A:$E,2,FALSE)</f>
        <v>Paper Shredder</v>
      </c>
      <c r="L271" t="str">
        <f>VLOOKUP(A271,Payment!$B:$E,4,FALSE)</f>
        <v>Completed</v>
      </c>
      <c r="M271" t="str">
        <f>VLOOKUP(C271,Customer!A:F,6,FALSE)</f>
        <v>East</v>
      </c>
    </row>
    <row r="272" spans="1:13" x14ac:dyDescent="0.25">
      <c r="A272" t="s">
        <v>830</v>
      </c>
      <c r="B272" s="6">
        <v>45916</v>
      </c>
      <c r="C272" t="s">
        <v>251</v>
      </c>
      <c r="D272" t="str">
        <f>VLOOKUP(F272,Product!A:E,3,FALSE)</f>
        <v>Electronics</v>
      </c>
      <c r="E272" t="s">
        <v>434</v>
      </c>
      <c r="F272" t="s">
        <v>497</v>
      </c>
      <c r="G272" s="8">
        <v>4</v>
      </c>
      <c r="H272">
        <f>VLOOKUP(F272,Product!A:E,5,)</f>
        <v>18999</v>
      </c>
      <c r="I272">
        <f t="shared" si="4"/>
        <v>75996</v>
      </c>
      <c r="J272" t="str">
        <f>VLOOKUP(F272,Product!A:E,4,FALSE)</f>
        <v>Printers</v>
      </c>
      <c r="K272" t="str">
        <f>VLOOKUP(F272,Product!$A:$E,2,FALSE)</f>
        <v>HP Laser Printer</v>
      </c>
      <c r="L272" t="str">
        <f>VLOOKUP(A272,Payment!$B:$E,4,FALSE)</f>
        <v>Completed</v>
      </c>
      <c r="M272" t="str">
        <f>VLOOKUP(C272,Customer!A:F,6,FALSE)</f>
        <v>North</v>
      </c>
    </row>
    <row r="273" spans="1:13" x14ac:dyDescent="0.25">
      <c r="A273" t="s">
        <v>831</v>
      </c>
      <c r="B273" s="6">
        <v>45827</v>
      </c>
      <c r="C273" t="s">
        <v>103</v>
      </c>
      <c r="D273" t="str">
        <f>VLOOKUP(F273,Product!A:E,3,FALSE)</f>
        <v>Electronics</v>
      </c>
      <c r="E273" t="s">
        <v>457</v>
      </c>
      <c r="F273" t="s">
        <v>533</v>
      </c>
      <c r="G273" s="8">
        <v>1</v>
      </c>
      <c r="H273">
        <f>VLOOKUP(F273,Product!A:E,5,)</f>
        <v>5499</v>
      </c>
      <c r="I273">
        <f t="shared" si="4"/>
        <v>5499</v>
      </c>
      <c r="J273" t="str">
        <f>VLOOKUP(F273,Product!A:E,4,FALSE)</f>
        <v>Accessories</v>
      </c>
      <c r="K273" t="str">
        <f>VLOOKUP(F273,Product!$A:$E,2,FALSE)</f>
        <v>Mechanical Keyboard</v>
      </c>
      <c r="L273" t="str">
        <f>VLOOKUP(A273,Payment!$B:$E,4,FALSE)</f>
        <v>Completed</v>
      </c>
      <c r="M273" t="str">
        <f>VLOOKUP(C273,Customer!A:F,6,FALSE)</f>
        <v>South</v>
      </c>
    </row>
    <row r="274" spans="1:13" x14ac:dyDescent="0.25">
      <c r="A274" t="s">
        <v>832</v>
      </c>
      <c r="B274" s="6">
        <v>45753</v>
      </c>
      <c r="C274" t="s">
        <v>13</v>
      </c>
      <c r="D274" t="str">
        <f>VLOOKUP(F274,Product!A:E,3,FALSE)</f>
        <v>Electronics</v>
      </c>
      <c r="E274" t="s">
        <v>442</v>
      </c>
      <c r="F274" t="s">
        <v>546</v>
      </c>
      <c r="G274" s="8">
        <v>2</v>
      </c>
      <c r="H274">
        <f>VLOOKUP(F274,Product!A:E,5,)</f>
        <v>7999</v>
      </c>
      <c r="I274">
        <f t="shared" si="4"/>
        <v>15998</v>
      </c>
      <c r="J274" t="str">
        <f>VLOOKUP(F274,Product!A:E,4,FALSE)</f>
        <v>Audio</v>
      </c>
      <c r="K274" t="str">
        <f>VLOOKUP(F274,Product!$A:$E,2,FALSE)</f>
        <v>Noise Cancelling Headphones</v>
      </c>
      <c r="L274" t="str">
        <f>VLOOKUP(A274,Payment!$B:$E,4,FALSE)</f>
        <v>Completed</v>
      </c>
      <c r="M274" t="str">
        <f>VLOOKUP(C274,Customer!A:F,6,FALSE)</f>
        <v>North</v>
      </c>
    </row>
    <row r="275" spans="1:13" x14ac:dyDescent="0.25">
      <c r="A275" t="s">
        <v>833</v>
      </c>
      <c r="B275" s="6">
        <v>46003</v>
      </c>
      <c r="C275" t="s">
        <v>387</v>
      </c>
      <c r="D275" t="str">
        <f>VLOOKUP(F275,Product!A:E,3,FALSE)</f>
        <v>Electronics</v>
      </c>
      <c r="E275" t="s">
        <v>425</v>
      </c>
      <c r="F275" t="s">
        <v>494</v>
      </c>
      <c r="G275" s="8">
        <v>3</v>
      </c>
      <c r="H275">
        <f>VLOOKUP(F275,Product!A:E,5,)</f>
        <v>58999</v>
      </c>
      <c r="I275">
        <f t="shared" si="4"/>
        <v>176997</v>
      </c>
      <c r="J275" t="str">
        <f>VLOOKUP(F275,Product!A:E,4,FALSE)</f>
        <v>Laptops</v>
      </c>
      <c r="K275" t="str">
        <f>VLOOKUP(F275,Product!$A:$E,2,FALSE)</f>
        <v>Lenovo Business Laptop</v>
      </c>
      <c r="L275" t="str">
        <f>VLOOKUP(A275,Payment!$B:$E,4,FALSE)</f>
        <v>Completed</v>
      </c>
      <c r="M275" t="str">
        <f>VLOOKUP(C275,Customer!A:F,6,FALSE)</f>
        <v>West</v>
      </c>
    </row>
    <row r="276" spans="1:13" x14ac:dyDescent="0.25">
      <c r="A276" t="s">
        <v>834</v>
      </c>
      <c r="B276" s="6">
        <v>45985</v>
      </c>
      <c r="C276" t="s">
        <v>221</v>
      </c>
      <c r="D276" t="str">
        <f>VLOOKUP(F276,Product!A:E,3,FALSE)</f>
        <v>Electronics</v>
      </c>
      <c r="E276" t="s">
        <v>454</v>
      </c>
      <c r="F276" t="s">
        <v>523</v>
      </c>
      <c r="G276" s="8">
        <v>2</v>
      </c>
      <c r="H276">
        <f>VLOOKUP(F276,Product!A:E,5,)</f>
        <v>4499</v>
      </c>
      <c r="I276">
        <f t="shared" si="4"/>
        <v>8998</v>
      </c>
      <c r="J276" t="str">
        <f>VLOOKUP(F276,Product!A:E,4,FALSE)</f>
        <v>Audio</v>
      </c>
      <c r="K276" t="str">
        <f>VLOOKUP(F276,Product!$A:$E,2,FALSE)</f>
        <v>Wireless Headset</v>
      </c>
      <c r="L276" t="str">
        <f>VLOOKUP(A276,Payment!$B:$E,4,FALSE)</f>
        <v>Completed</v>
      </c>
      <c r="M276" t="str">
        <f>VLOOKUP(C276,Customer!A:F,6,FALSE)</f>
        <v>South</v>
      </c>
    </row>
    <row r="277" spans="1:13" x14ac:dyDescent="0.25">
      <c r="A277" t="s">
        <v>835</v>
      </c>
      <c r="B277" s="6">
        <v>45863</v>
      </c>
      <c r="C277" t="s">
        <v>345</v>
      </c>
      <c r="D277" t="str">
        <f>VLOOKUP(F277,Product!A:E,3,FALSE)</f>
        <v>Electronics</v>
      </c>
      <c r="E277" t="s">
        <v>414</v>
      </c>
      <c r="F277" t="s">
        <v>494</v>
      </c>
      <c r="G277" s="8">
        <v>9</v>
      </c>
      <c r="H277">
        <f>VLOOKUP(F277,Product!A:E,5,)</f>
        <v>58999</v>
      </c>
      <c r="I277">
        <f t="shared" si="4"/>
        <v>530991</v>
      </c>
      <c r="J277" t="str">
        <f>VLOOKUP(F277,Product!A:E,4,FALSE)</f>
        <v>Laptops</v>
      </c>
      <c r="K277" t="str">
        <f>VLOOKUP(F277,Product!$A:$E,2,FALSE)</f>
        <v>Lenovo Business Laptop</v>
      </c>
      <c r="L277" t="str">
        <f>VLOOKUP(A277,Payment!$B:$E,4,FALSE)</f>
        <v>Completed</v>
      </c>
      <c r="M277" t="str">
        <f>VLOOKUP(C277,Customer!A:F,6,FALSE)</f>
        <v>West</v>
      </c>
    </row>
    <row r="278" spans="1:13" x14ac:dyDescent="0.25">
      <c r="A278" t="s">
        <v>836</v>
      </c>
      <c r="B278" s="6">
        <v>45902</v>
      </c>
      <c r="C278" t="s">
        <v>182</v>
      </c>
      <c r="D278" t="str">
        <f>VLOOKUP(F278,Product!A:E,3,FALSE)</f>
        <v>Electronics</v>
      </c>
      <c r="E278" t="s">
        <v>431</v>
      </c>
      <c r="F278" t="s">
        <v>478</v>
      </c>
      <c r="G278" s="8">
        <v>1</v>
      </c>
      <c r="H278">
        <f>VLOOKUP(F278,Product!A:E,5,)</f>
        <v>1299</v>
      </c>
      <c r="I278">
        <f t="shared" si="4"/>
        <v>1299</v>
      </c>
      <c r="J278" t="str">
        <f>VLOOKUP(F278,Product!A:E,4,FALSE)</f>
        <v>Accessories</v>
      </c>
      <c r="K278" t="str">
        <f>VLOOKUP(F278,Product!$A:$E,2,FALSE)</f>
        <v>Logitech Wireless Mouse</v>
      </c>
      <c r="L278" t="str">
        <f>VLOOKUP(A278,Payment!$B:$E,4,FALSE)</f>
        <v>Completed</v>
      </c>
      <c r="M278" t="str">
        <f>VLOOKUP(C278,Customer!A:F,6,FALSE)</f>
        <v>North</v>
      </c>
    </row>
    <row r="279" spans="1:13" x14ac:dyDescent="0.25">
      <c r="A279" t="s">
        <v>837</v>
      </c>
      <c r="B279" s="6">
        <v>45778</v>
      </c>
      <c r="C279" t="s">
        <v>242</v>
      </c>
      <c r="D279" t="str">
        <f>VLOOKUP(F279,Product!A:E,3,FALSE)</f>
        <v>Electronics</v>
      </c>
      <c r="E279" t="s">
        <v>434</v>
      </c>
      <c r="F279" t="s">
        <v>510</v>
      </c>
      <c r="G279" s="8">
        <v>2</v>
      </c>
      <c r="H279">
        <f>VLOOKUP(F279,Product!A:E,5,)</f>
        <v>2499</v>
      </c>
      <c r="I279">
        <f t="shared" si="4"/>
        <v>4998</v>
      </c>
      <c r="J279" t="str">
        <f>VLOOKUP(F279,Product!A:E,4,FALSE)</f>
        <v>Accessories</v>
      </c>
      <c r="K279" t="str">
        <f>VLOOKUP(F279,Product!$A:$E,2,FALSE)</f>
        <v>USBC Hub</v>
      </c>
      <c r="L279" t="str">
        <f>VLOOKUP(A279,Payment!$B:$E,4,FALSE)</f>
        <v>Completed</v>
      </c>
      <c r="M279" t="str">
        <f>VLOOKUP(C279,Customer!A:F,6,FALSE)</f>
        <v>North</v>
      </c>
    </row>
    <row r="280" spans="1:13" x14ac:dyDescent="0.25">
      <c r="A280" t="s">
        <v>838</v>
      </c>
      <c r="B280" s="6">
        <v>45951</v>
      </c>
      <c r="C280" t="s">
        <v>10</v>
      </c>
      <c r="D280" t="str">
        <f>VLOOKUP(F280,Product!A:E,3,FALSE)</f>
        <v>Electronics</v>
      </c>
      <c r="E280" t="s">
        <v>432</v>
      </c>
      <c r="F280" t="s">
        <v>533</v>
      </c>
      <c r="G280" s="8">
        <v>2</v>
      </c>
      <c r="H280">
        <f>VLOOKUP(F280,Product!A:E,5,)</f>
        <v>5499</v>
      </c>
      <c r="I280">
        <f t="shared" si="4"/>
        <v>10998</v>
      </c>
      <c r="J280" t="str">
        <f>VLOOKUP(F280,Product!A:E,4,FALSE)</f>
        <v>Accessories</v>
      </c>
      <c r="K280" t="str">
        <f>VLOOKUP(F280,Product!$A:$E,2,FALSE)</f>
        <v>Mechanical Keyboard</v>
      </c>
      <c r="L280" t="str">
        <f>VLOOKUP(A280,Payment!$B:$E,4,FALSE)</f>
        <v>Completed</v>
      </c>
      <c r="M280" t="str">
        <f>VLOOKUP(C280,Customer!A:F,6,FALSE)</f>
        <v>North</v>
      </c>
    </row>
    <row r="281" spans="1:13" x14ac:dyDescent="0.25">
      <c r="A281" t="s">
        <v>839</v>
      </c>
      <c r="B281" s="6">
        <v>45778</v>
      </c>
      <c r="C281" t="s">
        <v>45</v>
      </c>
      <c r="D281" t="str">
        <f>VLOOKUP(F281,Product!A:E,3,FALSE)</f>
        <v>Furniture</v>
      </c>
      <c r="E281" t="s">
        <v>416</v>
      </c>
      <c r="F281" t="s">
        <v>518</v>
      </c>
      <c r="G281" s="8">
        <v>2</v>
      </c>
      <c r="H281">
        <f>VLOOKUP(F281,Product!A:E,5,)</f>
        <v>5999</v>
      </c>
      <c r="I281">
        <f t="shared" si="4"/>
        <v>11998</v>
      </c>
      <c r="J281" t="str">
        <f>VLOOKUP(F281,Product!A:E,4,FALSE)</f>
        <v>Storage</v>
      </c>
      <c r="K281" t="str">
        <f>VLOOKUP(F281,Product!$A:$E,2,FALSE)</f>
        <v>Bookshelf</v>
      </c>
      <c r="L281" t="str">
        <f>VLOOKUP(A281,Payment!$B:$E,4,FALSE)</f>
        <v>Completed</v>
      </c>
      <c r="M281" t="str">
        <f>VLOOKUP(C281,Customer!A:F,6,FALSE)</f>
        <v>South</v>
      </c>
    </row>
    <row r="282" spans="1:13" x14ac:dyDescent="0.25">
      <c r="A282" t="s">
        <v>840</v>
      </c>
      <c r="B282" s="6">
        <v>45865</v>
      </c>
      <c r="C282" t="s">
        <v>353</v>
      </c>
      <c r="D282" t="str">
        <f>VLOOKUP(F282,Product!A:E,3,FALSE)</f>
        <v>Office Supplies</v>
      </c>
      <c r="E282" t="s">
        <v>463</v>
      </c>
      <c r="F282" t="s">
        <v>557</v>
      </c>
      <c r="G282" s="8">
        <v>6</v>
      </c>
      <c r="H282">
        <f>VLOOKUP(F282,Product!A:E,5,)</f>
        <v>499</v>
      </c>
      <c r="I282">
        <f t="shared" si="4"/>
        <v>2994</v>
      </c>
      <c r="J282" t="str">
        <f>VLOOKUP(F282,Product!A:E,4,FALSE)</f>
        <v>Calculators</v>
      </c>
      <c r="K282" t="str">
        <f>VLOOKUP(F282,Product!$A:$E,2,FALSE)</f>
        <v>Calculator</v>
      </c>
      <c r="L282" t="str">
        <f>VLOOKUP(A282,Payment!$B:$E,4,FALSE)</f>
        <v>Completed</v>
      </c>
      <c r="M282" t="str">
        <f>VLOOKUP(C282,Customer!A:F,6,FALSE)</f>
        <v>South</v>
      </c>
    </row>
    <row r="283" spans="1:13" x14ac:dyDescent="0.25">
      <c r="A283" t="s">
        <v>841</v>
      </c>
      <c r="B283" s="6">
        <v>46018</v>
      </c>
      <c r="C283" t="s">
        <v>394</v>
      </c>
      <c r="D283" t="str">
        <f>VLOOKUP(F283,Product!A:E,3,FALSE)</f>
        <v>Furniture</v>
      </c>
      <c r="E283" t="s">
        <v>438</v>
      </c>
      <c r="F283" t="s">
        <v>538</v>
      </c>
      <c r="G283" s="8">
        <v>1</v>
      </c>
      <c r="H283">
        <f>VLOOKUP(F283,Product!A:E,5,)</f>
        <v>2199</v>
      </c>
      <c r="I283">
        <f t="shared" si="4"/>
        <v>2199</v>
      </c>
      <c r="J283" t="str">
        <f>VLOOKUP(F283,Product!A:E,4,FALSE)</f>
        <v>Office Accessories</v>
      </c>
      <c r="K283" t="str">
        <f>VLOOKUP(F283,Product!$A:$E,2,FALSE)</f>
        <v>Ergonomic Footrest</v>
      </c>
      <c r="L283" t="str">
        <f>VLOOKUP(A283,Payment!$B:$E,4,FALSE)</f>
        <v>Completed</v>
      </c>
      <c r="M283" t="str">
        <f>VLOOKUP(C283,Customer!A:F,6,FALSE)</f>
        <v>South</v>
      </c>
    </row>
    <row r="284" spans="1:13" x14ac:dyDescent="0.25">
      <c r="A284" t="s">
        <v>842</v>
      </c>
      <c r="B284" s="6">
        <v>45809</v>
      </c>
      <c r="C284" t="s">
        <v>205</v>
      </c>
      <c r="D284" t="str">
        <f>VLOOKUP(F284,Product!A:E,3,FALSE)</f>
        <v>Office Supplies</v>
      </c>
      <c r="E284" t="s">
        <v>476</v>
      </c>
      <c r="F284" t="s">
        <v>500</v>
      </c>
      <c r="G284" s="8">
        <v>1</v>
      </c>
      <c r="H284">
        <f>VLOOKUP(F284,Product!A:E,5,)</f>
        <v>499</v>
      </c>
      <c r="I284">
        <f t="shared" si="4"/>
        <v>499</v>
      </c>
      <c r="J284" t="str">
        <f>VLOOKUP(F284,Product!A:E,4,FALSE)</f>
        <v>Paper</v>
      </c>
      <c r="K284" t="str">
        <f>VLOOKUP(F284,Product!$A:$E,2,FALSE)</f>
        <v>A4 Copier Paper Pack</v>
      </c>
      <c r="L284" t="str">
        <f>VLOOKUP(A284,Payment!$B:$E,4,FALSE)</f>
        <v>Completed</v>
      </c>
      <c r="M284" t="str">
        <f>VLOOKUP(C284,Customer!A:F,6,FALSE)</f>
        <v>South</v>
      </c>
    </row>
    <row r="285" spans="1:13" x14ac:dyDescent="0.25">
      <c r="A285" t="s">
        <v>843</v>
      </c>
      <c r="B285" s="6">
        <v>45726</v>
      </c>
      <c r="C285" t="s">
        <v>257</v>
      </c>
      <c r="D285" t="str">
        <f>VLOOKUP(F285,Product!A:E,3,FALSE)</f>
        <v>Furniture</v>
      </c>
      <c r="E285" t="s">
        <v>420</v>
      </c>
      <c r="F285" t="s">
        <v>518</v>
      </c>
      <c r="G285" s="8">
        <v>4</v>
      </c>
      <c r="H285">
        <f>VLOOKUP(F285,Product!A:E,5,)</f>
        <v>5999</v>
      </c>
      <c r="I285">
        <f t="shared" si="4"/>
        <v>23996</v>
      </c>
      <c r="J285" t="str">
        <f>VLOOKUP(F285,Product!A:E,4,FALSE)</f>
        <v>Storage</v>
      </c>
      <c r="K285" t="str">
        <f>VLOOKUP(F285,Product!$A:$E,2,FALSE)</f>
        <v>Bookshelf</v>
      </c>
      <c r="L285" t="str">
        <f>VLOOKUP(A285,Payment!$B:$E,4,FALSE)</f>
        <v>Completed</v>
      </c>
      <c r="M285" t="str">
        <f>VLOOKUP(C285,Customer!A:F,6,FALSE)</f>
        <v>East</v>
      </c>
    </row>
    <row r="286" spans="1:13" x14ac:dyDescent="0.25">
      <c r="A286" t="s">
        <v>844</v>
      </c>
      <c r="B286" s="6">
        <v>45968</v>
      </c>
      <c r="C286" t="s">
        <v>207</v>
      </c>
      <c r="D286" t="str">
        <f>VLOOKUP(F286,Product!A:E,3,FALSE)</f>
        <v>Furniture</v>
      </c>
      <c r="E286" t="s">
        <v>451</v>
      </c>
      <c r="F286" t="s">
        <v>538</v>
      </c>
      <c r="G286" s="8">
        <v>3</v>
      </c>
      <c r="H286">
        <f>VLOOKUP(F286,Product!A:E,5,)</f>
        <v>2199</v>
      </c>
      <c r="I286">
        <f t="shared" si="4"/>
        <v>6597</v>
      </c>
      <c r="J286" t="str">
        <f>VLOOKUP(F286,Product!A:E,4,FALSE)</f>
        <v>Office Accessories</v>
      </c>
      <c r="K286" t="str">
        <f>VLOOKUP(F286,Product!$A:$E,2,FALSE)</f>
        <v>Ergonomic Footrest</v>
      </c>
      <c r="L286" t="str">
        <f>VLOOKUP(A286,Payment!$B:$E,4,FALSE)</f>
        <v>Completed</v>
      </c>
      <c r="M286" t="str">
        <f>VLOOKUP(C286,Customer!A:F,6,FALSE)</f>
        <v>West</v>
      </c>
    </row>
    <row r="287" spans="1:13" x14ac:dyDescent="0.25">
      <c r="A287" t="s">
        <v>845</v>
      </c>
      <c r="B287" s="6">
        <v>45899</v>
      </c>
      <c r="C287" t="s">
        <v>387</v>
      </c>
      <c r="D287" t="str">
        <f>VLOOKUP(F287,Product!A:E,3,FALSE)</f>
        <v>Electronics</v>
      </c>
      <c r="E287" t="s">
        <v>466</v>
      </c>
      <c r="F287" t="s">
        <v>546</v>
      </c>
      <c r="G287" s="8">
        <v>3</v>
      </c>
      <c r="H287">
        <f>VLOOKUP(F287,Product!A:E,5,)</f>
        <v>7999</v>
      </c>
      <c r="I287">
        <f t="shared" si="4"/>
        <v>23997</v>
      </c>
      <c r="J287" t="str">
        <f>VLOOKUP(F287,Product!A:E,4,FALSE)</f>
        <v>Audio</v>
      </c>
      <c r="K287" t="str">
        <f>VLOOKUP(F287,Product!$A:$E,2,FALSE)</f>
        <v>Noise Cancelling Headphones</v>
      </c>
      <c r="L287" t="str">
        <f>VLOOKUP(A287,Payment!$B:$E,4,FALSE)</f>
        <v>Completed</v>
      </c>
      <c r="M287" t="str">
        <f>VLOOKUP(C287,Customer!A:F,6,FALSE)</f>
        <v>West</v>
      </c>
    </row>
    <row r="288" spans="1:13" x14ac:dyDescent="0.25">
      <c r="A288" t="s">
        <v>846</v>
      </c>
      <c r="B288" s="6">
        <v>45769</v>
      </c>
      <c r="C288" t="s">
        <v>391</v>
      </c>
      <c r="D288" t="str">
        <f>VLOOKUP(F288,Product!A:E,3,FALSE)</f>
        <v>Electronics</v>
      </c>
      <c r="E288" t="s">
        <v>431</v>
      </c>
      <c r="F288" t="s">
        <v>535</v>
      </c>
      <c r="G288" s="8">
        <v>4</v>
      </c>
      <c r="H288">
        <f>VLOOKUP(F288,Product!A:E,5,)</f>
        <v>24999</v>
      </c>
      <c r="I288">
        <f t="shared" si="4"/>
        <v>99996</v>
      </c>
      <c r="J288" t="str">
        <f>VLOOKUP(F288,Product!A:E,4,FALSE)</f>
        <v>Projectors</v>
      </c>
      <c r="K288" t="str">
        <f>VLOOKUP(F288,Product!$A:$E,2,FALSE)</f>
        <v>Portable Projector</v>
      </c>
      <c r="L288" t="str">
        <f>VLOOKUP(A288,Payment!$B:$E,4,FALSE)</f>
        <v>Completed</v>
      </c>
      <c r="M288" t="str">
        <f>VLOOKUP(C288,Customer!A:F,6,FALSE)</f>
        <v>North</v>
      </c>
    </row>
    <row r="289" spans="1:13" x14ac:dyDescent="0.25">
      <c r="A289" t="s">
        <v>847</v>
      </c>
      <c r="B289" s="6">
        <v>45699</v>
      </c>
      <c r="C289" t="s">
        <v>276</v>
      </c>
      <c r="D289" t="str">
        <f>VLOOKUP(F289,Product!A:E,3,FALSE)</f>
        <v>Electronics</v>
      </c>
      <c r="E289" t="s">
        <v>455</v>
      </c>
      <c r="F289" t="s">
        <v>523</v>
      </c>
      <c r="G289" s="8">
        <v>4</v>
      </c>
      <c r="H289">
        <f>VLOOKUP(F289,Product!A:E,5,)</f>
        <v>4499</v>
      </c>
      <c r="I289">
        <f t="shared" si="4"/>
        <v>17996</v>
      </c>
      <c r="J289" t="str">
        <f>VLOOKUP(F289,Product!A:E,4,FALSE)</f>
        <v>Audio</v>
      </c>
      <c r="K289" t="str">
        <f>VLOOKUP(F289,Product!$A:$E,2,FALSE)</f>
        <v>Wireless Headset</v>
      </c>
      <c r="L289" t="str">
        <f>VLOOKUP(A289,Payment!$B:$E,4,FALSE)</f>
        <v>Completed</v>
      </c>
      <c r="M289" t="str">
        <f>VLOOKUP(C289,Customer!A:F,6,FALSE)</f>
        <v>East</v>
      </c>
    </row>
    <row r="290" spans="1:13" x14ac:dyDescent="0.25">
      <c r="A290" t="s">
        <v>848</v>
      </c>
      <c r="B290" s="6">
        <v>45697</v>
      </c>
      <c r="C290" t="s">
        <v>294</v>
      </c>
      <c r="D290" t="str">
        <f>VLOOKUP(F290,Product!A:E,3,FALSE)</f>
        <v>Electronics</v>
      </c>
      <c r="E290" t="s">
        <v>416</v>
      </c>
      <c r="F290" t="s">
        <v>482</v>
      </c>
      <c r="G290" s="8">
        <v>5</v>
      </c>
      <c r="H290">
        <f>VLOOKUP(F290,Product!A:E,5,)</f>
        <v>1899</v>
      </c>
      <c r="I290">
        <f t="shared" si="4"/>
        <v>9495</v>
      </c>
      <c r="J290" t="str">
        <f>VLOOKUP(F290,Product!A:E,4,FALSE)</f>
        <v>Accessories</v>
      </c>
      <c r="K290" t="str">
        <f>VLOOKUP(F290,Product!$A:$E,2,FALSE)</f>
        <v>HP Wireless Keyboard</v>
      </c>
      <c r="L290" t="str">
        <f>VLOOKUP(A290,Payment!$B:$E,4,FALSE)</f>
        <v>Completed</v>
      </c>
      <c r="M290" t="str">
        <f>VLOOKUP(C290,Customer!A:F,6,FALSE)</f>
        <v>North</v>
      </c>
    </row>
    <row r="291" spans="1:13" x14ac:dyDescent="0.25">
      <c r="A291" t="s">
        <v>849</v>
      </c>
      <c r="B291" s="6">
        <v>45916</v>
      </c>
      <c r="C291" t="s">
        <v>123</v>
      </c>
      <c r="D291" t="str">
        <f>VLOOKUP(F291,Product!A:E,3,FALSE)</f>
        <v>Electronics</v>
      </c>
      <c r="E291" t="s">
        <v>470</v>
      </c>
      <c r="F291" t="s">
        <v>526</v>
      </c>
      <c r="G291" s="8">
        <v>1</v>
      </c>
      <c r="H291">
        <f>VLOOKUP(F291,Product!A:E,5,)</f>
        <v>8999</v>
      </c>
      <c r="I291">
        <f t="shared" si="4"/>
        <v>8999</v>
      </c>
      <c r="J291" t="str">
        <f>VLOOKUP(F291,Product!A:E,4,FALSE)</f>
        <v>Storage</v>
      </c>
      <c r="K291" t="str">
        <f>VLOOKUP(F291,Product!$A:$E,2,FALSE)</f>
        <v>External SSD 1TB</v>
      </c>
      <c r="L291" t="str">
        <f>VLOOKUP(A291,Payment!$B:$E,4,FALSE)</f>
        <v>Pending</v>
      </c>
      <c r="M291" t="str">
        <f>VLOOKUP(C291,Customer!A:F,6,FALSE)</f>
        <v>North</v>
      </c>
    </row>
    <row r="292" spans="1:13" x14ac:dyDescent="0.25">
      <c r="A292" t="s">
        <v>850</v>
      </c>
      <c r="B292" s="6">
        <v>45825</v>
      </c>
      <c r="C292" t="s">
        <v>274</v>
      </c>
      <c r="D292" t="str">
        <f>VLOOKUP(F292,Product!A:E,3,FALSE)</f>
        <v>Furniture</v>
      </c>
      <c r="E292" t="s">
        <v>455</v>
      </c>
      <c r="F292" t="s">
        <v>488</v>
      </c>
      <c r="G292" s="8">
        <v>3</v>
      </c>
      <c r="H292">
        <f>VLOOKUP(F292,Product!A:E,5,)</f>
        <v>12499</v>
      </c>
      <c r="I292">
        <f t="shared" si="4"/>
        <v>37497</v>
      </c>
      <c r="J292" t="str">
        <f>VLOOKUP(F292,Product!A:E,4,FALSE)</f>
        <v>Desks</v>
      </c>
      <c r="K292" t="str">
        <f>VLOOKUP(F292,Product!$A:$E,2,FALSE)</f>
        <v>Executive Office Desk</v>
      </c>
      <c r="L292" t="str">
        <f>VLOOKUP(A292,Payment!$B:$E,4,FALSE)</f>
        <v>Completed</v>
      </c>
      <c r="M292" t="str">
        <f>VLOOKUP(C292,Customer!A:F,6,FALSE)</f>
        <v>East</v>
      </c>
    </row>
    <row r="293" spans="1:13" x14ac:dyDescent="0.25">
      <c r="A293" t="s">
        <v>851</v>
      </c>
      <c r="B293" s="6">
        <v>45956</v>
      </c>
      <c r="C293" t="s">
        <v>261</v>
      </c>
      <c r="D293" t="str">
        <f>VLOOKUP(F293,Product!A:E,3,FALSE)</f>
        <v>Electronics</v>
      </c>
      <c r="E293" t="s">
        <v>412</v>
      </c>
      <c r="F293" t="s">
        <v>554</v>
      </c>
      <c r="G293" s="8">
        <v>2</v>
      </c>
      <c r="H293">
        <f>VLOOKUP(F293,Product!A:E,5,)</f>
        <v>6499</v>
      </c>
      <c r="I293">
        <f t="shared" si="4"/>
        <v>12998</v>
      </c>
      <c r="J293" t="str">
        <f>VLOOKUP(F293,Product!A:E,4,FALSE)</f>
        <v>Office Machines</v>
      </c>
      <c r="K293" t="str">
        <f>VLOOKUP(F293,Product!$A:$E,2,FALSE)</f>
        <v>Paper Shredder</v>
      </c>
      <c r="L293" t="str">
        <f>VLOOKUP(A293,Payment!$B:$E,4,FALSE)</f>
        <v>Completed</v>
      </c>
      <c r="M293" t="str">
        <f>VLOOKUP(C293,Customer!A:F,6,FALSE)</f>
        <v>South</v>
      </c>
    </row>
    <row r="294" spans="1:13" x14ac:dyDescent="0.25">
      <c r="A294" t="s">
        <v>852</v>
      </c>
      <c r="B294" s="6">
        <v>45686</v>
      </c>
      <c r="C294" t="s">
        <v>245</v>
      </c>
      <c r="D294" t="str">
        <f>VLOOKUP(F294,Product!A:E,3,FALSE)</f>
        <v>Electronics</v>
      </c>
      <c r="E294" t="s">
        <v>418</v>
      </c>
      <c r="F294" t="s">
        <v>523</v>
      </c>
      <c r="G294" s="8">
        <v>2</v>
      </c>
      <c r="H294">
        <f>VLOOKUP(F294,Product!A:E,5,)</f>
        <v>4499</v>
      </c>
      <c r="I294">
        <f t="shared" si="4"/>
        <v>8998</v>
      </c>
      <c r="J294" t="str">
        <f>VLOOKUP(F294,Product!A:E,4,FALSE)</f>
        <v>Audio</v>
      </c>
      <c r="K294" t="str">
        <f>VLOOKUP(F294,Product!$A:$E,2,FALSE)</f>
        <v>Wireless Headset</v>
      </c>
      <c r="L294" t="str">
        <f>VLOOKUP(A294,Payment!$B:$E,4,FALSE)</f>
        <v>Failed</v>
      </c>
      <c r="M294" t="str">
        <f>VLOOKUP(C294,Customer!A:F,6,FALSE)</f>
        <v>South</v>
      </c>
    </row>
    <row r="295" spans="1:13" x14ac:dyDescent="0.25">
      <c r="A295" t="s">
        <v>853</v>
      </c>
      <c r="B295" s="6">
        <v>45946</v>
      </c>
      <c r="C295" t="s">
        <v>41</v>
      </c>
      <c r="D295" t="str">
        <f>VLOOKUP(F295,Product!A:E,3,FALSE)</f>
        <v>Furniture</v>
      </c>
      <c r="E295" t="s">
        <v>468</v>
      </c>
      <c r="F295" t="s">
        <v>518</v>
      </c>
      <c r="G295" s="8">
        <v>3</v>
      </c>
      <c r="H295">
        <f>VLOOKUP(F295,Product!A:E,5,)</f>
        <v>5999</v>
      </c>
      <c r="I295">
        <f t="shared" si="4"/>
        <v>17997</v>
      </c>
      <c r="J295" t="str">
        <f>VLOOKUP(F295,Product!A:E,4,FALSE)</f>
        <v>Storage</v>
      </c>
      <c r="K295" t="str">
        <f>VLOOKUP(F295,Product!$A:$E,2,FALSE)</f>
        <v>Bookshelf</v>
      </c>
      <c r="L295" t="str">
        <f>VLOOKUP(A295,Payment!$B:$E,4,FALSE)</f>
        <v>Completed</v>
      </c>
      <c r="M295" t="str">
        <f>VLOOKUP(C295,Customer!A:F,6,FALSE)</f>
        <v>East</v>
      </c>
    </row>
    <row r="296" spans="1:13" x14ac:dyDescent="0.25">
      <c r="A296" t="s">
        <v>854</v>
      </c>
      <c r="B296" s="6">
        <v>45815</v>
      </c>
      <c r="C296" t="s">
        <v>373</v>
      </c>
      <c r="D296" t="str">
        <f>VLOOKUP(F296,Product!A:E,3,FALSE)</f>
        <v>Furniture</v>
      </c>
      <c r="E296" t="s">
        <v>403</v>
      </c>
      <c r="F296" t="s">
        <v>513</v>
      </c>
      <c r="G296" s="8">
        <v>1</v>
      </c>
      <c r="H296">
        <f>VLOOKUP(F296,Product!A:E,5,)</f>
        <v>6999</v>
      </c>
      <c r="I296">
        <f t="shared" si="4"/>
        <v>6999</v>
      </c>
      <c r="J296" t="str">
        <f>VLOOKUP(F296,Product!A:E,4,FALSE)</f>
        <v>Storage</v>
      </c>
      <c r="K296" t="str">
        <f>VLOOKUP(F296,Product!$A:$E,2,FALSE)</f>
        <v>Filing Cabinet</v>
      </c>
      <c r="L296" t="str">
        <f>VLOOKUP(A296,Payment!$B:$E,4,FALSE)</f>
        <v>Completed</v>
      </c>
      <c r="M296" t="str">
        <f>VLOOKUP(C296,Customer!A:F,6,FALSE)</f>
        <v>East</v>
      </c>
    </row>
    <row r="297" spans="1:13" x14ac:dyDescent="0.25">
      <c r="A297" t="s">
        <v>855</v>
      </c>
      <c r="B297" s="6">
        <v>45659</v>
      </c>
      <c r="C297" t="s">
        <v>382</v>
      </c>
      <c r="D297" t="str">
        <f>VLOOKUP(F297,Product!A:E,3,FALSE)</f>
        <v>Furniture</v>
      </c>
      <c r="E297" t="s">
        <v>427</v>
      </c>
      <c r="F297" t="s">
        <v>528</v>
      </c>
      <c r="G297" s="8">
        <v>1</v>
      </c>
      <c r="H297">
        <f>VLOOKUP(F297,Product!A:E,5,)</f>
        <v>17999</v>
      </c>
      <c r="I297">
        <f t="shared" si="4"/>
        <v>17999</v>
      </c>
      <c r="J297" t="str">
        <f>VLOOKUP(F297,Product!A:E,4,FALSE)</f>
        <v>Desks</v>
      </c>
      <c r="K297" t="str">
        <f>VLOOKUP(F297,Product!$A:$E,2,FALSE)</f>
        <v>Standing Desk</v>
      </c>
      <c r="L297" t="str">
        <f>VLOOKUP(A297,Payment!$B:$E,4,FALSE)</f>
        <v>Failed</v>
      </c>
      <c r="M297" t="str">
        <f>VLOOKUP(C297,Customer!A:F,6,FALSE)</f>
        <v>East</v>
      </c>
    </row>
    <row r="298" spans="1:13" x14ac:dyDescent="0.25">
      <c r="A298" t="s">
        <v>856</v>
      </c>
      <c r="B298" s="6">
        <v>45874</v>
      </c>
      <c r="C298" t="s">
        <v>193</v>
      </c>
      <c r="D298" t="str">
        <f>VLOOKUP(F298,Product!A:E,3,FALSE)</f>
        <v>Electronics</v>
      </c>
      <c r="E298" t="s">
        <v>409</v>
      </c>
      <c r="F298" t="s">
        <v>526</v>
      </c>
      <c r="G298" s="8">
        <v>10</v>
      </c>
      <c r="H298">
        <f>VLOOKUP(F298,Product!A:E,5,)</f>
        <v>8999</v>
      </c>
      <c r="I298">
        <f t="shared" si="4"/>
        <v>89990</v>
      </c>
      <c r="J298" t="str">
        <f>VLOOKUP(F298,Product!A:E,4,FALSE)</f>
        <v>Storage</v>
      </c>
      <c r="K298" t="str">
        <f>VLOOKUP(F298,Product!$A:$E,2,FALSE)</f>
        <v>External SSD 1TB</v>
      </c>
      <c r="L298" t="str">
        <f>VLOOKUP(A298,Payment!$B:$E,4,FALSE)</f>
        <v>Completed</v>
      </c>
      <c r="M298" t="str">
        <f>VLOOKUP(C298,Customer!A:F,6,FALSE)</f>
        <v>West</v>
      </c>
    </row>
    <row r="299" spans="1:13" x14ac:dyDescent="0.25">
      <c r="A299" t="s">
        <v>857</v>
      </c>
      <c r="B299" s="6">
        <v>45693</v>
      </c>
      <c r="C299" t="s">
        <v>253</v>
      </c>
      <c r="D299" t="str">
        <f>VLOOKUP(F299,Product!A:E,3,FALSE)</f>
        <v>Office Supplies</v>
      </c>
      <c r="E299" t="s">
        <v>405</v>
      </c>
      <c r="F299" t="s">
        <v>507</v>
      </c>
      <c r="G299" s="8">
        <v>2</v>
      </c>
      <c r="H299">
        <f>VLOOKUP(F299,Product!A:E,5,)</f>
        <v>199</v>
      </c>
      <c r="I299">
        <f t="shared" si="4"/>
        <v>398</v>
      </c>
      <c r="J299" t="str">
        <f>VLOOKUP(F299,Product!A:E,4,FALSE)</f>
        <v>Writing</v>
      </c>
      <c r="K299" t="str">
        <f>VLOOKUP(F299,Product!$A:$E,2,FALSE)</f>
        <v>Ball Pen Pack</v>
      </c>
      <c r="L299" t="str">
        <f>VLOOKUP(A299,Payment!$B:$E,4,FALSE)</f>
        <v>Completed</v>
      </c>
      <c r="M299" t="str">
        <f>VLOOKUP(C299,Customer!A:F,6,FALSE)</f>
        <v>East</v>
      </c>
    </row>
    <row r="300" spans="1:13" x14ac:dyDescent="0.25">
      <c r="A300" t="s">
        <v>858</v>
      </c>
      <c r="B300" s="6">
        <v>45727</v>
      </c>
      <c r="C300" t="s">
        <v>393</v>
      </c>
      <c r="D300" t="str">
        <f>VLOOKUP(F300,Product!A:E,3,FALSE)</f>
        <v>Electronics</v>
      </c>
      <c r="E300" t="s">
        <v>451</v>
      </c>
      <c r="F300" t="s">
        <v>511</v>
      </c>
      <c r="G300" s="8">
        <v>10</v>
      </c>
      <c r="H300">
        <f>VLOOKUP(F300,Product!A:E,5,)</f>
        <v>3299</v>
      </c>
      <c r="I300">
        <f t="shared" si="4"/>
        <v>32990</v>
      </c>
      <c r="J300" t="str">
        <f>VLOOKUP(F300,Product!A:E,4,FALSE)</f>
        <v>Accessories</v>
      </c>
      <c r="K300" t="str">
        <f>VLOOKUP(F300,Product!$A:$E,2,FALSE)</f>
        <v>Webcam Full HD</v>
      </c>
      <c r="L300" t="str">
        <f>VLOOKUP(A300,Payment!$B:$E,4,FALSE)</f>
        <v>Completed</v>
      </c>
      <c r="M300" t="str">
        <f>VLOOKUP(C300,Customer!A:F,6,FALSE)</f>
        <v>East</v>
      </c>
    </row>
    <row r="301" spans="1:13" x14ac:dyDescent="0.25">
      <c r="A301" t="s">
        <v>859</v>
      </c>
      <c r="B301" s="6">
        <v>45853</v>
      </c>
      <c r="C301" t="s">
        <v>242</v>
      </c>
      <c r="D301" t="str">
        <f>VLOOKUP(F301,Product!A:E,3,FALSE)</f>
        <v>Furniture</v>
      </c>
      <c r="E301" t="s">
        <v>447</v>
      </c>
      <c r="F301" t="s">
        <v>513</v>
      </c>
      <c r="G301" s="8">
        <v>1</v>
      </c>
      <c r="H301">
        <f>VLOOKUP(F301,Product!A:E,5,)</f>
        <v>6999</v>
      </c>
      <c r="I301">
        <f t="shared" si="4"/>
        <v>6999</v>
      </c>
      <c r="J301" t="str">
        <f>VLOOKUP(F301,Product!A:E,4,FALSE)</f>
        <v>Storage</v>
      </c>
      <c r="K301" t="str">
        <f>VLOOKUP(F301,Product!$A:$E,2,FALSE)</f>
        <v>Filing Cabinet</v>
      </c>
      <c r="L301" t="str">
        <f>VLOOKUP(A301,Payment!$B:$E,4,FALSE)</f>
        <v>Completed</v>
      </c>
      <c r="M301" t="str">
        <f>VLOOKUP(C301,Customer!A:F,6,FALSE)</f>
        <v>North</v>
      </c>
    </row>
    <row r="302" spans="1:13" x14ac:dyDescent="0.25">
      <c r="A302" t="s">
        <v>860</v>
      </c>
      <c r="B302" s="6">
        <v>45996</v>
      </c>
      <c r="C302" t="s">
        <v>283</v>
      </c>
      <c r="D302" t="str">
        <f>VLOOKUP(F302,Product!A:E,3,FALSE)</f>
        <v>Electronics</v>
      </c>
      <c r="E302" t="s">
        <v>418</v>
      </c>
      <c r="F302" t="s">
        <v>533</v>
      </c>
      <c r="G302" s="8">
        <v>5</v>
      </c>
      <c r="H302">
        <f>VLOOKUP(F302,Product!A:E,5,)</f>
        <v>5499</v>
      </c>
      <c r="I302">
        <f t="shared" si="4"/>
        <v>27495</v>
      </c>
      <c r="J302" t="str">
        <f>VLOOKUP(F302,Product!A:E,4,FALSE)</f>
        <v>Accessories</v>
      </c>
      <c r="K302" t="str">
        <f>VLOOKUP(F302,Product!$A:$E,2,FALSE)</f>
        <v>Mechanical Keyboard</v>
      </c>
      <c r="L302" t="str">
        <f>VLOOKUP(A302,Payment!$B:$E,4,FALSE)</f>
        <v>Completed</v>
      </c>
      <c r="M302" t="str">
        <f>VLOOKUP(C302,Customer!A:F,6,FALSE)</f>
        <v>North</v>
      </c>
    </row>
    <row r="303" spans="1:13" x14ac:dyDescent="0.25">
      <c r="A303" t="s">
        <v>861</v>
      </c>
      <c r="B303" s="6">
        <v>45718</v>
      </c>
      <c r="C303" t="s">
        <v>111</v>
      </c>
      <c r="D303" t="str">
        <f>VLOOKUP(F303,Product!A:E,3,FALSE)</f>
        <v>Furniture</v>
      </c>
      <c r="E303" t="s">
        <v>466</v>
      </c>
      <c r="F303" t="s">
        <v>513</v>
      </c>
      <c r="G303" s="8">
        <v>3</v>
      </c>
      <c r="H303">
        <f>VLOOKUP(F303,Product!A:E,5,)</f>
        <v>6999</v>
      </c>
      <c r="I303">
        <f t="shared" si="4"/>
        <v>20997</v>
      </c>
      <c r="J303" t="str">
        <f>VLOOKUP(F303,Product!A:E,4,FALSE)</f>
        <v>Storage</v>
      </c>
      <c r="K303" t="str">
        <f>VLOOKUP(F303,Product!$A:$E,2,FALSE)</f>
        <v>Filing Cabinet</v>
      </c>
      <c r="L303" t="str">
        <f>VLOOKUP(A303,Payment!$B:$E,4,FALSE)</f>
        <v>Completed</v>
      </c>
      <c r="M303" t="str">
        <f>VLOOKUP(C303,Customer!A:F,6,FALSE)</f>
        <v>West</v>
      </c>
    </row>
    <row r="304" spans="1:13" x14ac:dyDescent="0.25">
      <c r="A304" t="s">
        <v>862</v>
      </c>
      <c r="B304" s="6">
        <v>45772</v>
      </c>
      <c r="C304" t="s">
        <v>0</v>
      </c>
      <c r="D304" t="str">
        <f>VLOOKUP(F304,Product!A:E,3,FALSE)</f>
        <v>Office Supplies</v>
      </c>
      <c r="E304" t="s">
        <v>403</v>
      </c>
      <c r="F304" t="s">
        <v>507</v>
      </c>
      <c r="G304" s="8">
        <v>2</v>
      </c>
      <c r="H304">
        <f>VLOOKUP(F304,Product!A:E,5,)</f>
        <v>199</v>
      </c>
      <c r="I304">
        <f t="shared" si="4"/>
        <v>398</v>
      </c>
      <c r="J304" t="str">
        <f>VLOOKUP(F304,Product!A:E,4,FALSE)</f>
        <v>Writing</v>
      </c>
      <c r="K304" t="str">
        <f>VLOOKUP(F304,Product!$A:$E,2,FALSE)</f>
        <v>Ball Pen Pack</v>
      </c>
      <c r="L304" t="str">
        <f>VLOOKUP(A304,Payment!$B:$E,4,FALSE)</f>
        <v>Completed</v>
      </c>
      <c r="M304" t="str">
        <f>VLOOKUP(C304,Customer!A:F,6,FALSE)</f>
        <v>West</v>
      </c>
    </row>
    <row r="305" spans="1:13" x14ac:dyDescent="0.25">
      <c r="A305" t="s">
        <v>863</v>
      </c>
      <c r="B305" s="6">
        <v>45936</v>
      </c>
      <c r="C305" t="s">
        <v>231</v>
      </c>
      <c r="D305" t="str">
        <f>VLOOKUP(F305,Product!A:E,3,FALSE)</f>
        <v>Furniture</v>
      </c>
      <c r="E305" t="s">
        <v>466</v>
      </c>
      <c r="F305" t="s">
        <v>513</v>
      </c>
      <c r="G305" s="8">
        <v>5</v>
      </c>
      <c r="H305">
        <f>VLOOKUP(F305,Product!A:E,5,)</f>
        <v>6999</v>
      </c>
      <c r="I305">
        <f t="shared" si="4"/>
        <v>34995</v>
      </c>
      <c r="J305" t="str">
        <f>VLOOKUP(F305,Product!A:E,4,FALSE)</f>
        <v>Storage</v>
      </c>
      <c r="K305" t="str">
        <f>VLOOKUP(F305,Product!$A:$E,2,FALSE)</f>
        <v>Filing Cabinet</v>
      </c>
      <c r="L305" t="str">
        <f>VLOOKUP(A305,Payment!$B:$E,4,FALSE)</f>
        <v>Completed</v>
      </c>
      <c r="M305" t="str">
        <f>VLOOKUP(C305,Customer!A:F,6,FALSE)</f>
        <v>South</v>
      </c>
    </row>
    <row r="306" spans="1:13" x14ac:dyDescent="0.25">
      <c r="A306" t="s">
        <v>864</v>
      </c>
      <c r="B306" s="6">
        <v>45784</v>
      </c>
      <c r="C306" t="s">
        <v>247</v>
      </c>
      <c r="D306" t="str">
        <f>VLOOKUP(F306,Product!A:E,3,FALSE)</f>
        <v>Electronics</v>
      </c>
      <c r="E306" t="s">
        <v>444</v>
      </c>
      <c r="F306" t="s">
        <v>491</v>
      </c>
      <c r="G306" s="8">
        <v>1</v>
      </c>
      <c r="H306">
        <f>VLOOKUP(F306,Product!A:E,5,)</f>
        <v>13999</v>
      </c>
      <c r="I306">
        <f t="shared" si="4"/>
        <v>13999</v>
      </c>
      <c r="J306" t="str">
        <f>VLOOKUP(F306,Product!A:E,4,FALSE)</f>
        <v>Monitors</v>
      </c>
      <c r="K306" t="str">
        <f>VLOOKUP(F306,Product!$A:$E,2,FALSE)</f>
        <v>Dell 24-inch Monitor</v>
      </c>
      <c r="L306" t="str">
        <f>VLOOKUP(A306,Payment!$B:$E,4,FALSE)</f>
        <v>Completed</v>
      </c>
      <c r="M306" t="str">
        <f>VLOOKUP(C306,Customer!A:F,6,FALSE)</f>
        <v>North</v>
      </c>
    </row>
    <row r="307" spans="1:13" x14ac:dyDescent="0.25">
      <c r="A307" t="s">
        <v>865</v>
      </c>
      <c r="B307" s="6">
        <v>45715</v>
      </c>
      <c r="C307" t="s">
        <v>25</v>
      </c>
      <c r="D307" t="str">
        <f>VLOOKUP(F307,Product!A:E,3,FALSE)</f>
        <v>Office Supplies</v>
      </c>
      <c r="E307" t="s">
        <v>451</v>
      </c>
      <c r="F307" t="s">
        <v>530</v>
      </c>
      <c r="G307" s="8">
        <v>4</v>
      </c>
      <c r="H307">
        <f>VLOOKUP(F307,Product!A:E,5,)</f>
        <v>3499</v>
      </c>
      <c r="I307">
        <f t="shared" si="4"/>
        <v>13996</v>
      </c>
      <c r="J307" t="str">
        <f>VLOOKUP(F307,Product!A:E,4,FALSE)</f>
        <v>Presentation</v>
      </c>
      <c r="K307" t="str">
        <f>VLOOKUP(F307,Product!$A:$E,2,FALSE)</f>
        <v>Whiteboard 4x3</v>
      </c>
      <c r="L307" t="str">
        <f>VLOOKUP(A307,Payment!$B:$E,4,FALSE)</f>
        <v>Completed</v>
      </c>
      <c r="M307" t="str">
        <f>VLOOKUP(C307,Customer!A:F,6,FALSE)</f>
        <v>South</v>
      </c>
    </row>
    <row r="308" spans="1:13" x14ac:dyDescent="0.25">
      <c r="A308" t="s">
        <v>866</v>
      </c>
      <c r="B308" s="6">
        <v>45666</v>
      </c>
      <c r="C308" t="s">
        <v>142</v>
      </c>
      <c r="D308" t="str">
        <f>VLOOKUP(F308,Product!A:E,3,FALSE)</f>
        <v>Furniture</v>
      </c>
      <c r="E308" t="s">
        <v>427</v>
      </c>
      <c r="F308" t="s">
        <v>484</v>
      </c>
      <c r="G308" s="8">
        <v>1</v>
      </c>
      <c r="H308">
        <f>VLOOKUP(F308,Product!A:E,5,)</f>
        <v>8499</v>
      </c>
      <c r="I308">
        <f t="shared" si="4"/>
        <v>8499</v>
      </c>
      <c r="J308" t="str">
        <f>VLOOKUP(F308,Product!A:E,4,FALSE)</f>
        <v>Chairs</v>
      </c>
      <c r="K308" t="str">
        <f>VLOOKUP(F308,Product!$A:$E,2,FALSE)</f>
        <v>Office Chair Pro</v>
      </c>
      <c r="L308" t="str">
        <f>VLOOKUP(A308,Payment!$B:$E,4,FALSE)</f>
        <v>Pending</v>
      </c>
      <c r="M308" t="str">
        <f>VLOOKUP(C308,Customer!A:F,6,FALSE)</f>
        <v>East</v>
      </c>
    </row>
    <row r="309" spans="1:13" x14ac:dyDescent="0.25">
      <c r="A309" t="s">
        <v>867</v>
      </c>
      <c r="B309" s="6">
        <v>45675</v>
      </c>
      <c r="C309" t="s">
        <v>242</v>
      </c>
      <c r="D309" t="str">
        <f>VLOOKUP(F309,Product!A:E,3,FALSE)</f>
        <v>Electronics</v>
      </c>
      <c r="E309" t="s">
        <v>474</v>
      </c>
      <c r="F309" t="s">
        <v>535</v>
      </c>
      <c r="G309" s="8">
        <v>4</v>
      </c>
      <c r="H309">
        <f>VLOOKUP(F309,Product!A:E,5,)</f>
        <v>24999</v>
      </c>
      <c r="I309">
        <f t="shared" si="4"/>
        <v>99996</v>
      </c>
      <c r="J309" t="str">
        <f>VLOOKUP(F309,Product!A:E,4,FALSE)</f>
        <v>Projectors</v>
      </c>
      <c r="K309" t="str">
        <f>VLOOKUP(F309,Product!$A:$E,2,FALSE)</f>
        <v>Portable Projector</v>
      </c>
      <c r="L309" t="str">
        <f>VLOOKUP(A309,Payment!$B:$E,4,FALSE)</f>
        <v>Completed</v>
      </c>
      <c r="M309" t="str">
        <f>VLOOKUP(C309,Customer!A:F,6,FALSE)</f>
        <v>North</v>
      </c>
    </row>
    <row r="310" spans="1:13" x14ac:dyDescent="0.25">
      <c r="A310" t="s">
        <v>868</v>
      </c>
      <c r="B310" s="6">
        <v>45682</v>
      </c>
      <c r="C310" t="s">
        <v>144</v>
      </c>
      <c r="D310" t="str">
        <f>VLOOKUP(F310,Product!A:E,3,FALSE)</f>
        <v>Furniture</v>
      </c>
      <c r="E310" t="s">
        <v>405</v>
      </c>
      <c r="F310" t="s">
        <v>513</v>
      </c>
      <c r="G310" s="8">
        <v>2</v>
      </c>
      <c r="H310">
        <f>VLOOKUP(F310,Product!A:E,5,)</f>
        <v>6999</v>
      </c>
      <c r="I310">
        <f t="shared" si="4"/>
        <v>13998</v>
      </c>
      <c r="J310" t="str">
        <f>VLOOKUP(F310,Product!A:E,4,FALSE)</f>
        <v>Storage</v>
      </c>
      <c r="K310" t="str">
        <f>VLOOKUP(F310,Product!$A:$E,2,FALSE)</f>
        <v>Filing Cabinet</v>
      </c>
      <c r="L310" t="str">
        <f>VLOOKUP(A310,Payment!$B:$E,4,FALSE)</f>
        <v>Completed</v>
      </c>
      <c r="M310" t="str">
        <f>VLOOKUP(C310,Customer!A:F,6,FALSE)</f>
        <v>West</v>
      </c>
    </row>
    <row r="311" spans="1:13" x14ac:dyDescent="0.25">
      <c r="A311" t="s">
        <v>869</v>
      </c>
      <c r="B311" s="6">
        <v>45934</v>
      </c>
      <c r="C311" t="s">
        <v>131</v>
      </c>
      <c r="D311" t="str">
        <f>VLOOKUP(F311,Product!A:E,3,FALSE)</f>
        <v>Electronics</v>
      </c>
      <c r="E311" t="s">
        <v>406</v>
      </c>
      <c r="F311" t="s">
        <v>491</v>
      </c>
      <c r="G311" s="8">
        <v>2</v>
      </c>
      <c r="H311">
        <f>VLOOKUP(F311,Product!A:E,5,)</f>
        <v>13999</v>
      </c>
      <c r="I311">
        <f t="shared" si="4"/>
        <v>27998</v>
      </c>
      <c r="J311" t="str">
        <f>VLOOKUP(F311,Product!A:E,4,FALSE)</f>
        <v>Monitors</v>
      </c>
      <c r="K311" t="str">
        <f>VLOOKUP(F311,Product!$A:$E,2,FALSE)</f>
        <v>Dell 24-inch Monitor</v>
      </c>
      <c r="L311" t="str">
        <f>VLOOKUP(A311,Payment!$B:$E,4,FALSE)</f>
        <v>Completed</v>
      </c>
      <c r="M311" t="str">
        <f>VLOOKUP(C311,Customer!A:F,6,FALSE)</f>
        <v>West</v>
      </c>
    </row>
    <row r="312" spans="1:13" x14ac:dyDescent="0.25">
      <c r="A312" t="s">
        <v>870</v>
      </c>
      <c r="B312" s="6">
        <v>45806</v>
      </c>
      <c r="C312" t="s">
        <v>138</v>
      </c>
      <c r="D312" t="str">
        <f>VLOOKUP(F312,Product!A:E,3,FALSE)</f>
        <v>Electronics</v>
      </c>
      <c r="E312" t="s">
        <v>470</v>
      </c>
      <c r="F312" t="s">
        <v>510</v>
      </c>
      <c r="G312" s="8">
        <v>3</v>
      </c>
      <c r="H312">
        <f>VLOOKUP(F312,Product!A:E,5,)</f>
        <v>2499</v>
      </c>
      <c r="I312">
        <f t="shared" si="4"/>
        <v>7497</v>
      </c>
      <c r="J312" t="str">
        <f>VLOOKUP(F312,Product!A:E,4,FALSE)</f>
        <v>Accessories</v>
      </c>
      <c r="K312" t="str">
        <f>VLOOKUP(F312,Product!$A:$E,2,FALSE)</f>
        <v>USBC Hub</v>
      </c>
      <c r="L312" t="str">
        <f>VLOOKUP(A312,Payment!$B:$E,4,FALSE)</f>
        <v>Completed</v>
      </c>
      <c r="M312" t="str">
        <f>VLOOKUP(C312,Customer!A:F,6,FALSE)</f>
        <v>West</v>
      </c>
    </row>
    <row r="313" spans="1:13" x14ac:dyDescent="0.25">
      <c r="A313" t="s">
        <v>871</v>
      </c>
      <c r="B313" s="6">
        <v>46002</v>
      </c>
      <c r="C313" t="s">
        <v>182</v>
      </c>
      <c r="D313" t="str">
        <f>VLOOKUP(F313,Product!A:E,3,FALSE)</f>
        <v>Office Supplies</v>
      </c>
      <c r="E313" t="s">
        <v>431</v>
      </c>
      <c r="F313" t="s">
        <v>507</v>
      </c>
      <c r="G313" s="8">
        <v>5</v>
      </c>
      <c r="H313">
        <f>VLOOKUP(F313,Product!A:E,5,)</f>
        <v>199</v>
      </c>
      <c r="I313">
        <f t="shared" si="4"/>
        <v>995</v>
      </c>
      <c r="J313" t="str">
        <f>VLOOKUP(F313,Product!A:E,4,FALSE)</f>
        <v>Writing</v>
      </c>
      <c r="K313" t="str">
        <f>VLOOKUP(F313,Product!$A:$E,2,FALSE)</f>
        <v>Ball Pen Pack</v>
      </c>
      <c r="L313" t="str">
        <f>VLOOKUP(A313,Payment!$B:$E,4,FALSE)</f>
        <v>Completed</v>
      </c>
      <c r="M313" t="str">
        <f>VLOOKUP(C313,Customer!A:F,6,FALSE)</f>
        <v>North</v>
      </c>
    </row>
    <row r="314" spans="1:13" x14ac:dyDescent="0.25">
      <c r="A314" t="s">
        <v>872</v>
      </c>
      <c r="B314" s="6">
        <v>45996</v>
      </c>
      <c r="C314" t="s">
        <v>274</v>
      </c>
      <c r="D314" t="str">
        <f>VLOOKUP(F314,Product!A:E,3,FALSE)</f>
        <v>Furniture</v>
      </c>
      <c r="E314" t="s">
        <v>429</v>
      </c>
      <c r="F314" t="s">
        <v>516</v>
      </c>
      <c r="G314" s="8">
        <v>2</v>
      </c>
      <c r="H314">
        <f>VLOOKUP(F314,Product!A:E,5,)</f>
        <v>2999</v>
      </c>
      <c r="I314">
        <f t="shared" si="4"/>
        <v>5998</v>
      </c>
      <c r="J314" t="str">
        <f>VLOOKUP(F314,Product!A:E,4,FALSE)</f>
        <v>Chairs</v>
      </c>
      <c r="K314" t="str">
        <f>VLOOKUP(F314,Product!$A:$E,2,FALSE)</f>
        <v>Visitor Chair</v>
      </c>
      <c r="L314" t="str">
        <f>VLOOKUP(A314,Payment!$B:$E,4,FALSE)</f>
        <v>Completed</v>
      </c>
      <c r="M314" t="str">
        <f>VLOOKUP(C314,Customer!A:F,6,FALSE)</f>
        <v>East</v>
      </c>
    </row>
    <row r="315" spans="1:13" x14ac:dyDescent="0.25">
      <c r="A315" t="s">
        <v>873</v>
      </c>
      <c r="B315" s="6">
        <v>45689</v>
      </c>
      <c r="C315" t="s">
        <v>291</v>
      </c>
      <c r="D315" t="str">
        <f>VLOOKUP(F315,Product!A:E,3,FALSE)</f>
        <v>Electronics</v>
      </c>
      <c r="E315" t="s">
        <v>472</v>
      </c>
      <c r="F315" t="s">
        <v>554</v>
      </c>
      <c r="G315" s="8">
        <v>4</v>
      </c>
      <c r="H315">
        <f>VLOOKUP(F315,Product!A:E,5,)</f>
        <v>6499</v>
      </c>
      <c r="I315">
        <f t="shared" si="4"/>
        <v>25996</v>
      </c>
      <c r="J315" t="str">
        <f>VLOOKUP(F315,Product!A:E,4,FALSE)</f>
        <v>Office Machines</v>
      </c>
      <c r="K315" t="str">
        <f>VLOOKUP(F315,Product!$A:$E,2,FALSE)</f>
        <v>Paper Shredder</v>
      </c>
      <c r="L315" t="str">
        <f>VLOOKUP(A315,Payment!$B:$E,4,FALSE)</f>
        <v>Completed</v>
      </c>
      <c r="M315" t="str">
        <f>VLOOKUP(C315,Customer!A:F,6,FALSE)</f>
        <v>West</v>
      </c>
    </row>
    <row r="316" spans="1:13" x14ac:dyDescent="0.25">
      <c r="A316" t="s">
        <v>874</v>
      </c>
      <c r="B316" s="6">
        <v>45747</v>
      </c>
      <c r="C316" t="s">
        <v>325</v>
      </c>
      <c r="D316" t="str">
        <f>VLOOKUP(F316,Product!A:E,3,FALSE)</f>
        <v>Electronics</v>
      </c>
      <c r="E316" t="s">
        <v>454</v>
      </c>
      <c r="F316" t="s">
        <v>526</v>
      </c>
      <c r="G316" s="8">
        <v>2</v>
      </c>
      <c r="H316">
        <f>VLOOKUP(F316,Product!A:E,5,)</f>
        <v>8999</v>
      </c>
      <c r="I316">
        <f t="shared" si="4"/>
        <v>17998</v>
      </c>
      <c r="J316" t="str">
        <f>VLOOKUP(F316,Product!A:E,4,FALSE)</f>
        <v>Storage</v>
      </c>
      <c r="K316" t="str">
        <f>VLOOKUP(F316,Product!$A:$E,2,FALSE)</f>
        <v>External SSD 1TB</v>
      </c>
      <c r="L316" t="str">
        <f>VLOOKUP(A316,Payment!$B:$E,4,FALSE)</f>
        <v>Completed</v>
      </c>
      <c r="M316" t="str">
        <f>VLOOKUP(C316,Customer!A:F,6,FALSE)</f>
        <v>South</v>
      </c>
    </row>
    <row r="317" spans="1:13" x14ac:dyDescent="0.25">
      <c r="A317" t="s">
        <v>875</v>
      </c>
      <c r="B317" s="6">
        <v>45834</v>
      </c>
      <c r="C317" t="s">
        <v>333</v>
      </c>
      <c r="D317" t="str">
        <f>VLOOKUP(F317,Product!A:E,3,FALSE)</f>
        <v>Electronics</v>
      </c>
      <c r="E317" t="s">
        <v>447</v>
      </c>
      <c r="F317" t="s">
        <v>546</v>
      </c>
      <c r="G317" s="8">
        <v>3</v>
      </c>
      <c r="H317">
        <f>VLOOKUP(F317,Product!A:E,5,)</f>
        <v>7999</v>
      </c>
      <c r="I317">
        <f t="shared" si="4"/>
        <v>23997</v>
      </c>
      <c r="J317" t="str">
        <f>VLOOKUP(F317,Product!A:E,4,FALSE)</f>
        <v>Audio</v>
      </c>
      <c r="K317" t="str">
        <f>VLOOKUP(F317,Product!$A:$E,2,FALSE)</f>
        <v>Noise Cancelling Headphones</v>
      </c>
      <c r="L317" t="str">
        <f>VLOOKUP(A317,Payment!$B:$E,4,FALSE)</f>
        <v>Completed</v>
      </c>
      <c r="M317" t="str">
        <f>VLOOKUP(C317,Customer!A:F,6,FALSE)</f>
        <v>West</v>
      </c>
    </row>
    <row r="318" spans="1:13" x14ac:dyDescent="0.25">
      <c r="A318" t="s">
        <v>876</v>
      </c>
      <c r="B318" s="6">
        <v>46014</v>
      </c>
      <c r="C318" t="s">
        <v>227</v>
      </c>
      <c r="D318" t="str">
        <f>VLOOKUP(F318,Product!A:E,3,FALSE)</f>
        <v>Electronics</v>
      </c>
      <c r="E318" t="s">
        <v>451</v>
      </c>
      <c r="F318" t="s">
        <v>491</v>
      </c>
      <c r="G318" s="8">
        <v>2</v>
      </c>
      <c r="H318">
        <f>VLOOKUP(F318,Product!A:E,5,)</f>
        <v>13999</v>
      </c>
      <c r="I318">
        <f t="shared" si="4"/>
        <v>27998</v>
      </c>
      <c r="J318" t="str">
        <f>VLOOKUP(F318,Product!A:E,4,FALSE)</f>
        <v>Monitors</v>
      </c>
      <c r="K318" t="str">
        <f>VLOOKUP(F318,Product!$A:$E,2,FALSE)</f>
        <v>Dell 24-inch Monitor</v>
      </c>
      <c r="L318" t="str">
        <f>VLOOKUP(A318,Payment!$B:$E,4,FALSE)</f>
        <v>Completed</v>
      </c>
      <c r="M318" t="str">
        <f>VLOOKUP(C318,Customer!A:F,6,FALSE)</f>
        <v>North</v>
      </c>
    </row>
    <row r="319" spans="1:13" x14ac:dyDescent="0.25">
      <c r="A319" t="s">
        <v>877</v>
      </c>
      <c r="B319" s="6">
        <v>45752</v>
      </c>
      <c r="C319" t="s">
        <v>387</v>
      </c>
      <c r="D319" t="str">
        <f>VLOOKUP(F319,Product!A:E,3,FALSE)</f>
        <v>Office Supplies</v>
      </c>
      <c r="E319" t="s">
        <v>466</v>
      </c>
      <c r="F319" t="s">
        <v>520</v>
      </c>
      <c r="G319" s="8">
        <v>1</v>
      </c>
      <c r="H319">
        <f>VLOOKUP(F319,Product!A:E,5,)</f>
        <v>399</v>
      </c>
      <c r="I319">
        <f t="shared" si="4"/>
        <v>399</v>
      </c>
      <c r="J319" t="str">
        <f>VLOOKUP(F319,Product!A:E,4,FALSE)</f>
        <v>Desk Accessories</v>
      </c>
      <c r="K319" t="str">
        <f>VLOOKUP(F319,Product!$A:$E,2,FALSE)</f>
        <v>Desk Organizer</v>
      </c>
      <c r="L319" t="str">
        <f>VLOOKUP(A319,Payment!$B:$E,4,FALSE)</f>
        <v>Pending</v>
      </c>
      <c r="M319" t="str">
        <f>VLOOKUP(C319,Customer!A:F,6,FALSE)</f>
        <v>West</v>
      </c>
    </row>
    <row r="320" spans="1:13" x14ac:dyDescent="0.25">
      <c r="A320" t="s">
        <v>878</v>
      </c>
      <c r="B320" s="6">
        <v>45773</v>
      </c>
      <c r="C320" t="s">
        <v>171</v>
      </c>
      <c r="D320" t="str">
        <f>VLOOKUP(F320,Product!A:E,3,FALSE)</f>
        <v>Electronics</v>
      </c>
      <c r="E320" t="s">
        <v>420</v>
      </c>
      <c r="F320" t="s">
        <v>546</v>
      </c>
      <c r="G320" s="8">
        <v>2</v>
      </c>
      <c r="H320">
        <f>VLOOKUP(F320,Product!A:E,5,)</f>
        <v>7999</v>
      </c>
      <c r="I320">
        <f t="shared" si="4"/>
        <v>15998</v>
      </c>
      <c r="J320" t="str">
        <f>VLOOKUP(F320,Product!A:E,4,FALSE)</f>
        <v>Audio</v>
      </c>
      <c r="K320" t="str">
        <f>VLOOKUP(F320,Product!$A:$E,2,FALSE)</f>
        <v>Noise Cancelling Headphones</v>
      </c>
      <c r="L320" t="str">
        <f>VLOOKUP(A320,Payment!$B:$E,4,FALSE)</f>
        <v>Completed</v>
      </c>
      <c r="M320" t="str">
        <f>VLOOKUP(C320,Customer!A:F,6,FALSE)</f>
        <v>South</v>
      </c>
    </row>
    <row r="321" spans="1:13" x14ac:dyDescent="0.25">
      <c r="A321" t="s">
        <v>879</v>
      </c>
      <c r="B321" s="6">
        <v>45687</v>
      </c>
      <c r="C321" t="s">
        <v>292</v>
      </c>
      <c r="D321" t="str">
        <f>VLOOKUP(F321,Product!A:E,3,FALSE)</f>
        <v>Furniture</v>
      </c>
      <c r="E321" t="s">
        <v>451</v>
      </c>
      <c r="F321" t="s">
        <v>516</v>
      </c>
      <c r="G321" s="8">
        <v>3</v>
      </c>
      <c r="H321">
        <f>VLOOKUP(F321,Product!A:E,5,)</f>
        <v>2999</v>
      </c>
      <c r="I321">
        <f t="shared" si="4"/>
        <v>8997</v>
      </c>
      <c r="J321" t="str">
        <f>VLOOKUP(F321,Product!A:E,4,FALSE)</f>
        <v>Chairs</v>
      </c>
      <c r="K321" t="str">
        <f>VLOOKUP(F321,Product!$A:$E,2,FALSE)</f>
        <v>Visitor Chair</v>
      </c>
      <c r="L321" t="str">
        <f>VLOOKUP(A321,Payment!$B:$E,4,FALSE)</f>
        <v>Completed</v>
      </c>
      <c r="M321" t="str">
        <f>VLOOKUP(C321,Customer!A:F,6,FALSE)</f>
        <v>North</v>
      </c>
    </row>
    <row r="322" spans="1:13" x14ac:dyDescent="0.25">
      <c r="A322" t="s">
        <v>880</v>
      </c>
      <c r="B322" s="6">
        <v>45726</v>
      </c>
      <c r="C322" t="s">
        <v>215</v>
      </c>
      <c r="D322" t="str">
        <f>VLOOKUP(F322,Product!A:E,3,FALSE)</f>
        <v>Office Supplies</v>
      </c>
      <c r="E322" t="s">
        <v>431</v>
      </c>
      <c r="F322" t="s">
        <v>504</v>
      </c>
      <c r="G322" s="8">
        <v>1</v>
      </c>
      <c r="H322">
        <f>VLOOKUP(F322,Product!A:E,5,)</f>
        <v>299</v>
      </c>
      <c r="I322">
        <f t="shared" si="4"/>
        <v>299</v>
      </c>
      <c r="J322" t="str">
        <f>VLOOKUP(F322,Product!A:E,4,FALSE)</f>
        <v>Notebooks</v>
      </c>
      <c r="K322" t="str">
        <f>VLOOKUP(F322,Product!$A:$E,2,FALSE)</f>
        <v>Premium Notebook</v>
      </c>
      <c r="L322" t="str">
        <f>VLOOKUP(A322,Payment!$B:$E,4,FALSE)</f>
        <v>Completed</v>
      </c>
      <c r="M322" t="str">
        <f>VLOOKUP(C322,Customer!A:F,6,FALSE)</f>
        <v>North</v>
      </c>
    </row>
    <row r="323" spans="1:13" x14ac:dyDescent="0.25">
      <c r="A323" t="s">
        <v>881</v>
      </c>
      <c r="B323" s="6">
        <v>45989</v>
      </c>
      <c r="C323" t="s">
        <v>57</v>
      </c>
      <c r="D323" t="str">
        <f>VLOOKUP(F323,Product!A:E,3,FALSE)</f>
        <v>Furniture</v>
      </c>
      <c r="E323" t="s">
        <v>455</v>
      </c>
      <c r="F323" t="s">
        <v>551</v>
      </c>
      <c r="G323" s="8">
        <v>2</v>
      </c>
      <c r="H323">
        <f>VLOOKUP(F323,Product!A:E,5,)</f>
        <v>24999</v>
      </c>
      <c r="I323">
        <f t="shared" ref="I323:I386" si="5">G323*H323</f>
        <v>49998</v>
      </c>
      <c r="J323" t="str">
        <f>VLOOKUP(F323,Product!A:E,4,FALSE)</f>
        <v>Tables</v>
      </c>
      <c r="K323" t="str">
        <f>VLOOKUP(F323,Product!$A:$E,2,FALSE)</f>
        <v>Conference Table</v>
      </c>
      <c r="L323" t="str">
        <f>VLOOKUP(A323,Payment!$B:$E,4,FALSE)</f>
        <v>Completed</v>
      </c>
      <c r="M323" t="str">
        <f>VLOOKUP(C323,Customer!A:F,6,FALSE)</f>
        <v>West</v>
      </c>
    </row>
    <row r="324" spans="1:13" x14ac:dyDescent="0.25">
      <c r="A324" t="s">
        <v>882</v>
      </c>
      <c r="B324" s="6">
        <v>45932</v>
      </c>
      <c r="C324" t="s">
        <v>373</v>
      </c>
      <c r="D324" t="str">
        <f>VLOOKUP(F324,Product!A:E,3,FALSE)</f>
        <v>Electronics</v>
      </c>
      <c r="E324" t="s">
        <v>425</v>
      </c>
      <c r="F324" t="s">
        <v>482</v>
      </c>
      <c r="G324" s="8">
        <v>1</v>
      </c>
      <c r="H324">
        <f>VLOOKUP(F324,Product!A:E,5,)</f>
        <v>1899</v>
      </c>
      <c r="I324">
        <f t="shared" si="5"/>
        <v>1899</v>
      </c>
      <c r="J324" t="str">
        <f>VLOOKUP(F324,Product!A:E,4,FALSE)</f>
        <v>Accessories</v>
      </c>
      <c r="K324" t="str">
        <f>VLOOKUP(F324,Product!$A:$E,2,FALSE)</f>
        <v>HP Wireless Keyboard</v>
      </c>
      <c r="L324" t="str">
        <f>VLOOKUP(A324,Payment!$B:$E,4,FALSE)</f>
        <v>Completed</v>
      </c>
      <c r="M324" t="str">
        <f>VLOOKUP(C324,Customer!A:F,6,FALSE)</f>
        <v>East</v>
      </c>
    </row>
    <row r="325" spans="1:13" x14ac:dyDescent="0.25">
      <c r="A325" t="s">
        <v>883</v>
      </c>
      <c r="B325" s="6">
        <v>46002</v>
      </c>
      <c r="C325" t="s">
        <v>314</v>
      </c>
      <c r="D325" t="str">
        <f>VLOOKUP(F325,Product!A:E,3,FALSE)</f>
        <v>Electronics</v>
      </c>
      <c r="E325" t="s">
        <v>474</v>
      </c>
      <c r="F325" t="s">
        <v>482</v>
      </c>
      <c r="G325" s="8">
        <v>5</v>
      </c>
      <c r="H325">
        <f>VLOOKUP(F325,Product!A:E,5,)</f>
        <v>1899</v>
      </c>
      <c r="I325">
        <f t="shared" si="5"/>
        <v>9495</v>
      </c>
      <c r="J325" t="str">
        <f>VLOOKUP(F325,Product!A:E,4,FALSE)</f>
        <v>Accessories</v>
      </c>
      <c r="K325" t="str">
        <f>VLOOKUP(F325,Product!$A:$E,2,FALSE)</f>
        <v>HP Wireless Keyboard</v>
      </c>
      <c r="L325" t="str">
        <f>VLOOKUP(A325,Payment!$B:$E,4,FALSE)</f>
        <v>Completed</v>
      </c>
      <c r="M325" t="str">
        <f>VLOOKUP(C325,Customer!A:F,6,FALSE)</f>
        <v>North</v>
      </c>
    </row>
    <row r="326" spans="1:13" x14ac:dyDescent="0.25">
      <c r="A326" t="s">
        <v>884</v>
      </c>
      <c r="B326" s="6">
        <v>45754</v>
      </c>
      <c r="C326" t="s">
        <v>389</v>
      </c>
      <c r="D326" t="str">
        <f>VLOOKUP(F326,Product!A:E,3,FALSE)</f>
        <v>Office Supplies</v>
      </c>
      <c r="E326" t="s">
        <v>472</v>
      </c>
      <c r="F326" t="s">
        <v>541</v>
      </c>
      <c r="G326" s="8">
        <v>3</v>
      </c>
      <c r="H326">
        <f>VLOOKUP(F326,Product!A:E,5,)</f>
        <v>799</v>
      </c>
      <c r="I326">
        <f t="shared" si="5"/>
        <v>2397</v>
      </c>
      <c r="J326" t="str">
        <f>VLOOKUP(F326,Product!A:E,4,FALSE)</f>
        <v>Desk Accessories</v>
      </c>
      <c r="K326" t="str">
        <f>VLOOKUP(F326,Product!$A:$E,2,FALSE)</f>
        <v>Stapler Heavy Duty</v>
      </c>
      <c r="L326" t="str">
        <f>VLOOKUP(A326,Payment!$B:$E,4,FALSE)</f>
        <v>Completed</v>
      </c>
      <c r="M326" t="str">
        <f>VLOOKUP(C326,Customer!A:F,6,FALSE)</f>
        <v>North</v>
      </c>
    </row>
    <row r="327" spans="1:13" x14ac:dyDescent="0.25">
      <c r="A327" t="s">
        <v>885</v>
      </c>
      <c r="B327" s="6">
        <v>45769</v>
      </c>
      <c r="C327" t="s">
        <v>257</v>
      </c>
      <c r="D327" t="str">
        <f>VLOOKUP(F327,Product!A:E,3,FALSE)</f>
        <v>Furniture</v>
      </c>
      <c r="E327" t="s">
        <v>427</v>
      </c>
      <c r="F327" t="s">
        <v>551</v>
      </c>
      <c r="G327" s="8">
        <v>6</v>
      </c>
      <c r="H327">
        <f>VLOOKUP(F327,Product!A:E,5,)</f>
        <v>24999</v>
      </c>
      <c r="I327">
        <f t="shared" si="5"/>
        <v>149994</v>
      </c>
      <c r="J327" t="str">
        <f>VLOOKUP(F327,Product!A:E,4,FALSE)</f>
        <v>Tables</v>
      </c>
      <c r="K327" t="str">
        <f>VLOOKUP(F327,Product!$A:$E,2,FALSE)</f>
        <v>Conference Table</v>
      </c>
      <c r="L327" t="str">
        <f>VLOOKUP(A327,Payment!$B:$E,4,FALSE)</f>
        <v>Completed</v>
      </c>
      <c r="M327" t="str">
        <f>VLOOKUP(C327,Customer!A:F,6,FALSE)</f>
        <v>East</v>
      </c>
    </row>
    <row r="328" spans="1:13" x14ac:dyDescent="0.25">
      <c r="A328" t="s">
        <v>886</v>
      </c>
      <c r="B328" s="6">
        <v>45813</v>
      </c>
      <c r="C328" t="s">
        <v>13</v>
      </c>
      <c r="D328" t="str">
        <f>VLOOKUP(F328,Product!A:E,3,FALSE)</f>
        <v>Office Supplies</v>
      </c>
      <c r="E328" t="s">
        <v>427</v>
      </c>
      <c r="F328" t="s">
        <v>557</v>
      </c>
      <c r="G328" s="8">
        <v>1</v>
      </c>
      <c r="H328">
        <f>VLOOKUP(F328,Product!A:E,5,)</f>
        <v>499</v>
      </c>
      <c r="I328">
        <f t="shared" si="5"/>
        <v>499</v>
      </c>
      <c r="J328" t="str">
        <f>VLOOKUP(F328,Product!A:E,4,FALSE)</f>
        <v>Calculators</v>
      </c>
      <c r="K328" t="str">
        <f>VLOOKUP(F328,Product!$A:$E,2,FALSE)</f>
        <v>Calculator</v>
      </c>
      <c r="L328" t="str">
        <f>VLOOKUP(A328,Payment!$B:$E,4,FALSE)</f>
        <v>Completed</v>
      </c>
      <c r="M328" t="str">
        <f>VLOOKUP(C328,Customer!A:F,6,FALSE)</f>
        <v>North</v>
      </c>
    </row>
    <row r="329" spans="1:13" x14ac:dyDescent="0.25">
      <c r="A329" t="s">
        <v>887</v>
      </c>
      <c r="B329" s="6">
        <v>45718</v>
      </c>
      <c r="C329" t="s">
        <v>384</v>
      </c>
      <c r="D329" t="str">
        <f>VLOOKUP(F329,Product!A:E,3,FALSE)</f>
        <v>Office Supplies</v>
      </c>
      <c r="E329" t="s">
        <v>459</v>
      </c>
      <c r="F329" t="s">
        <v>557</v>
      </c>
      <c r="G329" s="8">
        <v>1</v>
      </c>
      <c r="H329">
        <f>VLOOKUP(F329,Product!A:E,5,)</f>
        <v>499</v>
      </c>
      <c r="I329">
        <f t="shared" si="5"/>
        <v>499</v>
      </c>
      <c r="J329" t="str">
        <f>VLOOKUP(F329,Product!A:E,4,FALSE)</f>
        <v>Calculators</v>
      </c>
      <c r="K329" t="str">
        <f>VLOOKUP(F329,Product!$A:$E,2,FALSE)</f>
        <v>Calculator</v>
      </c>
      <c r="L329" t="str">
        <f>VLOOKUP(A329,Payment!$B:$E,4,FALSE)</f>
        <v>Completed</v>
      </c>
      <c r="M329" t="str">
        <f>VLOOKUP(C329,Customer!A:F,6,FALSE)</f>
        <v>North</v>
      </c>
    </row>
    <row r="330" spans="1:13" x14ac:dyDescent="0.25">
      <c r="A330" t="s">
        <v>888</v>
      </c>
      <c r="B330" s="6">
        <v>45967</v>
      </c>
      <c r="C330" t="s">
        <v>363</v>
      </c>
      <c r="D330" t="str">
        <f>VLOOKUP(F330,Product!A:E,3,FALSE)</f>
        <v>Furniture</v>
      </c>
      <c r="E330" t="s">
        <v>427</v>
      </c>
      <c r="F330" t="s">
        <v>513</v>
      </c>
      <c r="G330" s="8">
        <v>6</v>
      </c>
      <c r="H330">
        <f>VLOOKUP(F330,Product!A:E,5,)</f>
        <v>6999</v>
      </c>
      <c r="I330">
        <f t="shared" si="5"/>
        <v>41994</v>
      </c>
      <c r="J330" t="str">
        <f>VLOOKUP(F330,Product!A:E,4,FALSE)</f>
        <v>Storage</v>
      </c>
      <c r="K330" t="str">
        <f>VLOOKUP(F330,Product!$A:$E,2,FALSE)</f>
        <v>Filing Cabinet</v>
      </c>
      <c r="L330" t="str">
        <f>VLOOKUP(A330,Payment!$B:$E,4,FALSE)</f>
        <v>Completed</v>
      </c>
      <c r="M330" t="str">
        <f>VLOOKUP(C330,Customer!A:F,6,FALSE)</f>
        <v>North</v>
      </c>
    </row>
    <row r="331" spans="1:13" x14ac:dyDescent="0.25">
      <c r="A331" t="s">
        <v>889</v>
      </c>
      <c r="B331" s="6">
        <v>45940</v>
      </c>
      <c r="C331" t="s">
        <v>182</v>
      </c>
      <c r="D331" t="str">
        <f>VLOOKUP(F331,Product!A:E,3,FALSE)</f>
        <v>Furniture</v>
      </c>
      <c r="E331" t="s">
        <v>436</v>
      </c>
      <c r="F331" t="s">
        <v>513</v>
      </c>
      <c r="G331" s="8">
        <v>2</v>
      </c>
      <c r="H331">
        <f>VLOOKUP(F331,Product!A:E,5,)</f>
        <v>6999</v>
      </c>
      <c r="I331">
        <f t="shared" si="5"/>
        <v>13998</v>
      </c>
      <c r="J331" t="str">
        <f>VLOOKUP(F331,Product!A:E,4,FALSE)</f>
        <v>Storage</v>
      </c>
      <c r="K331" t="str">
        <f>VLOOKUP(F331,Product!$A:$E,2,FALSE)</f>
        <v>Filing Cabinet</v>
      </c>
      <c r="L331" t="str">
        <f>VLOOKUP(A331,Payment!$B:$E,4,FALSE)</f>
        <v>Completed</v>
      </c>
      <c r="M331" t="str">
        <f>VLOOKUP(C331,Customer!A:F,6,FALSE)</f>
        <v>North</v>
      </c>
    </row>
    <row r="332" spans="1:13" x14ac:dyDescent="0.25">
      <c r="A332" t="s">
        <v>890</v>
      </c>
      <c r="B332" s="6">
        <v>45990</v>
      </c>
      <c r="C332" t="s">
        <v>199</v>
      </c>
      <c r="D332" t="str">
        <f>VLOOKUP(F332,Product!A:E,3,FALSE)</f>
        <v>Office Supplies</v>
      </c>
      <c r="E332" t="s">
        <v>438</v>
      </c>
      <c r="F332" t="s">
        <v>504</v>
      </c>
      <c r="G332" s="8">
        <v>2</v>
      </c>
      <c r="H332">
        <f>VLOOKUP(F332,Product!A:E,5,)</f>
        <v>299</v>
      </c>
      <c r="I332">
        <f t="shared" si="5"/>
        <v>598</v>
      </c>
      <c r="J332" t="str">
        <f>VLOOKUP(F332,Product!A:E,4,FALSE)</f>
        <v>Notebooks</v>
      </c>
      <c r="K332" t="str">
        <f>VLOOKUP(F332,Product!$A:$E,2,FALSE)</f>
        <v>Premium Notebook</v>
      </c>
      <c r="L332" t="str">
        <f>VLOOKUP(A332,Payment!$B:$E,4,FALSE)</f>
        <v>Completed</v>
      </c>
      <c r="M332" t="str">
        <f>VLOOKUP(C332,Customer!A:F,6,FALSE)</f>
        <v>East</v>
      </c>
    </row>
    <row r="333" spans="1:13" x14ac:dyDescent="0.25">
      <c r="A333" t="s">
        <v>891</v>
      </c>
      <c r="B333" s="6">
        <v>45912</v>
      </c>
      <c r="C333" t="s">
        <v>251</v>
      </c>
      <c r="D333" t="str">
        <f>VLOOKUP(F333,Product!A:E,3,FALSE)</f>
        <v>Electronics</v>
      </c>
      <c r="E333" t="s">
        <v>414</v>
      </c>
      <c r="F333" t="s">
        <v>546</v>
      </c>
      <c r="G333" s="8">
        <v>9</v>
      </c>
      <c r="H333">
        <f>VLOOKUP(F333,Product!A:E,5,)</f>
        <v>7999</v>
      </c>
      <c r="I333">
        <f t="shared" si="5"/>
        <v>71991</v>
      </c>
      <c r="J333" t="str">
        <f>VLOOKUP(F333,Product!A:E,4,FALSE)</f>
        <v>Audio</v>
      </c>
      <c r="K333" t="str">
        <f>VLOOKUP(F333,Product!$A:$E,2,FALSE)</f>
        <v>Noise Cancelling Headphones</v>
      </c>
      <c r="L333" t="str">
        <f>VLOOKUP(A333,Payment!$B:$E,4,FALSE)</f>
        <v>Completed</v>
      </c>
      <c r="M333" t="str">
        <f>VLOOKUP(C333,Customer!A:F,6,FALSE)</f>
        <v>North</v>
      </c>
    </row>
    <row r="334" spans="1:13" x14ac:dyDescent="0.25">
      <c r="A334" t="s">
        <v>892</v>
      </c>
      <c r="B334" s="6">
        <v>45898</v>
      </c>
      <c r="C334" t="s">
        <v>389</v>
      </c>
      <c r="D334" t="str">
        <f>VLOOKUP(F334,Product!A:E,3,FALSE)</f>
        <v>Office Supplies</v>
      </c>
      <c r="E334" t="s">
        <v>440</v>
      </c>
      <c r="F334" t="s">
        <v>557</v>
      </c>
      <c r="G334" s="8">
        <v>1</v>
      </c>
      <c r="H334">
        <f>VLOOKUP(F334,Product!A:E,5,)</f>
        <v>499</v>
      </c>
      <c r="I334">
        <f t="shared" si="5"/>
        <v>499</v>
      </c>
      <c r="J334" t="str">
        <f>VLOOKUP(F334,Product!A:E,4,FALSE)</f>
        <v>Calculators</v>
      </c>
      <c r="K334" t="str">
        <f>VLOOKUP(F334,Product!$A:$E,2,FALSE)</f>
        <v>Calculator</v>
      </c>
      <c r="L334" t="str">
        <f>VLOOKUP(A334,Payment!$B:$E,4,FALSE)</f>
        <v>Pending</v>
      </c>
      <c r="M334" t="str">
        <f>VLOOKUP(C334,Customer!A:F,6,FALSE)</f>
        <v>North</v>
      </c>
    </row>
    <row r="335" spans="1:13" x14ac:dyDescent="0.25">
      <c r="A335" t="s">
        <v>893</v>
      </c>
      <c r="B335" s="6">
        <v>45818</v>
      </c>
      <c r="C335" t="s">
        <v>225</v>
      </c>
      <c r="D335" t="str">
        <f>VLOOKUP(F335,Product!A:E,3,FALSE)</f>
        <v>Furniture</v>
      </c>
      <c r="E335" t="s">
        <v>405</v>
      </c>
      <c r="F335" t="s">
        <v>528</v>
      </c>
      <c r="G335" s="8">
        <v>5</v>
      </c>
      <c r="H335">
        <f>VLOOKUP(F335,Product!A:E,5,)</f>
        <v>17999</v>
      </c>
      <c r="I335">
        <f t="shared" si="5"/>
        <v>89995</v>
      </c>
      <c r="J335" t="str">
        <f>VLOOKUP(F335,Product!A:E,4,FALSE)</f>
        <v>Desks</v>
      </c>
      <c r="K335" t="str">
        <f>VLOOKUP(F335,Product!$A:$E,2,FALSE)</f>
        <v>Standing Desk</v>
      </c>
      <c r="L335" t="str">
        <f>VLOOKUP(A335,Payment!$B:$E,4,FALSE)</f>
        <v>Completed</v>
      </c>
      <c r="M335" t="str">
        <f>VLOOKUP(C335,Customer!A:F,6,FALSE)</f>
        <v>East</v>
      </c>
    </row>
    <row r="336" spans="1:13" x14ac:dyDescent="0.25">
      <c r="A336" t="s">
        <v>894</v>
      </c>
      <c r="B336" s="6">
        <v>45732</v>
      </c>
      <c r="C336" t="s">
        <v>15</v>
      </c>
      <c r="D336" t="str">
        <f>VLOOKUP(F336,Product!A:E,3,FALSE)</f>
        <v>Electronics</v>
      </c>
      <c r="E336" t="s">
        <v>432</v>
      </c>
      <c r="F336" t="s">
        <v>526</v>
      </c>
      <c r="G336" s="8">
        <v>7</v>
      </c>
      <c r="H336">
        <f>VLOOKUP(F336,Product!A:E,5,)</f>
        <v>8999</v>
      </c>
      <c r="I336">
        <f t="shared" si="5"/>
        <v>62993</v>
      </c>
      <c r="J336" t="str">
        <f>VLOOKUP(F336,Product!A:E,4,FALSE)</f>
        <v>Storage</v>
      </c>
      <c r="K336" t="str">
        <f>VLOOKUP(F336,Product!$A:$E,2,FALSE)</f>
        <v>External SSD 1TB</v>
      </c>
      <c r="L336" t="str">
        <f>VLOOKUP(A336,Payment!$B:$E,4,FALSE)</f>
        <v>Completed</v>
      </c>
      <c r="M336" t="str">
        <f>VLOOKUP(C336,Customer!A:F,6,FALSE)</f>
        <v>West</v>
      </c>
    </row>
    <row r="337" spans="1:13" x14ac:dyDescent="0.25">
      <c r="A337" t="s">
        <v>895</v>
      </c>
      <c r="B337" s="6">
        <v>45954</v>
      </c>
      <c r="C337" t="s">
        <v>371</v>
      </c>
      <c r="D337" t="str">
        <f>VLOOKUP(F337,Product!A:E,3,FALSE)</f>
        <v>Office Supplies</v>
      </c>
      <c r="E337" t="s">
        <v>451</v>
      </c>
      <c r="F337" t="s">
        <v>507</v>
      </c>
      <c r="G337" s="8">
        <v>1</v>
      </c>
      <c r="H337">
        <f>VLOOKUP(F337,Product!A:E,5,)</f>
        <v>199</v>
      </c>
      <c r="I337">
        <f t="shared" si="5"/>
        <v>199</v>
      </c>
      <c r="J337" t="str">
        <f>VLOOKUP(F337,Product!A:E,4,FALSE)</f>
        <v>Writing</v>
      </c>
      <c r="K337" t="str">
        <f>VLOOKUP(F337,Product!$A:$E,2,FALSE)</f>
        <v>Ball Pen Pack</v>
      </c>
      <c r="L337" t="str">
        <f>VLOOKUP(A337,Payment!$B:$E,4,FALSE)</f>
        <v>Completed</v>
      </c>
      <c r="M337" t="str">
        <f>VLOOKUP(C337,Customer!A:F,6,FALSE)</f>
        <v>West</v>
      </c>
    </row>
    <row r="338" spans="1:13" x14ac:dyDescent="0.25">
      <c r="A338" t="s">
        <v>896</v>
      </c>
      <c r="B338" s="6">
        <v>45826</v>
      </c>
      <c r="C338" t="s">
        <v>137</v>
      </c>
      <c r="D338" t="str">
        <f>VLOOKUP(F338,Product!A:E,3,FALSE)</f>
        <v>Furniture</v>
      </c>
      <c r="E338" t="s">
        <v>447</v>
      </c>
      <c r="F338" t="s">
        <v>528</v>
      </c>
      <c r="G338" s="8">
        <v>5</v>
      </c>
      <c r="H338">
        <f>VLOOKUP(F338,Product!A:E,5,)</f>
        <v>17999</v>
      </c>
      <c r="I338">
        <f t="shared" si="5"/>
        <v>89995</v>
      </c>
      <c r="J338" t="str">
        <f>VLOOKUP(F338,Product!A:E,4,FALSE)</f>
        <v>Desks</v>
      </c>
      <c r="K338" t="str">
        <f>VLOOKUP(F338,Product!$A:$E,2,FALSE)</f>
        <v>Standing Desk</v>
      </c>
      <c r="L338" t="str">
        <f>VLOOKUP(A338,Payment!$B:$E,4,FALSE)</f>
        <v>Completed</v>
      </c>
      <c r="M338" t="str">
        <f>VLOOKUP(C338,Customer!A:F,6,FALSE)</f>
        <v>East</v>
      </c>
    </row>
    <row r="339" spans="1:13" x14ac:dyDescent="0.25">
      <c r="A339" t="s">
        <v>897</v>
      </c>
      <c r="B339" s="6">
        <v>45913</v>
      </c>
      <c r="C339" t="s">
        <v>287</v>
      </c>
      <c r="D339" t="str">
        <f>VLOOKUP(F339,Product!A:E,3,FALSE)</f>
        <v>Office Supplies</v>
      </c>
      <c r="E339" t="s">
        <v>442</v>
      </c>
      <c r="F339" t="s">
        <v>504</v>
      </c>
      <c r="G339" s="8">
        <v>4</v>
      </c>
      <c r="H339">
        <f>VLOOKUP(F339,Product!A:E,5,)</f>
        <v>299</v>
      </c>
      <c r="I339">
        <f t="shared" si="5"/>
        <v>1196</v>
      </c>
      <c r="J339" t="str">
        <f>VLOOKUP(F339,Product!A:E,4,FALSE)</f>
        <v>Notebooks</v>
      </c>
      <c r="K339" t="str">
        <f>VLOOKUP(F339,Product!$A:$E,2,FALSE)</f>
        <v>Premium Notebook</v>
      </c>
      <c r="L339" t="str">
        <f>VLOOKUP(A339,Payment!$B:$E,4,FALSE)</f>
        <v>Completed</v>
      </c>
      <c r="M339" t="str">
        <f>VLOOKUP(C339,Customer!A:F,6,FALSE)</f>
        <v>South</v>
      </c>
    </row>
    <row r="340" spans="1:13" x14ac:dyDescent="0.25">
      <c r="A340" t="s">
        <v>898</v>
      </c>
      <c r="B340" s="6">
        <v>45908</v>
      </c>
      <c r="C340" t="s">
        <v>373</v>
      </c>
      <c r="D340" t="str">
        <f>VLOOKUP(F340,Product!A:E,3,FALSE)</f>
        <v>Furniture</v>
      </c>
      <c r="E340" t="s">
        <v>461</v>
      </c>
      <c r="F340" t="s">
        <v>518</v>
      </c>
      <c r="G340" s="8">
        <v>1</v>
      </c>
      <c r="H340">
        <f>VLOOKUP(F340,Product!A:E,5,)</f>
        <v>5999</v>
      </c>
      <c r="I340">
        <f t="shared" si="5"/>
        <v>5999</v>
      </c>
      <c r="J340" t="str">
        <f>VLOOKUP(F340,Product!A:E,4,FALSE)</f>
        <v>Storage</v>
      </c>
      <c r="K340" t="str">
        <f>VLOOKUP(F340,Product!$A:$E,2,FALSE)</f>
        <v>Bookshelf</v>
      </c>
      <c r="L340" t="str">
        <f>VLOOKUP(A340,Payment!$B:$E,4,FALSE)</f>
        <v>Completed</v>
      </c>
      <c r="M340" t="str">
        <f>VLOOKUP(C340,Customer!A:F,6,FALSE)</f>
        <v>East</v>
      </c>
    </row>
    <row r="341" spans="1:13" x14ac:dyDescent="0.25">
      <c r="A341" t="s">
        <v>899</v>
      </c>
      <c r="B341" s="6">
        <v>45838</v>
      </c>
      <c r="C341" t="s">
        <v>107</v>
      </c>
      <c r="D341" t="str">
        <f>VLOOKUP(F341,Product!A:E,3,FALSE)</f>
        <v>Office Supplies</v>
      </c>
      <c r="E341" t="s">
        <v>418</v>
      </c>
      <c r="F341" t="s">
        <v>541</v>
      </c>
      <c r="G341" s="8">
        <v>3</v>
      </c>
      <c r="H341">
        <f>VLOOKUP(F341,Product!A:E,5,)</f>
        <v>799</v>
      </c>
      <c r="I341">
        <f t="shared" si="5"/>
        <v>2397</v>
      </c>
      <c r="J341" t="str">
        <f>VLOOKUP(F341,Product!A:E,4,FALSE)</f>
        <v>Desk Accessories</v>
      </c>
      <c r="K341" t="str">
        <f>VLOOKUP(F341,Product!$A:$E,2,FALSE)</f>
        <v>Stapler Heavy Duty</v>
      </c>
      <c r="L341" t="str">
        <f>VLOOKUP(A341,Payment!$B:$E,4,FALSE)</f>
        <v>Completed</v>
      </c>
      <c r="M341" t="str">
        <f>VLOOKUP(C341,Customer!A:F,6,FALSE)</f>
        <v>South</v>
      </c>
    </row>
    <row r="342" spans="1:13" x14ac:dyDescent="0.25">
      <c r="A342" t="s">
        <v>900</v>
      </c>
      <c r="B342" s="6">
        <v>45752</v>
      </c>
      <c r="C342" t="s">
        <v>283</v>
      </c>
      <c r="D342" t="str">
        <f>VLOOKUP(F342,Product!A:E,3,FALSE)</f>
        <v>Electronics</v>
      </c>
      <c r="E342" t="s">
        <v>406</v>
      </c>
      <c r="F342" t="s">
        <v>523</v>
      </c>
      <c r="G342" s="8">
        <v>1</v>
      </c>
      <c r="H342">
        <f>VLOOKUP(F342,Product!A:E,5,)</f>
        <v>4499</v>
      </c>
      <c r="I342">
        <f t="shared" si="5"/>
        <v>4499</v>
      </c>
      <c r="J342" t="str">
        <f>VLOOKUP(F342,Product!A:E,4,FALSE)</f>
        <v>Audio</v>
      </c>
      <c r="K342" t="str">
        <f>VLOOKUP(F342,Product!$A:$E,2,FALSE)</f>
        <v>Wireless Headset</v>
      </c>
      <c r="L342" t="str">
        <f>VLOOKUP(A342,Payment!$B:$E,4,FALSE)</f>
        <v>Completed</v>
      </c>
      <c r="M342" t="str">
        <f>VLOOKUP(C342,Customer!A:F,6,FALSE)</f>
        <v>North</v>
      </c>
    </row>
    <row r="343" spans="1:13" x14ac:dyDescent="0.25">
      <c r="A343" t="s">
        <v>901</v>
      </c>
      <c r="B343" s="6">
        <v>45696</v>
      </c>
      <c r="C343" t="s">
        <v>345</v>
      </c>
      <c r="D343" t="str">
        <f>VLOOKUP(F343,Product!A:E,3,FALSE)</f>
        <v>Office Supplies</v>
      </c>
      <c r="E343" t="s">
        <v>406</v>
      </c>
      <c r="F343" t="s">
        <v>543</v>
      </c>
      <c r="G343" s="8">
        <v>1</v>
      </c>
      <c r="H343">
        <f>VLOOKUP(F343,Product!A:E,5,)</f>
        <v>1899</v>
      </c>
      <c r="I343">
        <f t="shared" si="5"/>
        <v>1899</v>
      </c>
      <c r="J343" t="str">
        <f>VLOOKUP(F343,Product!A:E,4,FALSE)</f>
        <v>Bags</v>
      </c>
      <c r="K343" t="str">
        <f>VLOOKUP(F343,Product!$A:$E,2,FALSE)</f>
        <v>Office Backpack</v>
      </c>
      <c r="L343" t="str">
        <f>VLOOKUP(A343,Payment!$B:$E,4,FALSE)</f>
        <v>Completed</v>
      </c>
      <c r="M343" t="str">
        <f>VLOOKUP(C343,Customer!A:F,6,FALSE)</f>
        <v>West</v>
      </c>
    </row>
    <row r="344" spans="1:13" x14ac:dyDescent="0.25">
      <c r="A344" t="s">
        <v>902</v>
      </c>
      <c r="B344" s="6">
        <v>45728</v>
      </c>
      <c r="C344" t="s">
        <v>327</v>
      </c>
      <c r="D344" t="str">
        <f>VLOOKUP(F344,Product!A:E,3,FALSE)</f>
        <v>Furniture</v>
      </c>
      <c r="E344" t="s">
        <v>429</v>
      </c>
      <c r="F344" t="s">
        <v>484</v>
      </c>
      <c r="G344" s="8">
        <v>4</v>
      </c>
      <c r="H344">
        <f>VLOOKUP(F344,Product!A:E,5,)</f>
        <v>8499</v>
      </c>
      <c r="I344">
        <f t="shared" si="5"/>
        <v>33996</v>
      </c>
      <c r="J344" t="str">
        <f>VLOOKUP(F344,Product!A:E,4,FALSE)</f>
        <v>Chairs</v>
      </c>
      <c r="K344" t="str">
        <f>VLOOKUP(F344,Product!$A:$E,2,FALSE)</f>
        <v>Office Chair Pro</v>
      </c>
      <c r="L344" t="str">
        <f>VLOOKUP(A344,Payment!$B:$E,4,FALSE)</f>
        <v>Completed</v>
      </c>
      <c r="M344" t="str">
        <f>VLOOKUP(C344,Customer!A:F,6,FALSE)</f>
        <v>West</v>
      </c>
    </row>
    <row r="345" spans="1:13" x14ac:dyDescent="0.25">
      <c r="A345" t="s">
        <v>903</v>
      </c>
      <c r="B345" s="6">
        <v>45662</v>
      </c>
      <c r="C345" t="s">
        <v>131</v>
      </c>
      <c r="D345" t="str">
        <f>VLOOKUP(F345,Product!A:E,3,FALSE)</f>
        <v>Furniture</v>
      </c>
      <c r="E345" t="s">
        <v>463</v>
      </c>
      <c r="F345" t="s">
        <v>518</v>
      </c>
      <c r="G345" s="8">
        <v>2</v>
      </c>
      <c r="H345">
        <f>VLOOKUP(F345,Product!A:E,5,)</f>
        <v>5999</v>
      </c>
      <c r="I345">
        <f t="shared" si="5"/>
        <v>11998</v>
      </c>
      <c r="J345" t="str">
        <f>VLOOKUP(F345,Product!A:E,4,FALSE)</f>
        <v>Storage</v>
      </c>
      <c r="K345" t="str">
        <f>VLOOKUP(F345,Product!$A:$E,2,FALSE)</f>
        <v>Bookshelf</v>
      </c>
      <c r="L345" t="str">
        <f>VLOOKUP(A345,Payment!$B:$E,4,FALSE)</f>
        <v>Completed</v>
      </c>
      <c r="M345" t="str">
        <f>VLOOKUP(C345,Customer!A:F,6,FALSE)</f>
        <v>West</v>
      </c>
    </row>
    <row r="346" spans="1:13" x14ac:dyDescent="0.25">
      <c r="A346" t="s">
        <v>904</v>
      </c>
      <c r="B346" s="6">
        <v>45974</v>
      </c>
      <c r="C346" t="s">
        <v>331</v>
      </c>
      <c r="D346" t="str">
        <f>VLOOKUP(F346,Product!A:E,3,FALSE)</f>
        <v>Office Supplies</v>
      </c>
      <c r="E346" t="s">
        <v>476</v>
      </c>
      <c r="F346" t="s">
        <v>557</v>
      </c>
      <c r="G346" s="8">
        <v>2</v>
      </c>
      <c r="H346">
        <f>VLOOKUP(F346,Product!A:E,5,)</f>
        <v>499</v>
      </c>
      <c r="I346">
        <f t="shared" si="5"/>
        <v>998</v>
      </c>
      <c r="J346" t="str">
        <f>VLOOKUP(F346,Product!A:E,4,FALSE)</f>
        <v>Calculators</v>
      </c>
      <c r="K346" t="str">
        <f>VLOOKUP(F346,Product!$A:$E,2,FALSE)</f>
        <v>Calculator</v>
      </c>
      <c r="L346" t="str">
        <f>VLOOKUP(A346,Payment!$B:$E,4,FALSE)</f>
        <v>Completed</v>
      </c>
      <c r="M346" t="str">
        <f>VLOOKUP(C346,Customer!A:F,6,FALSE)</f>
        <v>North</v>
      </c>
    </row>
    <row r="347" spans="1:13" x14ac:dyDescent="0.25">
      <c r="A347" t="s">
        <v>905</v>
      </c>
      <c r="B347" s="6">
        <v>45907</v>
      </c>
      <c r="C347" t="s">
        <v>15</v>
      </c>
      <c r="D347" t="str">
        <f>VLOOKUP(F347,Product!A:E,3,FALSE)</f>
        <v>Electronics</v>
      </c>
      <c r="E347" t="s">
        <v>400</v>
      </c>
      <c r="F347" t="s">
        <v>526</v>
      </c>
      <c r="G347" s="8">
        <v>3</v>
      </c>
      <c r="H347">
        <f>VLOOKUP(F347,Product!A:E,5,)</f>
        <v>8999</v>
      </c>
      <c r="I347">
        <f t="shared" si="5"/>
        <v>26997</v>
      </c>
      <c r="J347" t="str">
        <f>VLOOKUP(F347,Product!A:E,4,FALSE)</f>
        <v>Storage</v>
      </c>
      <c r="K347" t="str">
        <f>VLOOKUP(F347,Product!$A:$E,2,FALSE)</f>
        <v>External SSD 1TB</v>
      </c>
      <c r="L347" t="str">
        <f>VLOOKUP(A347,Payment!$B:$E,4,FALSE)</f>
        <v>Completed</v>
      </c>
      <c r="M347" t="str">
        <f>VLOOKUP(C347,Customer!A:F,6,FALSE)</f>
        <v>West</v>
      </c>
    </row>
    <row r="348" spans="1:13" x14ac:dyDescent="0.25">
      <c r="A348" t="s">
        <v>906</v>
      </c>
      <c r="B348" s="6">
        <v>45664</v>
      </c>
      <c r="C348" t="s">
        <v>15</v>
      </c>
      <c r="D348" t="str">
        <f>VLOOKUP(F348,Product!A:E,3,FALSE)</f>
        <v>Office Supplies</v>
      </c>
      <c r="E348" t="s">
        <v>464</v>
      </c>
      <c r="F348" t="s">
        <v>541</v>
      </c>
      <c r="G348" s="8">
        <v>1</v>
      </c>
      <c r="H348">
        <f>VLOOKUP(F348,Product!A:E,5,)</f>
        <v>799</v>
      </c>
      <c r="I348">
        <f t="shared" si="5"/>
        <v>799</v>
      </c>
      <c r="J348" t="str">
        <f>VLOOKUP(F348,Product!A:E,4,FALSE)</f>
        <v>Desk Accessories</v>
      </c>
      <c r="K348" t="str">
        <f>VLOOKUP(F348,Product!$A:$E,2,FALSE)</f>
        <v>Stapler Heavy Duty</v>
      </c>
      <c r="L348" t="str">
        <f>VLOOKUP(A348,Payment!$B:$E,4,FALSE)</f>
        <v>Completed</v>
      </c>
      <c r="M348" t="str">
        <f>VLOOKUP(C348,Customer!A:F,6,FALSE)</f>
        <v>West</v>
      </c>
    </row>
    <row r="349" spans="1:13" x14ac:dyDescent="0.25">
      <c r="A349" t="s">
        <v>907</v>
      </c>
      <c r="B349" s="6">
        <v>45804</v>
      </c>
      <c r="C349" t="s">
        <v>15</v>
      </c>
      <c r="D349" t="str">
        <f>VLOOKUP(F349,Product!A:E,3,FALSE)</f>
        <v>Electronics</v>
      </c>
      <c r="E349" t="s">
        <v>463</v>
      </c>
      <c r="F349" t="s">
        <v>548</v>
      </c>
      <c r="G349" s="8">
        <v>3</v>
      </c>
      <c r="H349">
        <f>VLOOKUP(F349,Product!A:E,5,)</f>
        <v>2299</v>
      </c>
      <c r="I349">
        <f t="shared" si="5"/>
        <v>6897</v>
      </c>
      <c r="J349" t="str">
        <f>VLOOKUP(F349,Product!A:E,4,FALSE)</f>
        <v>Lighting</v>
      </c>
      <c r="K349" t="str">
        <f>VLOOKUP(F349,Product!$A:$E,2,FALSE)</f>
        <v>Smart LED Desk Lamp</v>
      </c>
      <c r="L349" t="str">
        <f>VLOOKUP(A349,Payment!$B:$E,4,FALSE)</f>
        <v>Completed</v>
      </c>
      <c r="M349" t="str">
        <f>VLOOKUP(C349,Customer!A:F,6,FALSE)</f>
        <v>West</v>
      </c>
    </row>
    <row r="350" spans="1:13" x14ac:dyDescent="0.25">
      <c r="A350" t="s">
        <v>908</v>
      </c>
      <c r="B350" s="6">
        <v>45878</v>
      </c>
      <c r="C350" t="s">
        <v>111</v>
      </c>
      <c r="D350" t="str">
        <f>VLOOKUP(F350,Product!A:E,3,FALSE)</f>
        <v>Office Supplies</v>
      </c>
      <c r="E350" t="s">
        <v>414</v>
      </c>
      <c r="F350" t="s">
        <v>557</v>
      </c>
      <c r="G350" s="8">
        <v>1</v>
      </c>
      <c r="H350">
        <f>VLOOKUP(F350,Product!A:E,5,)</f>
        <v>499</v>
      </c>
      <c r="I350">
        <f t="shared" si="5"/>
        <v>499</v>
      </c>
      <c r="J350" t="str">
        <f>VLOOKUP(F350,Product!A:E,4,FALSE)</f>
        <v>Calculators</v>
      </c>
      <c r="K350" t="str">
        <f>VLOOKUP(F350,Product!$A:$E,2,FALSE)</f>
        <v>Calculator</v>
      </c>
      <c r="L350" t="str">
        <f>VLOOKUP(A350,Payment!$B:$E,4,FALSE)</f>
        <v>Pending</v>
      </c>
      <c r="M350" t="str">
        <f>VLOOKUP(C350,Customer!A:F,6,FALSE)</f>
        <v>West</v>
      </c>
    </row>
    <row r="351" spans="1:13" x14ac:dyDescent="0.25">
      <c r="A351" t="s">
        <v>909</v>
      </c>
      <c r="B351" s="6">
        <v>45734</v>
      </c>
      <c r="C351" t="s">
        <v>142</v>
      </c>
      <c r="D351" t="str">
        <f>VLOOKUP(F351,Product!A:E,3,FALSE)</f>
        <v>Office Supplies</v>
      </c>
      <c r="E351" t="s">
        <v>425</v>
      </c>
      <c r="F351" t="s">
        <v>530</v>
      </c>
      <c r="G351" s="8">
        <v>3</v>
      </c>
      <c r="H351">
        <f>VLOOKUP(F351,Product!A:E,5,)</f>
        <v>3499</v>
      </c>
      <c r="I351">
        <f t="shared" si="5"/>
        <v>10497</v>
      </c>
      <c r="J351" t="str">
        <f>VLOOKUP(F351,Product!A:E,4,FALSE)</f>
        <v>Presentation</v>
      </c>
      <c r="K351" t="str">
        <f>VLOOKUP(F351,Product!$A:$E,2,FALSE)</f>
        <v>Whiteboard 4x3</v>
      </c>
      <c r="L351" t="str">
        <f>VLOOKUP(A351,Payment!$B:$E,4,FALSE)</f>
        <v>Completed</v>
      </c>
      <c r="M351" t="str">
        <f>VLOOKUP(C351,Customer!A:F,6,FALSE)</f>
        <v>East</v>
      </c>
    </row>
    <row r="352" spans="1:13" x14ac:dyDescent="0.25">
      <c r="A352" t="s">
        <v>910</v>
      </c>
      <c r="B352" s="6">
        <v>45839</v>
      </c>
      <c r="C352" t="s">
        <v>155</v>
      </c>
      <c r="D352" t="str">
        <f>VLOOKUP(F352,Product!A:E,3,FALSE)</f>
        <v>Furniture</v>
      </c>
      <c r="E352" t="s">
        <v>449</v>
      </c>
      <c r="F352" t="s">
        <v>484</v>
      </c>
      <c r="G352" s="8">
        <v>2</v>
      </c>
      <c r="H352">
        <f>VLOOKUP(F352,Product!A:E,5,)</f>
        <v>8499</v>
      </c>
      <c r="I352">
        <f t="shared" si="5"/>
        <v>16998</v>
      </c>
      <c r="J352" t="str">
        <f>VLOOKUP(F352,Product!A:E,4,FALSE)</f>
        <v>Chairs</v>
      </c>
      <c r="K352" t="str">
        <f>VLOOKUP(F352,Product!$A:$E,2,FALSE)</f>
        <v>Office Chair Pro</v>
      </c>
      <c r="L352" t="str">
        <f>VLOOKUP(A352,Payment!$B:$E,4,FALSE)</f>
        <v>Completed</v>
      </c>
      <c r="M352" t="str">
        <f>VLOOKUP(C352,Customer!A:F,6,FALSE)</f>
        <v>South</v>
      </c>
    </row>
    <row r="353" spans="1:13" x14ac:dyDescent="0.25">
      <c r="A353" t="s">
        <v>911</v>
      </c>
      <c r="B353" s="6">
        <v>45865</v>
      </c>
      <c r="C353" t="s">
        <v>247</v>
      </c>
      <c r="D353" t="str">
        <f>VLOOKUP(F353,Product!A:E,3,FALSE)</f>
        <v>Office Supplies</v>
      </c>
      <c r="E353" t="s">
        <v>470</v>
      </c>
      <c r="F353" t="s">
        <v>500</v>
      </c>
      <c r="G353" s="8">
        <v>10</v>
      </c>
      <c r="H353">
        <f>VLOOKUP(F353,Product!A:E,5,)</f>
        <v>499</v>
      </c>
      <c r="I353">
        <f t="shared" si="5"/>
        <v>4990</v>
      </c>
      <c r="J353" t="str">
        <f>VLOOKUP(F353,Product!A:E,4,FALSE)</f>
        <v>Paper</v>
      </c>
      <c r="K353" t="str">
        <f>VLOOKUP(F353,Product!$A:$E,2,FALSE)</f>
        <v>A4 Copier Paper Pack</v>
      </c>
      <c r="L353" t="str">
        <f>VLOOKUP(A353,Payment!$B:$E,4,FALSE)</f>
        <v>Completed</v>
      </c>
      <c r="M353" t="str">
        <f>VLOOKUP(C353,Customer!A:F,6,FALSE)</f>
        <v>North</v>
      </c>
    </row>
    <row r="354" spans="1:13" x14ac:dyDescent="0.25">
      <c r="A354" t="s">
        <v>912</v>
      </c>
      <c r="B354" s="6">
        <v>45773</v>
      </c>
      <c r="C354" t="s">
        <v>171</v>
      </c>
      <c r="D354" t="str">
        <f>VLOOKUP(F354,Product!A:E,3,FALSE)</f>
        <v>Electronics</v>
      </c>
      <c r="E354" t="s">
        <v>412</v>
      </c>
      <c r="F354" t="s">
        <v>533</v>
      </c>
      <c r="G354" s="8">
        <v>10</v>
      </c>
      <c r="H354">
        <f>VLOOKUP(F354,Product!A:E,5,)</f>
        <v>5499</v>
      </c>
      <c r="I354">
        <f t="shared" si="5"/>
        <v>54990</v>
      </c>
      <c r="J354" t="str">
        <f>VLOOKUP(F354,Product!A:E,4,FALSE)</f>
        <v>Accessories</v>
      </c>
      <c r="K354" t="str">
        <f>VLOOKUP(F354,Product!$A:$E,2,FALSE)</f>
        <v>Mechanical Keyboard</v>
      </c>
      <c r="L354" t="str">
        <f>VLOOKUP(A354,Payment!$B:$E,4,FALSE)</f>
        <v>Completed</v>
      </c>
      <c r="M354" t="str">
        <f>VLOOKUP(C354,Customer!A:F,6,FALSE)</f>
        <v>South</v>
      </c>
    </row>
    <row r="355" spans="1:13" x14ac:dyDescent="0.25">
      <c r="A355" t="s">
        <v>913</v>
      </c>
      <c r="B355" s="6">
        <v>45990</v>
      </c>
      <c r="C355" t="s">
        <v>389</v>
      </c>
      <c r="D355" t="str">
        <f>VLOOKUP(F355,Product!A:E,3,FALSE)</f>
        <v>Furniture</v>
      </c>
      <c r="E355" t="s">
        <v>405</v>
      </c>
      <c r="F355" t="s">
        <v>484</v>
      </c>
      <c r="G355" s="8">
        <v>2</v>
      </c>
      <c r="H355">
        <f>VLOOKUP(F355,Product!A:E,5,)</f>
        <v>8499</v>
      </c>
      <c r="I355">
        <f t="shared" si="5"/>
        <v>16998</v>
      </c>
      <c r="J355" t="str">
        <f>VLOOKUP(F355,Product!A:E,4,FALSE)</f>
        <v>Chairs</v>
      </c>
      <c r="K355" t="str">
        <f>VLOOKUP(F355,Product!$A:$E,2,FALSE)</f>
        <v>Office Chair Pro</v>
      </c>
      <c r="L355" t="str">
        <f>VLOOKUP(A355,Payment!$B:$E,4,FALSE)</f>
        <v>Completed</v>
      </c>
      <c r="M355" t="str">
        <f>VLOOKUP(C355,Customer!A:F,6,FALSE)</f>
        <v>North</v>
      </c>
    </row>
    <row r="356" spans="1:13" x14ac:dyDescent="0.25">
      <c r="A356" t="s">
        <v>914</v>
      </c>
      <c r="B356" s="6">
        <v>45851</v>
      </c>
      <c r="C356" t="s">
        <v>289</v>
      </c>
      <c r="D356" t="str">
        <f>VLOOKUP(F356,Product!A:E,3,FALSE)</f>
        <v>Electronics</v>
      </c>
      <c r="E356" t="s">
        <v>459</v>
      </c>
      <c r="F356" t="s">
        <v>482</v>
      </c>
      <c r="G356" s="8">
        <v>3</v>
      </c>
      <c r="H356">
        <f>VLOOKUP(F356,Product!A:E,5,)</f>
        <v>1899</v>
      </c>
      <c r="I356">
        <f t="shared" si="5"/>
        <v>5697</v>
      </c>
      <c r="J356" t="str">
        <f>VLOOKUP(F356,Product!A:E,4,FALSE)</f>
        <v>Accessories</v>
      </c>
      <c r="K356" t="str">
        <f>VLOOKUP(F356,Product!$A:$E,2,FALSE)</f>
        <v>HP Wireless Keyboard</v>
      </c>
      <c r="L356" t="str">
        <f>VLOOKUP(A356,Payment!$B:$E,4,FALSE)</f>
        <v>Pending</v>
      </c>
      <c r="M356" t="str">
        <f>VLOOKUP(C356,Customer!A:F,6,FALSE)</f>
        <v>South</v>
      </c>
    </row>
    <row r="357" spans="1:13" x14ac:dyDescent="0.25">
      <c r="A357" t="s">
        <v>915</v>
      </c>
      <c r="B357" s="6">
        <v>46017</v>
      </c>
      <c r="C357" t="s">
        <v>107</v>
      </c>
      <c r="D357" t="str">
        <f>VLOOKUP(F357,Product!A:E,3,FALSE)</f>
        <v>Office Supplies</v>
      </c>
      <c r="E357" t="s">
        <v>412</v>
      </c>
      <c r="F357" t="s">
        <v>520</v>
      </c>
      <c r="G357" s="8">
        <v>5</v>
      </c>
      <c r="H357">
        <f>VLOOKUP(F357,Product!A:E,5,)</f>
        <v>399</v>
      </c>
      <c r="I357">
        <f t="shared" si="5"/>
        <v>1995</v>
      </c>
      <c r="J357" t="str">
        <f>VLOOKUP(F357,Product!A:E,4,FALSE)</f>
        <v>Desk Accessories</v>
      </c>
      <c r="K357" t="str">
        <f>VLOOKUP(F357,Product!$A:$E,2,FALSE)</f>
        <v>Desk Organizer</v>
      </c>
      <c r="L357" t="str">
        <f>VLOOKUP(A357,Payment!$B:$E,4,FALSE)</f>
        <v>Completed</v>
      </c>
      <c r="M357" t="str">
        <f>VLOOKUP(C357,Customer!A:F,6,FALSE)</f>
        <v>South</v>
      </c>
    </row>
    <row r="358" spans="1:13" x14ac:dyDescent="0.25">
      <c r="A358" t="s">
        <v>916</v>
      </c>
      <c r="B358" s="6">
        <v>45988</v>
      </c>
      <c r="C358" t="s">
        <v>186</v>
      </c>
      <c r="D358" t="str">
        <f>VLOOKUP(F358,Product!A:E,3,FALSE)</f>
        <v>Furniture</v>
      </c>
      <c r="E358" t="s">
        <v>470</v>
      </c>
      <c r="F358" t="s">
        <v>551</v>
      </c>
      <c r="G358" s="8">
        <v>8</v>
      </c>
      <c r="H358">
        <f>VLOOKUP(F358,Product!A:E,5,)</f>
        <v>24999</v>
      </c>
      <c r="I358">
        <f t="shared" si="5"/>
        <v>199992</v>
      </c>
      <c r="J358" t="str">
        <f>VLOOKUP(F358,Product!A:E,4,FALSE)</f>
        <v>Tables</v>
      </c>
      <c r="K358" t="str">
        <f>VLOOKUP(F358,Product!$A:$E,2,FALSE)</f>
        <v>Conference Table</v>
      </c>
      <c r="L358" t="str">
        <f>VLOOKUP(A358,Payment!$B:$E,4,FALSE)</f>
        <v>Completed</v>
      </c>
      <c r="M358" t="str">
        <f>VLOOKUP(C358,Customer!A:F,6,FALSE)</f>
        <v>North</v>
      </c>
    </row>
    <row r="359" spans="1:13" x14ac:dyDescent="0.25">
      <c r="A359" t="s">
        <v>917</v>
      </c>
      <c r="B359" s="6">
        <v>45928</v>
      </c>
      <c r="C359" t="s">
        <v>32</v>
      </c>
      <c r="D359" t="str">
        <f>VLOOKUP(F359,Product!A:E,3,FALSE)</f>
        <v>Electronics</v>
      </c>
      <c r="E359" t="s">
        <v>429</v>
      </c>
      <c r="F359" t="s">
        <v>497</v>
      </c>
      <c r="G359" s="8">
        <v>6</v>
      </c>
      <c r="H359">
        <f>VLOOKUP(F359,Product!A:E,5,)</f>
        <v>18999</v>
      </c>
      <c r="I359">
        <f t="shared" si="5"/>
        <v>113994</v>
      </c>
      <c r="J359" t="str">
        <f>VLOOKUP(F359,Product!A:E,4,FALSE)</f>
        <v>Printers</v>
      </c>
      <c r="K359" t="str">
        <f>VLOOKUP(F359,Product!$A:$E,2,FALSE)</f>
        <v>HP Laser Printer</v>
      </c>
      <c r="L359" t="str">
        <f>VLOOKUP(A359,Payment!$B:$E,4,FALSE)</f>
        <v>Completed</v>
      </c>
      <c r="M359" t="str">
        <f>VLOOKUP(C359,Customer!A:F,6,FALSE)</f>
        <v>South</v>
      </c>
    </row>
    <row r="360" spans="1:13" x14ac:dyDescent="0.25">
      <c r="A360" t="s">
        <v>918</v>
      </c>
      <c r="B360" s="6">
        <v>46012</v>
      </c>
      <c r="C360" t="s">
        <v>296</v>
      </c>
      <c r="D360" t="str">
        <f>VLOOKUP(F360,Product!A:E,3,FALSE)</f>
        <v>Office Supplies</v>
      </c>
      <c r="E360" t="s">
        <v>459</v>
      </c>
      <c r="F360" t="s">
        <v>504</v>
      </c>
      <c r="G360" s="8">
        <v>1</v>
      </c>
      <c r="H360">
        <f>VLOOKUP(F360,Product!A:E,5,)</f>
        <v>299</v>
      </c>
      <c r="I360">
        <f t="shared" si="5"/>
        <v>299</v>
      </c>
      <c r="J360" t="str">
        <f>VLOOKUP(F360,Product!A:E,4,FALSE)</f>
        <v>Notebooks</v>
      </c>
      <c r="K360" t="str">
        <f>VLOOKUP(F360,Product!$A:$E,2,FALSE)</f>
        <v>Premium Notebook</v>
      </c>
      <c r="L360" t="str">
        <f>VLOOKUP(A360,Payment!$B:$E,4,FALSE)</f>
        <v>Completed</v>
      </c>
      <c r="M360" t="str">
        <f>VLOOKUP(C360,Customer!A:F,6,FALSE)</f>
        <v>North</v>
      </c>
    </row>
    <row r="361" spans="1:13" x14ac:dyDescent="0.25">
      <c r="A361" t="s">
        <v>919</v>
      </c>
      <c r="B361" s="6">
        <v>45696</v>
      </c>
      <c r="C361" t="s">
        <v>353</v>
      </c>
      <c r="D361" t="str">
        <f>VLOOKUP(F361,Product!A:E,3,FALSE)</f>
        <v>Electronics</v>
      </c>
      <c r="E361" t="s">
        <v>434</v>
      </c>
      <c r="F361" t="s">
        <v>554</v>
      </c>
      <c r="G361" s="8">
        <v>3</v>
      </c>
      <c r="H361">
        <f>VLOOKUP(F361,Product!A:E,5,)</f>
        <v>6499</v>
      </c>
      <c r="I361">
        <f t="shared" si="5"/>
        <v>19497</v>
      </c>
      <c r="J361" t="str">
        <f>VLOOKUP(F361,Product!A:E,4,FALSE)</f>
        <v>Office Machines</v>
      </c>
      <c r="K361" t="str">
        <f>VLOOKUP(F361,Product!$A:$E,2,FALSE)</f>
        <v>Paper Shredder</v>
      </c>
      <c r="L361" t="str">
        <f>VLOOKUP(A361,Payment!$B:$E,4,FALSE)</f>
        <v>Completed</v>
      </c>
      <c r="M361" t="str">
        <f>VLOOKUP(C361,Customer!A:F,6,FALSE)</f>
        <v>South</v>
      </c>
    </row>
    <row r="362" spans="1:13" x14ac:dyDescent="0.25">
      <c r="A362" t="s">
        <v>920</v>
      </c>
      <c r="B362" s="6">
        <v>45994</v>
      </c>
      <c r="C362" t="s">
        <v>25</v>
      </c>
      <c r="D362" t="str">
        <f>VLOOKUP(F362,Product!A:E,3,FALSE)</f>
        <v>Office Supplies</v>
      </c>
      <c r="E362" t="s">
        <v>423</v>
      </c>
      <c r="F362" t="s">
        <v>557</v>
      </c>
      <c r="G362" s="8">
        <v>5</v>
      </c>
      <c r="H362">
        <f>VLOOKUP(F362,Product!A:E,5,)</f>
        <v>499</v>
      </c>
      <c r="I362">
        <f t="shared" si="5"/>
        <v>2495</v>
      </c>
      <c r="J362" t="str">
        <f>VLOOKUP(F362,Product!A:E,4,FALSE)</f>
        <v>Calculators</v>
      </c>
      <c r="K362" t="str">
        <f>VLOOKUP(F362,Product!$A:$E,2,FALSE)</f>
        <v>Calculator</v>
      </c>
      <c r="L362" t="str">
        <f>VLOOKUP(A362,Payment!$B:$E,4,FALSE)</f>
        <v>Completed</v>
      </c>
      <c r="M362" t="str">
        <f>VLOOKUP(C362,Customer!A:F,6,FALSE)</f>
        <v>South</v>
      </c>
    </row>
    <row r="363" spans="1:13" x14ac:dyDescent="0.25">
      <c r="A363" t="s">
        <v>921</v>
      </c>
      <c r="B363" s="6">
        <v>45666</v>
      </c>
      <c r="C363" t="s">
        <v>127</v>
      </c>
      <c r="D363" t="str">
        <f>VLOOKUP(F363,Product!A:E,3,FALSE)</f>
        <v>Electronics</v>
      </c>
      <c r="E363" t="s">
        <v>472</v>
      </c>
      <c r="F363" t="s">
        <v>491</v>
      </c>
      <c r="G363" s="8">
        <v>4</v>
      </c>
      <c r="H363">
        <f>VLOOKUP(F363,Product!A:E,5,)</f>
        <v>13999</v>
      </c>
      <c r="I363">
        <f t="shared" si="5"/>
        <v>55996</v>
      </c>
      <c r="J363" t="str">
        <f>VLOOKUP(F363,Product!A:E,4,FALSE)</f>
        <v>Monitors</v>
      </c>
      <c r="K363" t="str">
        <f>VLOOKUP(F363,Product!$A:$E,2,FALSE)</f>
        <v>Dell 24-inch Monitor</v>
      </c>
      <c r="L363" t="str">
        <f>VLOOKUP(A363,Payment!$B:$E,4,FALSE)</f>
        <v>Completed</v>
      </c>
      <c r="M363" t="str">
        <f>VLOOKUP(C363,Customer!A:F,6,FALSE)</f>
        <v>West</v>
      </c>
    </row>
    <row r="364" spans="1:13" x14ac:dyDescent="0.25">
      <c r="A364" t="s">
        <v>922</v>
      </c>
      <c r="B364" s="6">
        <v>46022</v>
      </c>
      <c r="C364" t="s">
        <v>219</v>
      </c>
      <c r="D364" t="str">
        <f>VLOOKUP(F364,Product!A:E,3,FALSE)</f>
        <v>Office Supplies</v>
      </c>
      <c r="E364" t="s">
        <v>409</v>
      </c>
      <c r="F364" t="s">
        <v>507</v>
      </c>
      <c r="G364" s="8">
        <v>1</v>
      </c>
      <c r="H364">
        <f>VLOOKUP(F364,Product!A:E,5,)</f>
        <v>199</v>
      </c>
      <c r="I364">
        <f t="shared" si="5"/>
        <v>199</v>
      </c>
      <c r="J364" t="str">
        <f>VLOOKUP(F364,Product!A:E,4,FALSE)</f>
        <v>Writing</v>
      </c>
      <c r="K364" t="str">
        <f>VLOOKUP(F364,Product!$A:$E,2,FALSE)</f>
        <v>Ball Pen Pack</v>
      </c>
      <c r="L364" t="str">
        <f>VLOOKUP(A364,Payment!$B:$E,4,FALSE)</f>
        <v>Completed</v>
      </c>
      <c r="M364" t="str">
        <f>VLOOKUP(C364,Customer!A:F,6,FALSE)</f>
        <v>South</v>
      </c>
    </row>
    <row r="365" spans="1:13" x14ac:dyDescent="0.25">
      <c r="A365" t="s">
        <v>923</v>
      </c>
      <c r="B365" s="6">
        <v>45781</v>
      </c>
      <c r="C365" t="s">
        <v>296</v>
      </c>
      <c r="D365" t="str">
        <f>VLOOKUP(F365,Product!A:E,3,FALSE)</f>
        <v>Electronics</v>
      </c>
      <c r="E365" t="s">
        <v>447</v>
      </c>
      <c r="F365" t="s">
        <v>535</v>
      </c>
      <c r="G365" s="8">
        <v>6</v>
      </c>
      <c r="H365">
        <f>VLOOKUP(F365,Product!A:E,5,)</f>
        <v>24999</v>
      </c>
      <c r="I365">
        <f t="shared" si="5"/>
        <v>149994</v>
      </c>
      <c r="J365" t="str">
        <f>VLOOKUP(F365,Product!A:E,4,FALSE)</f>
        <v>Projectors</v>
      </c>
      <c r="K365" t="str">
        <f>VLOOKUP(F365,Product!$A:$E,2,FALSE)</f>
        <v>Portable Projector</v>
      </c>
      <c r="L365" t="str">
        <f>VLOOKUP(A365,Payment!$B:$E,4,FALSE)</f>
        <v>Completed</v>
      </c>
      <c r="M365" t="str">
        <f>VLOOKUP(C365,Customer!A:F,6,FALSE)</f>
        <v>North</v>
      </c>
    </row>
    <row r="366" spans="1:13" x14ac:dyDescent="0.25">
      <c r="A366" t="s">
        <v>924</v>
      </c>
      <c r="B366" s="6">
        <v>45827</v>
      </c>
      <c r="C366" t="s">
        <v>213</v>
      </c>
      <c r="D366" t="str">
        <f>VLOOKUP(F366,Product!A:E,3,FALSE)</f>
        <v>Electronics</v>
      </c>
      <c r="E366" t="s">
        <v>418</v>
      </c>
      <c r="F366" t="s">
        <v>546</v>
      </c>
      <c r="G366" s="8">
        <v>9</v>
      </c>
      <c r="H366">
        <f>VLOOKUP(F366,Product!A:E,5,)</f>
        <v>7999</v>
      </c>
      <c r="I366">
        <f t="shared" si="5"/>
        <v>71991</v>
      </c>
      <c r="J366" t="str">
        <f>VLOOKUP(F366,Product!A:E,4,FALSE)</f>
        <v>Audio</v>
      </c>
      <c r="K366" t="str">
        <f>VLOOKUP(F366,Product!$A:$E,2,FALSE)</f>
        <v>Noise Cancelling Headphones</v>
      </c>
      <c r="L366" t="str">
        <f>VLOOKUP(A366,Payment!$B:$E,4,FALSE)</f>
        <v>Completed</v>
      </c>
      <c r="M366" t="str">
        <f>VLOOKUP(C366,Customer!A:F,6,FALSE)</f>
        <v>West</v>
      </c>
    </row>
    <row r="367" spans="1:13" x14ac:dyDescent="0.25">
      <c r="A367" t="s">
        <v>925</v>
      </c>
      <c r="B367" s="6">
        <v>45698</v>
      </c>
      <c r="C367" t="s">
        <v>266</v>
      </c>
      <c r="D367" t="str">
        <f>VLOOKUP(F367,Product!A:E,3,FALSE)</f>
        <v>Electronics</v>
      </c>
      <c r="E367" t="s">
        <v>444</v>
      </c>
      <c r="F367" t="s">
        <v>482</v>
      </c>
      <c r="G367" s="8">
        <v>1</v>
      </c>
      <c r="H367">
        <f>VLOOKUP(F367,Product!A:E,5,)</f>
        <v>1899</v>
      </c>
      <c r="I367">
        <f t="shared" si="5"/>
        <v>1899</v>
      </c>
      <c r="J367" t="str">
        <f>VLOOKUP(F367,Product!A:E,4,FALSE)</f>
        <v>Accessories</v>
      </c>
      <c r="K367" t="str">
        <f>VLOOKUP(F367,Product!$A:$E,2,FALSE)</f>
        <v>HP Wireless Keyboard</v>
      </c>
      <c r="L367" t="str">
        <f>VLOOKUP(A367,Payment!$B:$E,4,FALSE)</f>
        <v>Completed</v>
      </c>
      <c r="M367" t="str">
        <f>VLOOKUP(C367,Customer!A:F,6,FALSE)</f>
        <v>West</v>
      </c>
    </row>
    <row r="368" spans="1:13" x14ac:dyDescent="0.25">
      <c r="A368" t="s">
        <v>926</v>
      </c>
      <c r="B368" s="6">
        <v>45776</v>
      </c>
      <c r="C368" t="s">
        <v>55</v>
      </c>
      <c r="D368" t="str">
        <f>VLOOKUP(F368,Product!A:E,3,FALSE)</f>
        <v>Office Supplies</v>
      </c>
      <c r="E368" t="s">
        <v>442</v>
      </c>
      <c r="F368" t="s">
        <v>530</v>
      </c>
      <c r="G368" s="8">
        <v>4</v>
      </c>
      <c r="H368">
        <f>VLOOKUP(F368,Product!A:E,5,)</f>
        <v>3499</v>
      </c>
      <c r="I368">
        <f t="shared" si="5"/>
        <v>13996</v>
      </c>
      <c r="J368" t="str">
        <f>VLOOKUP(F368,Product!A:E,4,FALSE)</f>
        <v>Presentation</v>
      </c>
      <c r="K368" t="str">
        <f>VLOOKUP(F368,Product!$A:$E,2,FALSE)</f>
        <v>Whiteboard 4x3</v>
      </c>
      <c r="L368" t="str">
        <f>VLOOKUP(A368,Payment!$B:$E,4,FALSE)</f>
        <v>Completed</v>
      </c>
      <c r="M368" t="str">
        <f>VLOOKUP(C368,Customer!A:F,6,FALSE)</f>
        <v>South</v>
      </c>
    </row>
    <row r="369" spans="1:13" x14ac:dyDescent="0.25">
      <c r="A369" t="s">
        <v>927</v>
      </c>
      <c r="B369" s="6">
        <v>45962</v>
      </c>
      <c r="C369" t="s">
        <v>219</v>
      </c>
      <c r="D369" t="str">
        <f>VLOOKUP(F369,Product!A:E,3,FALSE)</f>
        <v>Electronics</v>
      </c>
      <c r="E369" t="s">
        <v>440</v>
      </c>
      <c r="F369" t="s">
        <v>478</v>
      </c>
      <c r="G369" s="8">
        <v>3</v>
      </c>
      <c r="H369">
        <f>VLOOKUP(F369,Product!A:E,5,)</f>
        <v>1299</v>
      </c>
      <c r="I369">
        <f t="shared" si="5"/>
        <v>3897</v>
      </c>
      <c r="J369" t="str">
        <f>VLOOKUP(F369,Product!A:E,4,FALSE)</f>
        <v>Accessories</v>
      </c>
      <c r="K369" t="str">
        <f>VLOOKUP(F369,Product!$A:$E,2,FALSE)</f>
        <v>Logitech Wireless Mouse</v>
      </c>
      <c r="L369" t="str">
        <f>VLOOKUP(A369,Payment!$B:$E,4,FALSE)</f>
        <v>Completed</v>
      </c>
      <c r="M369" t="str">
        <f>VLOOKUP(C369,Customer!A:F,6,FALSE)</f>
        <v>South</v>
      </c>
    </row>
    <row r="370" spans="1:13" x14ac:dyDescent="0.25">
      <c r="A370" t="s">
        <v>928</v>
      </c>
      <c r="B370" s="6">
        <v>45888</v>
      </c>
      <c r="C370" t="s">
        <v>261</v>
      </c>
      <c r="D370" t="str">
        <f>VLOOKUP(F370,Product!A:E,3,FALSE)</f>
        <v>Electronics</v>
      </c>
      <c r="E370" t="s">
        <v>429</v>
      </c>
      <c r="F370" t="s">
        <v>511</v>
      </c>
      <c r="G370" s="8">
        <v>3</v>
      </c>
      <c r="H370">
        <f>VLOOKUP(F370,Product!A:E,5,)</f>
        <v>3299</v>
      </c>
      <c r="I370">
        <f t="shared" si="5"/>
        <v>9897</v>
      </c>
      <c r="J370" t="str">
        <f>VLOOKUP(F370,Product!A:E,4,FALSE)</f>
        <v>Accessories</v>
      </c>
      <c r="K370" t="str">
        <f>VLOOKUP(F370,Product!$A:$E,2,FALSE)</f>
        <v>Webcam Full HD</v>
      </c>
      <c r="L370" t="str">
        <f>VLOOKUP(A370,Payment!$B:$E,4,FALSE)</f>
        <v>Completed</v>
      </c>
      <c r="M370" t="str">
        <f>VLOOKUP(C370,Customer!A:F,6,FALSE)</f>
        <v>South</v>
      </c>
    </row>
    <row r="371" spans="1:13" x14ac:dyDescent="0.25">
      <c r="A371" t="s">
        <v>929</v>
      </c>
      <c r="B371" s="6">
        <v>45850</v>
      </c>
      <c r="C371" t="s">
        <v>234</v>
      </c>
      <c r="D371" t="str">
        <f>VLOOKUP(F371,Product!A:E,3,FALSE)</f>
        <v>Electronics</v>
      </c>
      <c r="E371" t="s">
        <v>423</v>
      </c>
      <c r="F371" t="s">
        <v>535</v>
      </c>
      <c r="G371" s="8">
        <v>3</v>
      </c>
      <c r="H371">
        <f>VLOOKUP(F371,Product!A:E,5,)</f>
        <v>24999</v>
      </c>
      <c r="I371">
        <f t="shared" si="5"/>
        <v>74997</v>
      </c>
      <c r="J371" t="str">
        <f>VLOOKUP(F371,Product!A:E,4,FALSE)</f>
        <v>Projectors</v>
      </c>
      <c r="K371" t="str">
        <f>VLOOKUP(F371,Product!$A:$E,2,FALSE)</f>
        <v>Portable Projector</v>
      </c>
      <c r="L371" t="str">
        <f>VLOOKUP(A371,Payment!$B:$E,4,FALSE)</f>
        <v>Completed</v>
      </c>
      <c r="M371" t="str">
        <f>VLOOKUP(C371,Customer!A:F,6,FALSE)</f>
        <v>East</v>
      </c>
    </row>
    <row r="372" spans="1:13" x14ac:dyDescent="0.25">
      <c r="A372" t="s">
        <v>930</v>
      </c>
      <c r="B372" s="6">
        <v>45852</v>
      </c>
      <c r="C372" t="s">
        <v>60</v>
      </c>
      <c r="D372" t="str">
        <f>VLOOKUP(F372,Product!A:E,3,FALSE)</f>
        <v>Office Supplies</v>
      </c>
      <c r="E372" t="s">
        <v>476</v>
      </c>
      <c r="F372" t="s">
        <v>507</v>
      </c>
      <c r="G372" s="8">
        <v>4</v>
      </c>
      <c r="H372">
        <f>VLOOKUP(F372,Product!A:E,5,)</f>
        <v>199</v>
      </c>
      <c r="I372">
        <f t="shared" si="5"/>
        <v>796</v>
      </c>
      <c r="J372" t="str">
        <f>VLOOKUP(F372,Product!A:E,4,FALSE)</f>
        <v>Writing</v>
      </c>
      <c r="K372" t="str">
        <f>VLOOKUP(F372,Product!$A:$E,2,FALSE)</f>
        <v>Ball Pen Pack</v>
      </c>
      <c r="L372" t="str">
        <f>VLOOKUP(A372,Payment!$B:$E,4,FALSE)</f>
        <v>Completed</v>
      </c>
      <c r="M372" t="str">
        <f>VLOOKUP(C372,Customer!A:F,6,FALSE)</f>
        <v>East</v>
      </c>
    </row>
    <row r="373" spans="1:13" x14ac:dyDescent="0.25">
      <c r="A373" t="s">
        <v>931</v>
      </c>
      <c r="B373" s="6">
        <v>45695</v>
      </c>
      <c r="C373" t="s">
        <v>60</v>
      </c>
      <c r="D373" t="str">
        <f>VLOOKUP(F373,Product!A:E,3,FALSE)</f>
        <v>Electronics</v>
      </c>
      <c r="E373" t="s">
        <v>434</v>
      </c>
      <c r="F373" t="s">
        <v>491</v>
      </c>
      <c r="G373" s="8">
        <v>2</v>
      </c>
      <c r="H373">
        <f>VLOOKUP(F373,Product!A:E,5,)</f>
        <v>13999</v>
      </c>
      <c r="I373">
        <f t="shared" si="5"/>
        <v>27998</v>
      </c>
      <c r="J373" t="str">
        <f>VLOOKUP(F373,Product!A:E,4,FALSE)</f>
        <v>Monitors</v>
      </c>
      <c r="K373" t="str">
        <f>VLOOKUP(F373,Product!$A:$E,2,FALSE)</f>
        <v>Dell 24-inch Monitor</v>
      </c>
      <c r="L373" t="str">
        <f>VLOOKUP(A373,Payment!$B:$E,4,FALSE)</f>
        <v>Completed</v>
      </c>
      <c r="M373" t="str">
        <f>VLOOKUP(C373,Customer!A:F,6,FALSE)</f>
        <v>East</v>
      </c>
    </row>
    <row r="374" spans="1:13" x14ac:dyDescent="0.25">
      <c r="A374" t="s">
        <v>932</v>
      </c>
      <c r="B374" s="6">
        <v>45982</v>
      </c>
      <c r="C374" t="s">
        <v>99</v>
      </c>
      <c r="D374" t="str">
        <f>VLOOKUP(F374,Product!A:E,3,FALSE)</f>
        <v>Electronics</v>
      </c>
      <c r="E374" t="s">
        <v>447</v>
      </c>
      <c r="F374" t="s">
        <v>510</v>
      </c>
      <c r="G374" s="8">
        <v>2</v>
      </c>
      <c r="H374">
        <f>VLOOKUP(F374,Product!A:E,5,)</f>
        <v>2499</v>
      </c>
      <c r="I374">
        <f t="shared" si="5"/>
        <v>4998</v>
      </c>
      <c r="J374" t="str">
        <f>VLOOKUP(F374,Product!A:E,4,FALSE)</f>
        <v>Accessories</v>
      </c>
      <c r="K374" t="str">
        <f>VLOOKUP(F374,Product!$A:$E,2,FALSE)</f>
        <v>USBC Hub</v>
      </c>
      <c r="L374" t="str">
        <f>VLOOKUP(A374,Payment!$B:$E,4,FALSE)</f>
        <v>Failed</v>
      </c>
      <c r="M374" t="str">
        <f>VLOOKUP(C374,Customer!A:F,6,FALSE)</f>
        <v>West</v>
      </c>
    </row>
    <row r="375" spans="1:13" x14ac:dyDescent="0.25">
      <c r="A375" t="s">
        <v>933</v>
      </c>
      <c r="B375" s="6">
        <v>45704</v>
      </c>
      <c r="C375" t="s">
        <v>5</v>
      </c>
      <c r="D375" t="str">
        <f>VLOOKUP(F375,Product!A:E,3,FALSE)</f>
        <v>Furniture</v>
      </c>
      <c r="E375" t="s">
        <v>438</v>
      </c>
      <c r="F375" t="s">
        <v>518</v>
      </c>
      <c r="G375" s="8">
        <v>2</v>
      </c>
      <c r="H375">
        <f>VLOOKUP(F375,Product!A:E,5,)</f>
        <v>5999</v>
      </c>
      <c r="I375">
        <f t="shared" si="5"/>
        <v>11998</v>
      </c>
      <c r="J375" t="str">
        <f>VLOOKUP(F375,Product!A:E,4,FALSE)</f>
        <v>Storage</v>
      </c>
      <c r="K375" t="str">
        <f>VLOOKUP(F375,Product!$A:$E,2,FALSE)</f>
        <v>Bookshelf</v>
      </c>
      <c r="L375" t="str">
        <f>VLOOKUP(A375,Payment!$B:$E,4,FALSE)</f>
        <v>Completed</v>
      </c>
      <c r="M375" t="str">
        <f>VLOOKUP(C375,Customer!A:F,6,FALSE)</f>
        <v>North</v>
      </c>
    </row>
    <row r="376" spans="1:13" x14ac:dyDescent="0.25">
      <c r="A376" t="s">
        <v>934</v>
      </c>
      <c r="B376" s="6">
        <v>45796</v>
      </c>
      <c r="C376" t="s">
        <v>72</v>
      </c>
      <c r="D376" t="str">
        <f>VLOOKUP(F376,Product!A:E,3,FALSE)</f>
        <v>Furniture</v>
      </c>
      <c r="E376" t="s">
        <v>418</v>
      </c>
      <c r="F376" t="s">
        <v>484</v>
      </c>
      <c r="G376" s="8">
        <v>1</v>
      </c>
      <c r="H376">
        <f>VLOOKUP(F376,Product!A:E,5,)</f>
        <v>8499</v>
      </c>
      <c r="I376">
        <f t="shared" si="5"/>
        <v>8499</v>
      </c>
      <c r="J376" t="str">
        <f>VLOOKUP(F376,Product!A:E,4,FALSE)</f>
        <v>Chairs</v>
      </c>
      <c r="K376" t="str">
        <f>VLOOKUP(F376,Product!$A:$E,2,FALSE)</f>
        <v>Office Chair Pro</v>
      </c>
      <c r="L376" t="str">
        <f>VLOOKUP(A376,Payment!$B:$E,4,FALSE)</f>
        <v>Completed</v>
      </c>
      <c r="M376" t="str">
        <f>VLOOKUP(C376,Customer!A:F,6,FALSE)</f>
        <v>West</v>
      </c>
    </row>
    <row r="377" spans="1:13" x14ac:dyDescent="0.25">
      <c r="A377" t="s">
        <v>935</v>
      </c>
      <c r="B377" s="6">
        <v>45887</v>
      </c>
      <c r="C377" t="s">
        <v>291</v>
      </c>
      <c r="D377" t="str">
        <f>VLOOKUP(F377,Product!A:E,3,FALSE)</f>
        <v>Electronics</v>
      </c>
      <c r="E377" t="s">
        <v>468</v>
      </c>
      <c r="F377" t="s">
        <v>523</v>
      </c>
      <c r="G377" s="8">
        <v>2</v>
      </c>
      <c r="H377">
        <f>VLOOKUP(F377,Product!A:E,5,)</f>
        <v>4499</v>
      </c>
      <c r="I377">
        <f t="shared" si="5"/>
        <v>8998</v>
      </c>
      <c r="J377" t="str">
        <f>VLOOKUP(F377,Product!A:E,4,FALSE)</f>
        <v>Audio</v>
      </c>
      <c r="K377" t="str">
        <f>VLOOKUP(F377,Product!$A:$E,2,FALSE)</f>
        <v>Wireless Headset</v>
      </c>
      <c r="L377" t="str">
        <f>VLOOKUP(A377,Payment!$B:$E,4,FALSE)</f>
        <v>Completed</v>
      </c>
      <c r="M377" t="str">
        <f>VLOOKUP(C377,Customer!A:F,6,FALSE)</f>
        <v>West</v>
      </c>
    </row>
    <row r="378" spans="1:13" x14ac:dyDescent="0.25">
      <c r="A378" t="s">
        <v>936</v>
      </c>
      <c r="B378" s="6">
        <v>45671</v>
      </c>
      <c r="C378" t="s">
        <v>63</v>
      </c>
      <c r="D378" t="str">
        <f>VLOOKUP(F378,Product!A:E,3,FALSE)</f>
        <v>Electronics</v>
      </c>
      <c r="E378" t="s">
        <v>444</v>
      </c>
      <c r="F378" t="s">
        <v>526</v>
      </c>
      <c r="G378" s="8">
        <v>1</v>
      </c>
      <c r="H378">
        <f>VLOOKUP(F378,Product!A:E,5,)</f>
        <v>8999</v>
      </c>
      <c r="I378">
        <f t="shared" si="5"/>
        <v>8999</v>
      </c>
      <c r="J378" t="str">
        <f>VLOOKUP(F378,Product!A:E,4,FALSE)</f>
        <v>Storage</v>
      </c>
      <c r="K378" t="str">
        <f>VLOOKUP(F378,Product!$A:$E,2,FALSE)</f>
        <v>External SSD 1TB</v>
      </c>
      <c r="L378" t="str">
        <f>VLOOKUP(A378,Payment!$B:$E,4,FALSE)</f>
        <v>Completed</v>
      </c>
      <c r="M378" t="str">
        <f>VLOOKUP(C378,Customer!A:F,6,FALSE)</f>
        <v>West</v>
      </c>
    </row>
    <row r="379" spans="1:13" x14ac:dyDescent="0.25">
      <c r="A379" t="s">
        <v>937</v>
      </c>
      <c r="B379" s="6">
        <v>45964</v>
      </c>
      <c r="C379" t="s">
        <v>184</v>
      </c>
      <c r="D379" t="str">
        <f>VLOOKUP(F379,Product!A:E,3,FALSE)</f>
        <v>Electronics</v>
      </c>
      <c r="E379" t="s">
        <v>447</v>
      </c>
      <c r="F379" t="s">
        <v>478</v>
      </c>
      <c r="G379" s="8">
        <v>2</v>
      </c>
      <c r="H379">
        <f>VLOOKUP(F379,Product!A:E,5,)</f>
        <v>1299</v>
      </c>
      <c r="I379">
        <f t="shared" si="5"/>
        <v>2598</v>
      </c>
      <c r="J379" t="str">
        <f>VLOOKUP(F379,Product!A:E,4,FALSE)</f>
        <v>Accessories</v>
      </c>
      <c r="K379" t="str">
        <f>VLOOKUP(F379,Product!$A:$E,2,FALSE)</f>
        <v>Logitech Wireless Mouse</v>
      </c>
      <c r="L379" t="str">
        <f>VLOOKUP(A379,Payment!$B:$E,4,FALSE)</f>
        <v>Completed</v>
      </c>
      <c r="M379" t="str">
        <f>VLOOKUP(C379,Customer!A:F,6,FALSE)</f>
        <v>East</v>
      </c>
    </row>
    <row r="380" spans="1:13" x14ac:dyDescent="0.25">
      <c r="A380" t="s">
        <v>938</v>
      </c>
      <c r="B380" s="6">
        <v>45856</v>
      </c>
      <c r="C380" t="s">
        <v>398</v>
      </c>
      <c r="D380" t="str">
        <f>VLOOKUP(F380,Product!A:E,3,FALSE)</f>
        <v>Office Supplies</v>
      </c>
      <c r="E380" t="s">
        <v>412</v>
      </c>
      <c r="F380" t="s">
        <v>541</v>
      </c>
      <c r="G380" s="8">
        <v>6</v>
      </c>
      <c r="H380">
        <f>VLOOKUP(F380,Product!A:E,5,)</f>
        <v>799</v>
      </c>
      <c r="I380">
        <f t="shared" si="5"/>
        <v>4794</v>
      </c>
      <c r="J380" t="str">
        <f>VLOOKUP(F380,Product!A:E,4,FALSE)</f>
        <v>Desk Accessories</v>
      </c>
      <c r="K380" t="str">
        <f>VLOOKUP(F380,Product!$A:$E,2,FALSE)</f>
        <v>Stapler Heavy Duty</v>
      </c>
      <c r="L380" t="str">
        <f>VLOOKUP(A380,Payment!$B:$E,4,FALSE)</f>
        <v>Completed</v>
      </c>
      <c r="M380" t="str">
        <f>VLOOKUP(C380,Customer!A:F,6,FALSE)</f>
        <v>East</v>
      </c>
    </row>
    <row r="381" spans="1:13" x14ac:dyDescent="0.25">
      <c r="A381" t="s">
        <v>939</v>
      </c>
      <c r="B381" s="6">
        <v>45782</v>
      </c>
      <c r="C381" t="s">
        <v>298</v>
      </c>
      <c r="D381" t="str">
        <f>VLOOKUP(F381,Product!A:E,3,FALSE)</f>
        <v>Electronics</v>
      </c>
      <c r="E381" t="s">
        <v>464</v>
      </c>
      <c r="F381" t="s">
        <v>494</v>
      </c>
      <c r="G381" s="8">
        <v>3</v>
      </c>
      <c r="H381">
        <f>VLOOKUP(F381,Product!A:E,5,)</f>
        <v>58999</v>
      </c>
      <c r="I381">
        <f t="shared" si="5"/>
        <v>176997</v>
      </c>
      <c r="J381" t="str">
        <f>VLOOKUP(F381,Product!A:E,4,FALSE)</f>
        <v>Laptops</v>
      </c>
      <c r="K381" t="str">
        <f>VLOOKUP(F381,Product!$A:$E,2,FALSE)</f>
        <v>Lenovo Business Laptop</v>
      </c>
      <c r="L381" t="str">
        <f>VLOOKUP(A381,Payment!$B:$E,4,FALSE)</f>
        <v>Completed</v>
      </c>
      <c r="M381" t="str">
        <f>VLOOKUP(C381,Customer!A:F,6,FALSE)</f>
        <v>North</v>
      </c>
    </row>
    <row r="382" spans="1:13" x14ac:dyDescent="0.25">
      <c r="A382" t="s">
        <v>940</v>
      </c>
      <c r="B382" s="6">
        <v>45744</v>
      </c>
      <c r="C382" t="s">
        <v>91</v>
      </c>
      <c r="D382" t="str">
        <f>VLOOKUP(F382,Product!A:E,3,FALSE)</f>
        <v>Office Supplies</v>
      </c>
      <c r="E382" t="s">
        <v>434</v>
      </c>
      <c r="F382" t="s">
        <v>507</v>
      </c>
      <c r="G382" s="8">
        <v>1</v>
      </c>
      <c r="H382">
        <f>VLOOKUP(F382,Product!A:E,5,)</f>
        <v>199</v>
      </c>
      <c r="I382">
        <f t="shared" si="5"/>
        <v>199</v>
      </c>
      <c r="J382" t="str">
        <f>VLOOKUP(F382,Product!A:E,4,FALSE)</f>
        <v>Writing</v>
      </c>
      <c r="K382" t="str">
        <f>VLOOKUP(F382,Product!$A:$E,2,FALSE)</f>
        <v>Ball Pen Pack</v>
      </c>
      <c r="L382" t="str">
        <f>VLOOKUP(A382,Payment!$B:$E,4,FALSE)</f>
        <v>Completed</v>
      </c>
      <c r="M382" t="str">
        <f>VLOOKUP(C382,Customer!A:F,6,FALSE)</f>
        <v>South</v>
      </c>
    </row>
    <row r="383" spans="1:13" x14ac:dyDescent="0.25">
      <c r="A383" t="s">
        <v>941</v>
      </c>
      <c r="B383" s="6">
        <v>45732</v>
      </c>
      <c r="C383" t="s">
        <v>47</v>
      </c>
      <c r="D383" t="str">
        <f>VLOOKUP(F383,Product!A:E,3,FALSE)</f>
        <v>Furniture</v>
      </c>
      <c r="E383" t="s">
        <v>421</v>
      </c>
      <c r="F383" t="s">
        <v>516</v>
      </c>
      <c r="G383" s="8">
        <v>1</v>
      </c>
      <c r="H383">
        <f>VLOOKUP(F383,Product!A:E,5,)</f>
        <v>2999</v>
      </c>
      <c r="I383">
        <f t="shared" si="5"/>
        <v>2999</v>
      </c>
      <c r="J383" t="str">
        <f>VLOOKUP(F383,Product!A:E,4,FALSE)</f>
        <v>Chairs</v>
      </c>
      <c r="K383" t="str">
        <f>VLOOKUP(F383,Product!$A:$E,2,FALSE)</f>
        <v>Visitor Chair</v>
      </c>
      <c r="L383" t="str">
        <f>VLOOKUP(A383,Payment!$B:$E,4,FALSE)</f>
        <v>Completed</v>
      </c>
      <c r="M383" t="str">
        <f>VLOOKUP(C383,Customer!A:F,6,FALSE)</f>
        <v>West</v>
      </c>
    </row>
    <row r="384" spans="1:13" x14ac:dyDescent="0.25">
      <c r="A384" t="s">
        <v>942</v>
      </c>
      <c r="B384" s="6">
        <v>45811</v>
      </c>
      <c r="C384" t="s">
        <v>258</v>
      </c>
      <c r="D384" t="str">
        <f>VLOOKUP(F384,Product!A:E,3,FALSE)</f>
        <v>Electronics</v>
      </c>
      <c r="E384" t="s">
        <v>409</v>
      </c>
      <c r="F384" t="s">
        <v>511</v>
      </c>
      <c r="G384" s="8">
        <v>1</v>
      </c>
      <c r="H384">
        <f>VLOOKUP(F384,Product!A:E,5,)</f>
        <v>3299</v>
      </c>
      <c r="I384">
        <f t="shared" si="5"/>
        <v>3299</v>
      </c>
      <c r="J384" t="str">
        <f>VLOOKUP(F384,Product!A:E,4,FALSE)</f>
        <v>Accessories</v>
      </c>
      <c r="K384" t="str">
        <f>VLOOKUP(F384,Product!$A:$E,2,FALSE)</f>
        <v>Webcam Full HD</v>
      </c>
      <c r="L384" t="str">
        <f>VLOOKUP(A384,Payment!$B:$E,4,FALSE)</f>
        <v>Completed</v>
      </c>
      <c r="M384" t="str">
        <f>VLOOKUP(C384,Customer!A:F,6,FALSE)</f>
        <v>West</v>
      </c>
    </row>
    <row r="385" spans="1:13" x14ac:dyDescent="0.25">
      <c r="A385" t="s">
        <v>943</v>
      </c>
      <c r="B385" s="6">
        <v>45784</v>
      </c>
      <c r="C385" t="s">
        <v>371</v>
      </c>
      <c r="D385" t="str">
        <f>VLOOKUP(F385,Product!A:E,3,FALSE)</f>
        <v>Office Supplies</v>
      </c>
      <c r="E385" t="s">
        <v>461</v>
      </c>
      <c r="F385" t="s">
        <v>530</v>
      </c>
      <c r="G385" s="8">
        <v>3</v>
      </c>
      <c r="H385">
        <f>VLOOKUP(F385,Product!A:E,5,)</f>
        <v>3499</v>
      </c>
      <c r="I385">
        <f t="shared" si="5"/>
        <v>10497</v>
      </c>
      <c r="J385" t="str">
        <f>VLOOKUP(F385,Product!A:E,4,FALSE)</f>
        <v>Presentation</v>
      </c>
      <c r="K385" t="str">
        <f>VLOOKUP(F385,Product!$A:$E,2,FALSE)</f>
        <v>Whiteboard 4x3</v>
      </c>
      <c r="L385" t="str">
        <f>VLOOKUP(A385,Payment!$B:$E,4,FALSE)</f>
        <v>Completed</v>
      </c>
      <c r="M385" t="str">
        <f>VLOOKUP(C385,Customer!A:F,6,FALSE)</f>
        <v>West</v>
      </c>
    </row>
    <row r="386" spans="1:13" x14ac:dyDescent="0.25">
      <c r="A386" t="s">
        <v>944</v>
      </c>
      <c r="B386" s="6">
        <v>45892</v>
      </c>
      <c r="C386" t="s">
        <v>74</v>
      </c>
      <c r="D386" t="str">
        <f>VLOOKUP(F386,Product!A:E,3,FALSE)</f>
        <v>Office Supplies</v>
      </c>
      <c r="E386" t="s">
        <v>418</v>
      </c>
      <c r="F386" t="s">
        <v>507</v>
      </c>
      <c r="G386" s="8">
        <v>1</v>
      </c>
      <c r="H386">
        <f>VLOOKUP(F386,Product!A:E,5,)</f>
        <v>199</v>
      </c>
      <c r="I386">
        <f t="shared" si="5"/>
        <v>199</v>
      </c>
      <c r="J386" t="str">
        <f>VLOOKUP(F386,Product!A:E,4,FALSE)</f>
        <v>Writing</v>
      </c>
      <c r="K386" t="str">
        <f>VLOOKUP(F386,Product!$A:$E,2,FALSE)</f>
        <v>Ball Pen Pack</v>
      </c>
      <c r="L386" t="str">
        <f>VLOOKUP(A386,Payment!$B:$E,4,FALSE)</f>
        <v>Completed</v>
      </c>
      <c r="M386" t="str">
        <f>VLOOKUP(C386,Customer!A:F,6,FALSE)</f>
        <v>South</v>
      </c>
    </row>
    <row r="387" spans="1:13" x14ac:dyDescent="0.25">
      <c r="A387" t="s">
        <v>945</v>
      </c>
      <c r="B387" s="6">
        <v>45860</v>
      </c>
      <c r="C387" t="s">
        <v>187</v>
      </c>
      <c r="D387" t="str">
        <f>VLOOKUP(F387,Product!A:E,3,FALSE)</f>
        <v>Furniture</v>
      </c>
      <c r="E387" t="s">
        <v>476</v>
      </c>
      <c r="F387" t="s">
        <v>513</v>
      </c>
      <c r="G387" s="8">
        <v>4</v>
      </c>
      <c r="H387">
        <f>VLOOKUP(F387,Product!A:E,5,)</f>
        <v>6999</v>
      </c>
      <c r="I387">
        <f t="shared" ref="I387:I450" si="6">G387*H387</f>
        <v>27996</v>
      </c>
      <c r="J387" t="str">
        <f>VLOOKUP(F387,Product!A:E,4,FALSE)</f>
        <v>Storage</v>
      </c>
      <c r="K387" t="str">
        <f>VLOOKUP(F387,Product!$A:$E,2,FALSE)</f>
        <v>Filing Cabinet</v>
      </c>
      <c r="L387" t="str">
        <f>VLOOKUP(A387,Payment!$B:$E,4,FALSE)</f>
        <v>Completed</v>
      </c>
      <c r="M387" t="str">
        <f>VLOOKUP(C387,Customer!A:F,6,FALSE)</f>
        <v>South</v>
      </c>
    </row>
    <row r="388" spans="1:13" x14ac:dyDescent="0.25">
      <c r="A388" t="s">
        <v>946</v>
      </c>
      <c r="B388" s="6">
        <v>45826</v>
      </c>
      <c r="C388" t="s">
        <v>238</v>
      </c>
      <c r="D388" t="str">
        <f>VLOOKUP(F388,Product!A:E,3,FALSE)</f>
        <v>Furniture</v>
      </c>
      <c r="E388" t="s">
        <v>442</v>
      </c>
      <c r="F388" t="s">
        <v>516</v>
      </c>
      <c r="G388" s="8">
        <v>4</v>
      </c>
      <c r="H388">
        <f>VLOOKUP(F388,Product!A:E,5,)</f>
        <v>2999</v>
      </c>
      <c r="I388">
        <f t="shared" si="6"/>
        <v>11996</v>
      </c>
      <c r="J388" t="str">
        <f>VLOOKUP(F388,Product!A:E,4,FALSE)</f>
        <v>Chairs</v>
      </c>
      <c r="K388" t="str">
        <f>VLOOKUP(F388,Product!$A:$E,2,FALSE)</f>
        <v>Visitor Chair</v>
      </c>
      <c r="L388" t="str">
        <f>VLOOKUP(A388,Payment!$B:$E,4,FALSE)</f>
        <v>Failed</v>
      </c>
      <c r="M388" t="str">
        <f>VLOOKUP(C388,Customer!A:F,6,FALSE)</f>
        <v>South</v>
      </c>
    </row>
    <row r="389" spans="1:13" x14ac:dyDescent="0.25">
      <c r="A389" t="s">
        <v>947</v>
      </c>
      <c r="B389" s="6">
        <v>45991</v>
      </c>
      <c r="C389" t="s">
        <v>310</v>
      </c>
      <c r="D389" t="str">
        <f>VLOOKUP(F389,Product!A:E,3,FALSE)</f>
        <v>Office Supplies</v>
      </c>
      <c r="E389" t="s">
        <v>418</v>
      </c>
      <c r="F389" t="s">
        <v>507</v>
      </c>
      <c r="G389" s="8">
        <v>2</v>
      </c>
      <c r="H389">
        <f>VLOOKUP(F389,Product!A:E,5,)</f>
        <v>199</v>
      </c>
      <c r="I389">
        <f t="shared" si="6"/>
        <v>398</v>
      </c>
      <c r="J389" t="str">
        <f>VLOOKUP(F389,Product!A:E,4,FALSE)</f>
        <v>Writing</v>
      </c>
      <c r="K389" t="str">
        <f>VLOOKUP(F389,Product!$A:$E,2,FALSE)</f>
        <v>Ball Pen Pack</v>
      </c>
      <c r="L389" t="str">
        <f>VLOOKUP(A389,Payment!$B:$E,4,FALSE)</f>
        <v>Completed</v>
      </c>
      <c r="M389" t="str">
        <f>VLOOKUP(C389,Customer!A:F,6,FALSE)</f>
        <v>North</v>
      </c>
    </row>
    <row r="390" spans="1:13" x14ac:dyDescent="0.25">
      <c r="A390" t="s">
        <v>948</v>
      </c>
      <c r="B390" s="6">
        <v>46013</v>
      </c>
      <c r="C390" t="s">
        <v>123</v>
      </c>
      <c r="D390" t="str">
        <f>VLOOKUP(F390,Product!A:E,3,FALSE)</f>
        <v>Electronics</v>
      </c>
      <c r="E390" t="s">
        <v>459</v>
      </c>
      <c r="F390" t="s">
        <v>510</v>
      </c>
      <c r="G390" s="8">
        <v>1</v>
      </c>
      <c r="H390">
        <f>VLOOKUP(F390,Product!A:E,5,)</f>
        <v>2499</v>
      </c>
      <c r="I390">
        <f t="shared" si="6"/>
        <v>2499</v>
      </c>
      <c r="J390" t="str">
        <f>VLOOKUP(F390,Product!A:E,4,FALSE)</f>
        <v>Accessories</v>
      </c>
      <c r="K390" t="str">
        <f>VLOOKUP(F390,Product!$A:$E,2,FALSE)</f>
        <v>USBC Hub</v>
      </c>
      <c r="L390" t="str">
        <f>VLOOKUP(A390,Payment!$B:$E,4,FALSE)</f>
        <v>Pending</v>
      </c>
      <c r="M390" t="str">
        <f>VLOOKUP(C390,Customer!A:F,6,FALSE)</f>
        <v>North</v>
      </c>
    </row>
    <row r="391" spans="1:13" x14ac:dyDescent="0.25">
      <c r="A391" t="s">
        <v>949</v>
      </c>
      <c r="B391" s="6">
        <v>45861</v>
      </c>
      <c r="C391" t="s">
        <v>180</v>
      </c>
      <c r="D391" t="str">
        <f>VLOOKUP(F391,Product!A:E,3,FALSE)</f>
        <v>Office Supplies</v>
      </c>
      <c r="E391" t="s">
        <v>436</v>
      </c>
      <c r="F391" t="s">
        <v>541</v>
      </c>
      <c r="G391" s="8">
        <v>3</v>
      </c>
      <c r="H391">
        <f>VLOOKUP(F391,Product!A:E,5,)</f>
        <v>799</v>
      </c>
      <c r="I391">
        <f t="shared" si="6"/>
        <v>2397</v>
      </c>
      <c r="J391" t="str">
        <f>VLOOKUP(F391,Product!A:E,4,FALSE)</f>
        <v>Desk Accessories</v>
      </c>
      <c r="K391" t="str">
        <f>VLOOKUP(F391,Product!$A:$E,2,FALSE)</f>
        <v>Stapler Heavy Duty</v>
      </c>
      <c r="L391" t="str">
        <f>VLOOKUP(A391,Payment!$B:$E,4,FALSE)</f>
        <v>Completed</v>
      </c>
      <c r="M391" t="str">
        <f>VLOOKUP(C391,Customer!A:F,6,FALSE)</f>
        <v>West</v>
      </c>
    </row>
    <row r="392" spans="1:13" x14ac:dyDescent="0.25">
      <c r="A392" t="s">
        <v>950</v>
      </c>
      <c r="B392" s="6">
        <v>45909</v>
      </c>
      <c r="C392" t="s">
        <v>300</v>
      </c>
      <c r="D392" t="str">
        <f>VLOOKUP(F392,Product!A:E,3,FALSE)</f>
        <v>Electronics</v>
      </c>
      <c r="E392" t="s">
        <v>431</v>
      </c>
      <c r="F392" t="s">
        <v>510</v>
      </c>
      <c r="G392" s="8">
        <v>2</v>
      </c>
      <c r="H392">
        <f>VLOOKUP(F392,Product!A:E,5,)</f>
        <v>2499</v>
      </c>
      <c r="I392">
        <f t="shared" si="6"/>
        <v>4998</v>
      </c>
      <c r="J392" t="str">
        <f>VLOOKUP(F392,Product!A:E,4,FALSE)</f>
        <v>Accessories</v>
      </c>
      <c r="K392" t="str">
        <f>VLOOKUP(F392,Product!$A:$E,2,FALSE)</f>
        <v>USBC Hub</v>
      </c>
      <c r="L392" t="str">
        <f>VLOOKUP(A392,Payment!$B:$E,4,FALSE)</f>
        <v>Completed</v>
      </c>
      <c r="M392" t="str">
        <f>VLOOKUP(C392,Customer!A:F,6,FALSE)</f>
        <v>East</v>
      </c>
    </row>
    <row r="393" spans="1:13" x14ac:dyDescent="0.25">
      <c r="A393" t="s">
        <v>951</v>
      </c>
      <c r="B393" s="6">
        <v>45859</v>
      </c>
      <c r="C393" t="s">
        <v>203</v>
      </c>
      <c r="D393" t="str">
        <f>VLOOKUP(F393,Product!A:E,3,FALSE)</f>
        <v>Office Supplies</v>
      </c>
      <c r="E393" t="s">
        <v>416</v>
      </c>
      <c r="F393" t="s">
        <v>557</v>
      </c>
      <c r="G393" s="8">
        <v>3</v>
      </c>
      <c r="H393">
        <f>VLOOKUP(F393,Product!A:E,5,)</f>
        <v>499</v>
      </c>
      <c r="I393">
        <f t="shared" si="6"/>
        <v>1497</v>
      </c>
      <c r="J393" t="str">
        <f>VLOOKUP(F393,Product!A:E,4,FALSE)</f>
        <v>Calculators</v>
      </c>
      <c r="K393" t="str">
        <f>VLOOKUP(F393,Product!$A:$E,2,FALSE)</f>
        <v>Calculator</v>
      </c>
      <c r="L393" t="str">
        <f>VLOOKUP(A393,Payment!$B:$E,4,FALSE)</f>
        <v>Completed</v>
      </c>
      <c r="M393" t="str">
        <f>VLOOKUP(C393,Customer!A:F,6,FALSE)</f>
        <v>West</v>
      </c>
    </row>
    <row r="394" spans="1:13" x14ac:dyDescent="0.25">
      <c r="A394" t="s">
        <v>952</v>
      </c>
      <c r="B394" s="6">
        <v>45961</v>
      </c>
      <c r="C394" t="s">
        <v>285</v>
      </c>
      <c r="D394" t="str">
        <f>VLOOKUP(F394,Product!A:E,3,FALSE)</f>
        <v>Electronics</v>
      </c>
      <c r="E394" t="s">
        <v>423</v>
      </c>
      <c r="F394" t="s">
        <v>535</v>
      </c>
      <c r="G394" s="8">
        <v>4</v>
      </c>
      <c r="H394">
        <f>VLOOKUP(F394,Product!A:E,5,)</f>
        <v>24999</v>
      </c>
      <c r="I394">
        <f t="shared" si="6"/>
        <v>99996</v>
      </c>
      <c r="J394" t="str">
        <f>VLOOKUP(F394,Product!A:E,4,FALSE)</f>
        <v>Projectors</v>
      </c>
      <c r="K394" t="str">
        <f>VLOOKUP(F394,Product!$A:$E,2,FALSE)</f>
        <v>Portable Projector</v>
      </c>
      <c r="L394" t="str">
        <f>VLOOKUP(A394,Payment!$B:$E,4,FALSE)</f>
        <v>Completed</v>
      </c>
      <c r="M394" t="str">
        <f>VLOOKUP(C394,Customer!A:F,6,FALSE)</f>
        <v>West</v>
      </c>
    </row>
    <row r="395" spans="1:13" x14ac:dyDescent="0.25">
      <c r="A395" t="s">
        <v>953</v>
      </c>
      <c r="B395" s="6">
        <v>45671</v>
      </c>
      <c r="C395" t="s">
        <v>375</v>
      </c>
      <c r="D395" t="str">
        <f>VLOOKUP(F395,Product!A:E,3,FALSE)</f>
        <v>Furniture</v>
      </c>
      <c r="E395" t="s">
        <v>457</v>
      </c>
      <c r="F395" t="s">
        <v>538</v>
      </c>
      <c r="G395" s="8">
        <v>1</v>
      </c>
      <c r="H395">
        <f>VLOOKUP(F395,Product!A:E,5,)</f>
        <v>2199</v>
      </c>
      <c r="I395">
        <f t="shared" si="6"/>
        <v>2199</v>
      </c>
      <c r="J395" t="str">
        <f>VLOOKUP(F395,Product!A:E,4,FALSE)</f>
        <v>Office Accessories</v>
      </c>
      <c r="K395" t="str">
        <f>VLOOKUP(F395,Product!$A:$E,2,FALSE)</f>
        <v>Ergonomic Footrest</v>
      </c>
      <c r="L395" t="str">
        <f>VLOOKUP(A395,Payment!$B:$E,4,FALSE)</f>
        <v>Failed</v>
      </c>
      <c r="M395" t="str">
        <f>VLOOKUP(C395,Customer!A:F,6,FALSE)</f>
        <v>South</v>
      </c>
    </row>
    <row r="396" spans="1:13" x14ac:dyDescent="0.25">
      <c r="A396" t="s">
        <v>954</v>
      </c>
      <c r="B396" s="6">
        <v>45807</v>
      </c>
      <c r="C396" t="s">
        <v>357</v>
      </c>
      <c r="D396" t="str">
        <f>VLOOKUP(F396,Product!A:E,3,FALSE)</f>
        <v>Electronics</v>
      </c>
      <c r="E396" t="s">
        <v>409</v>
      </c>
      <c r="F396" t="s">
        <v>548</v>
      </c>
      <c r="G396" s="8">
        <v>5</v>
      </c>
      <c r="H396">
        <f>VLOOKUP(F396,Product!A:E,5,)</f>
        <v>2299</v>
      </c>
      <c r="I396">
        <f t="shared" si="6"/>
        <v>11495</v>
      </c>
      <c r="J396" t="str">
        <f>VLOOKUP(F396,Product!A:E,4,FALSE)</f>
        <v>Lighting</v>
      </c>
      <c r="K396" t="str">
        <f>VLOOKUP(F396,Product!$A:$E,2,FALSE)</f>
        <v>Smart LED Desk Lamp</v>
      </c>
      <c r="L396" t="str">
        <f>VLOOKUP(A396,Payment!$B:$E,4,FALSE)</f>
        <v>Completed</v>
      </c>
      <c r="M396" t="str">
        <f>VLOOKUP(C396,Customer!A:F,6,FALSE)</f>
        <v>South</v>
      </c>
    </row>
    <row r="397" spans="1:13" x14ac:dyDescent="0.25">
      <c r="A397" t="s">
        <v>955</v>
      </c>
      <c r="B397" s="6">
        <v>45867</v>
      </c>
      <c r="C397" t="s">
        <v>347</v>
      </c>
      <c r="D397" t="str">
        <f>VLOOKUP(F397,Product!A:E,3,FALSE)</f>
        <v>Electronics</v>
      </c>
      <c r="E397" t="s">
        <v>461</v>
      </c>
      <c r="F397" t="s">
        <v>491</v>
      </c>
      <c r="G397" s="8">
        <v>3</v>
      </c>
      <c r="H397">
        <f>VLOOKUP(F397,Product!A:E,5,)</f>
        <v>13999</v>
      </c>
      <c r="I397">
        <f t="shared" si="6"/>
        <v>41997</v>
      </c>
      <c r="J397" t="str">
        <f>VLOOKUP(F397,Product!A:E,4,FALSE)</f>
        <v>Monitors</v>
      </c>
      <c r="K397" t="str">
        <f>VLOOKUP(F397,Product!$A:$E,2,FALSE)</f>
        <v>Dell 24-inch Monitor</v>
      </c>
      <c r="L397" t="str">
        <f>VLOOKUP(A397,Payment!$B:$E,4,FALSE)</f>
        <v>Completed</v>
      </c>
      <c r="M397" t="str">
        <f>VLOOKUP(C397,Customer!A:F,6,FALSE)</f>
        <v>North</v>
      </c>
    </row>
    <row r="398" spans="1:13" x14ac:dyDescent="0.25">
      <c r="A398" t="s">
        <v>956</v>
      </c>
      <c r="B398" s="6">
        <v>45781</v>
      </c>
      <c r="C398" t="s">
        <v>147</v>
      </c>
      <c r="D398" t="str">
        <f>VLOOKUP(F398,Product!A:E,3,FALSE)</f>
        <v>Furniture</v>
      </c>
      <c r="E398" t="s">
        <v>420</v>
      </c>
      <c r="F398" t="s">
        <v>538</v>
      </c>
      <c r="G398" s="8">
        <v>2</v>
      </c>
      <c r="H398">
        <f>VLOOKUP(F398,Product!A:E,5,)</f>
        <v>2199</v>
      </c>
      <c r="I398">
        <f t="shared" si="6"/>
        <v>4398</v>
      </c>
      <c r="J398" t="str">
        <f>VLOOKUP(F398,Product!A:E,4,FALSE)</f>
        <v>Office Accessories</v>
      </c>
      <c r="K398" t="str">
        <f>VLOOKUP(F398,Product!$A:$E,2,FALSE)</f>
        <v>Ergonomic Footrest</v>
      </c>
      <c r="L398" t="str">
        <f>VLOOKUP(A398,Payment!$B:$E,4,FALSE)</f>
        <v>Completed</v>
      </c>
      <c r="M398" t="str">
        <f>VLOOKUP(C398,Customer!A:F,6,FALSE)</f>
        <v>West</v>
      </c>
    </row>
    <row r="399" spans="1:13" x14ac:dyDescent="0.25">
      <c r="A399" t="s">
        <v>957</v>
      </c>
      <c r="B399" s="6">
        <v>45851</v>
      </c>
      <c r="C399" t="s">
        <v>52</v>
      </c>
      <c r="D399" t="str">
        <f>VLOOKUP(F399,Product!A:E,3,FALSE)</f>
        <v>Office Supplies</v>
      </c>
      <c r="E399" t="s">
        <v>455</v>
      </c>
      <c r="F399" t="s">
        <v>530</v>
      </c>
      <c r="G399" s="8">
        <v>2</v>
      </c>
      <c r="H399">
        <f>VLOOKUP(F399,Product!A:E,5,)</f>
        <v>3499</v>
      </c>
      <c r="I399">
        <f t="shared" si="6"/>
        <v>6998</v>
      </c>
      <c r="J399" t="str">
        <f>VLOOKUP(F399,Product!A:E,4,FALSE)</f>
        <v>Presentation</v>
      </c>
      <c r="K399" t="str">
        <f>VLOOKUP(F399,Product!$A:$E,2,FALSE)</f>
        <v>Whiteboard 4x3</v>
      </c>
      <c r="L399" t="str">
        <f>VLOOKUP(A399,Payment!$B:$E,4,FALSE)</f>
        <v>Completed</v>
      </c>
      <c r="M399" t="str">
        <f>VLOOKUP(C399,Customer!A:F,6,FALSE)</f>
        <v>South</v>
      </c>
    </row>
    <row r="400" spans="1:13" x14ac:dyDescent="0.25">
      <c r="A400" t="s">
        <v>958</v>
      </c>
      <c r="B400" s="6">
        <v>45863</v>
      </c>
      <c r="C400" t="s">
        <v>280</v>
      </c>
      <c r="D400" t="str">
        <f>VLOOKUP(F400,Product!A:E,3,FALSE)</f>
        <v>Office Supplies</v>
      </c>
      <c r="E400" t="s">
        <v>463</v>
      </c>
      <c r="F400" t="s">
        <v>557</v>
      </c>
      <c r="G400" s="8">
        <v>6</v>
      </c>
      <c r="H400">
        <f>VLOOKUP(F400,Product!A:E,5,)</f>
        <v>499</v>
      </c>
      <c r="I400">
        <f t="shared" si="6"/>
        <v>2994</v>
      </c>
      <c r="J400" t="str">
        <f>VLOOKUP(F400,Product!A:E,4,FALSE)</f>
        <v>Calculators</v>
      </c>
      <c r="K400" t="str">
        <f>VLOOKUP(F400,Product!$A:$E,2,FALSE)</f>
        <v>Calculator</v>
      </c>
      <c r="L400" t="str">
        <f>VLOOKUP(A400,Payment!$B:$E,4,FALSE)</f>
        <v>Completed</v>
      </c>
      <c r="M400" t="str">
        <f>VLOOKUP(C400,Customer!A:F,6,FALSE)</f>
        <v>South</v>
      </c>
    </row>
    <row r="401" spans="1:13" x14ac:dyDescent="0.25">
      <c r="A401" t="s">
        <v>959</v>
      </c>
      <c r="B401" s="6">
        <v>46012</v>
      </c>
      <c r="C401" t="s">
        <v>229</v>
      </c>
      <c r="D401" t="str">
        <f>VLOOKUP(F401,Product!A:E,3,FALSE)</f>
        <v>Electronics</v>
      </c>
      <c r="E401" t="s">
        <v>466</v>
      </c>
      <c r="F401" t="s">
        <v>482</v>
      </c>
      <c r="G401" s="8">
        <v>4</v>
      </c>
      <c r="H401">
        <f>VLOOKUP(F401,Product!A:E,5,)</f>
        <v>1899</v>
      </c>
      <c r="I401">
        <f t="shared" si="6"/>
        <v>7596</v>
      </c>
      <c r="J401" t="str">
        <f>VLOOKUP(F401,Product!A:E,4,FALSE)</f>
        <v>Accessories</v>
      </c>
      <c r="K401" t="str">
        <f>VLOOKUP(F401,Product!$A:$E,2,FALSE)</f>
        <v>HP Wireless Keyboard</v>
      </c>
      <c r="L401" t="str">
        <f>VLOOKUP(A401,Payment!$B:$E,4,FALSE)</f>
        <v>Completed</v>
      </c>
      <c r="M401" t="str">
        <f>VLOOKUP(C401,Customer!A:F,6,FALSE)</f>
        <v>West</v>
      </c>
    </row>
    <row r="402" spans="1:13" x14ac:dyDescent="0.25">
      <c r="A402" t="s">
        <v>960</v>
      </c>
      <c r="B402" s="6">
        <v>45842</v>
      </c>
      <c r="C402" t="s">
        <v>361</v>
      </c>
      <c r="D402" t="str">
        <f>VLOOKUP(F402,Product!A:E,3,FALSE)</f>
        <v>Office Supplies</v>
      </c>
      <c r="E402" t="s">
        <v>466</v>
      </c>
      <c r="F402" t="s">
        <v>530</v>
      </c>
      <c r="G402" s="8">
        <v>3</v>
      </c>
      <c r="H402">
        <f>VLOOKUP(F402,Product!A:E,5,)</f>
        <v>3499</v>
      </c>
      <c r="I402">
        <f t="shared" si="6"/>
        <v>10497</v>
      </c>
      <c r="J402" t="str">
        <f>VLOOKUP(F402,Product!A:E,4,FALSE)</f>
        <v>Presentation</v>
      </c>
      <c r="K402" t="str">
        <f>VLOOKUP(F402,Product!$A:$E,2,FALSE)</f>
        <v>Whiteboard 4x3</v>
      </c>
      <c r="L402" t="str">
        <f>VLOOKUP(A402,Payment!$B:$E,4,FALSE)</f>
        <v>Completed</v>
      </c>
      <c r="M402" t="str">
        <f>VLOOKUP(C402,Customer!A:F,6,FALSE)</f>
        <v>East</v>
      </c>
    </row>
    <row r="403" spans="1:13" x14ac:dyDescent="0.25">
      <c r="A403" t="s">
        <v>961</v>
      </c>
      <c r="B403" s="6">
        <v>45701</v>
      </c>
      <c r="C403" t="s">
        <v>74</v>
      </c>
      <c r="D403" t="str">
        <f>VLOOKUP(F403,Product!A:E,3,FALSE)</f>
        <v>Electronics</v>
      </c>
      <c r="E403" t="s">
        <v>431</v>
      </c>
      <c r="F403" t="s">
        <v>535</v>
      </c>
      <c r="G403" s="8">
        <v>3</v>
      </c>
      <c r="H403">
        <f>VLOOKUP(F403,Product!A:E,5,)</f>
        <v>24999</v>
      </c>
      <c r="I403">
        <f t="shared" si="6"/>
        <v>74997</v>
      </c>
      <c r="J403" t="str">
        <f>VLOOKUP(F403,Product!A:E,4,FALSE)</f>
        <v>Projectors</v>
      </c>
      <c r="K403" t="str">
        <f>VLOOKUP(F403,Product!$A:$E,2,FALSE)</f>
        <v>Portable Projector</v>
      </c>
      <c r="L403" t="str">
        <f>VLOOKUP(A403,Payment!$B:$E,4,FALSE)</f>
        <v>Completed</v>
      </c>
      <c r="M403" t="str">
        <f>VLOOKUP(C403,Customer!A:F,6,FALSE)</f>
        <v>South</v>
      </c>
    </row>
    <row r="404" spans="1:13" x14ac:dyDescent="0.25">
      <c r="A404" t="s">
        <v>962</v>
      </c>
      <c r="B404" s="6">
        <v>45743</v>
      </c>
      <c r="C404" t="s">
        <v>335</v>
      </c>
      <c r="D404" t="str">
        <f>VLOOKUP(F404,Product!A:E,3,FALSE)</f>
        <v>Electronics</v>
      </c>
      <c r="E404" t="s">
        <v>476</v>
      </c>
      <c r="F404" t="s">
        <v>482</v>
      </c>
      <c r="G404" s="8">
        <v>3</v>
      </c>
      <c r="H404">
        <f>VLOOKUP(F404,Product!A:E,5,)</f>
        <v>1899</v>
      </c>
      <c r="I404">
        <f t="shared" si="6"/>
        <v>5697</v>
      </c>
      <c r="J404" t="str">
        <f>VLOOKUP(F404,Product!A:E,4,FALSE)</f>
        <v>Accessories</v>
      </c>
      <c r="K404" t="str">
        <f>VLOOKUP(F404,Product!$A:$E,2,FALSE)</f>
        <v>HP Wireless Keyboard</v>
      </c>
      <c r="L404" t="str">
        <f>VLOOKUP(A404,Payment!$B:$E,4,FALSE)</f>
        <v>Completed</v>
      </c>
      <c r="M404" t="str">
        <f>VLOOKUP(C404,Customer!A:F,6,FALSE)</f>
        <v>East</v>
      </c>
    </row>
    <row r="405" spans="1:13" x14ac:dyDescent="0.25">
      <c r="A405" t="s">
        <v>963</v>
      </c>
      <c r="B405" s="6">
        <v>45988</v>
      </c>
      <c r="C405" t="s">
        <v>349</v>
      </c>
      <c r="D405" t="str">
        <f>VLOOKUP(F405,Product!A:E,3,FALSE)</f>
        <v>Office Supplies</v>
      </c>
      <c r="E405" t="s">
        <v>449</v>
      </c>
      <c r="F405" t="s">
        <v>543</v>
      </c>
      <c r="G405" s="8">
        <v>2</v>
      </c>
      <c r="H405">
        <f>VLOOKUP(F405,Product!A:E,5,)</f>
        <v>1899</v>
      </c>
      <c r="I405">
        <f t="shared" si="6"/>
        <v>3798</v>
      </c>
      <c r="J405" t="str">
        <f>VLOOKUP(F405,Product!A:E,4,FALSE)</f>
        <v>Bags</v>
      </c>
      <c r="K405" t="str">
        <f>VLOOKUP(F405,Product!$A:$E,2,FALSE)</f>
        <v>Office Backpack</v>
      </c>
      <c r="L405" t="str">
        <f>VLOOKUP(A405,Payment!$B:$E,4,FALSE)</f>
        <v>Completed</v>
      </c>
      <c r="M405" t="str">
        <f>VLOOKUP(C405,Customer!A:F,6,FALSE)</f>
        <v>West</v>
      </c>
    </row>
    <row r="406" spans="1:13" x14ac:dyDescent="0.25">
      <c r="A406" t="s">
        <v>964</v>
      </c>
      <c r="B406" s="6">
        <v>45878</v>
      </c>
      <c r="C406" t="s">
        <v>74</v>
      </c>
      <c r="D406" t="str">
        <f>VLOOKUP(F406,Product!A:E,3,FALSE)</f>
        <v>Furniture</v>
      </c>
      <c r="E406" t="s">
        <v>400</v>
      </c>
      <c r="F406" t="s">
        <v>488</v>
      </c>
      <c r="G406" s="8">
        <v>1</v>
      </c>
      <c r="H406">
        <f>VLOOKUP(F406,Product!A:E,5,)</f>
        <v>12499</v>
      </c>
      <c r="I406">
        <f t="shared" si="6"/>
        <v>12499</v>
      </c>
      <c r="J406" t="str">
        <f>VLOOKUP(F406,Product!A:E,4,FALSE)</f>
        <v>Desks</v>
      </c>
      <c r="K406" t="str">
        <f>VLOOKUP(F406,Product!$A:$E,2,FALSE)</f>
        <v>Executive Office Desk</v>
      </c>
      <c r="L406" t="str">
        <f>VLOOKUP(A406,Payment!$B:$E,4,FALSE)</f>
        <v>Completed</v>
      </c>
      <c r="M406" t="str">
        <f>VLOOKUP(C406,Customer!A:F,6,FALSE)</f>
        <v>South</v>
      </c>
    </row>
    <row r="407" spans="1:13" x14ac:dyDescent="0.25">
      <c r="A407" t="s">
        <v>965</v>
      </c>
      <c r="B407" s="6">
        <v>45919</v>
      </c>
      <c r="C407" t="s">
        <v>384</v>
      </c>
      <c r="D407" t="str">
        <f>VLOOKUP(F407,Product!A:E,3,FALSE)</f>
        <v>Electronics</v>
      </c>
      <c r="E407" t="s">
        <v>464</v>
      </c>
      <c r="F407" t="s">
        <v>526</v>
      </c>
      <c r="G407" s="8">
        <v>3</v>
      </c>
      <c r="H407">
        <f>VLOOKUP(F407,Product!A:E,5,)</f>
        <v>8999</v>
      </c>
      <c r="I407">
        <f t="shared" si="6"/>
        <v>26997</v>
      </c>
      <c r="J407" t="str">
        <f>VLOOKUP(F407,Product!A:E,4,FALSE)</f>
        <v>Storage</v>
      </c>
      <c r="K407" t="str">
        <f>VLOOKUP(F407,Product!$A:$E,2,FALSE)</f>
        <v>External SSD 1TB</v>
      </c>
      <c r="L407" t="str">
        <f>VLOOKUP(A407,Payment!$B:$E,4,FALSE)</f>
        <v>Completed</v>
      </c>
      <c r="M407" t="str">
        <f>VLOOKUP(C407,Customer!A:F,6,FALSE)</f>
        <v>North</v>
      </c>
    </row>
    <row r="408" spans="1:13" x14ac:dyDescent="0.25">
      <c r="A408" t="s">
        <v>966</v>
      </c>
      <c r="B408" s="6">
        <v>45952</v>
      </c>
      <c r="C408" t="s">
        <v>133</v>
      </c>
      <c r="D408" t="str">
        <f>VLOOKUP(F408,Product!A:E,3,FALSE)</f>
        <v>Electronics</v>
      </c>
      <c r="E408" t="s">
        <v>455</v>
      </c>
      <c r="F408" t="s">
        <v>511</v>
      </c>
      <c r="G408" s="8">
        <v>2</v>
      </c>
      <c r="H408">
        <f>VLOOKUP(F408,Product!A:E,5,)</f>
        <v>3299</v>
      </c>
      <c r="I408">
        <f t="shared" si="6"/>
        <v>6598</v>
      </c>
      <c r="J408" t="str">
        <f>VLOOKUP(F408,Product!A:E,4,FALSE)</f>
        <v>Accessories</v>
      </c>
      <c r="K408" t="str">
        <f>VLOOKUP(F408,Product!$A:$E,2,FALSE)</f>
        <v>Webcam Full HD</v>
      </c>
      <c r="L408" t="str">
        <f>VLOOKUP(A408,Payment!$B:$E,4,FALSE)</f>
        <v>Completed</v>
      </c>
      <c r="M408" t="str">
        <f>VLOOKUP(C408,Customer!A:F,6,FALSE)</f>
        <v>North</v>
      </c>
    </row>
    <row r="409" spans="1:13" x14ac:dyDescent="0.25">
      <c r="A409" t="s">
        <v>967</v>
      </c>
      <c r="B409" s="6">
        <v>46005</v>
      </c>
      <c r="C409" t="s">
        <v>306</v>
      </c>
      <c r="D409" t="str">
        <f>VLOOKUP(F409,Product!A:E,3,FALSE)</f>
        <v>Electronics</v>
      </c>
      <c r="E409" t="s">
        <v>463</v>
      </c>
      <c r="F409" t="s">
        <v>491</v>
      </c>
      <c r="G409" s="8">
        <v>2</v>
      </c>
      <c r="H409">
        <f>VLOOKUP(F409,Product!A:E,5,)</f>
        <v>13999</v>
      </c>
      <c r="I409">
        <f t="shared" si="6"/>
        <v>27998</v>
      </c>
      <c r="J409" t="str">
        <f>VLOOKUP(F409,Product!A:E,4,FALSE)</f>
        <v>Monitors</v>
      </c>
      <c r="K409" t="str">
        <f>VLOOKUP(F409,Product!$A:$E,2,FALSE)</f>
        <v>Dell 24-inch Monitor</v>
      </c>
      <c r="L409" t="str">
        <f>VLOOKUP(A409,Payment!$B:$E,4,FALSE)</f>
        <v>Completed</v>
      </c>
      <c r="M409" t="str">
        <f>VLOOKUP(C409,Customer!A:F,6,FALSE)</f>
        <v>South</v>
      </c>
    </row>
    <row r="410" spans="1:13" x14ac:dyDescent="0.25">
      <c r="A410" t="s">
        <v>968</v>
      </c>
      <c r="B410" s="6">
        <v>45670</v>
      </c>
      <c r="C410" t="s">
        <v>258</v>
      </c>
      <c r="D410" t="str">
        <f>VLOOKUP(F410,Product!A:E,3,FALSE)</f>
        <v>Office Supplies</v>
      </c>
      <c r="E410" t="s">
        <v>414</v>
      </c>
      <c r="F410" t="s">
        <v>507</v>
      </c>
      <c r="G410" s="8">
        <v>2</v>
      </c>
      <c r="H410">
        <f>VLOOKUP(F410,Product!A:E,5,)</f>
        <v>199</v>
      </c>
      <c r="I410">
        <f t="shared" si="6"/>
        <v>398</v>
      </c>
      <c r="J410" t="str">
        <f>VLOOKUP(F410,Product!A:E,4,FALSE)</f>
        <v>Writing</v>
      </c>
      <c r="K410" t="str">
        <f>VLOOKUP(F410,Product!$A:$E,2,FALSE)</f>
        <v>Ball Pen Pack</v>
      </c>
      <c r="L410" t="str">
        <f>VLOOKUP(A410,Payment!$B:$E,4,FALSE)</f>
        <v>Completed</v>
      </c>
      <c r="M410" t="str">
        <f>VLOOKUP(C410,Customer!A:F,6,FALSE)</f>
        <v>West</v>
      </c>
    </row>
    <row r="411" spans="1:13" x14ac:dyDescent="0.25">
      <c r="A411" t="s">
        <v>969</v>
      </c>
      <c r="B411" s="6">
        <v>45701</v>
      </c>
      <c r="C411" t="s">
        <v>78</v>
      </c>
      <c r="D411" t="str">
        <f>VLOOKUP(F411,Product!A:E,3,FALSE)</f>
        <v>Electronics</v>
      </c>
      <c r="E411" t="s">
        <v>420</v>
      </c>
      <c r="F411" t="s">
        <v>511</v>
      </c>
      <c r="G411" s="8">
        <v>2</v>
      </c>
      <c r="H411">
        <f>VLOOKUP(F411,Product!A:E,5,)</f>
        <v>3299</v>
      </c>
      <c r="I411">
        <f t="shared" si="6"/>
        <v>6598</v>
      </c>
      <c r="J411" t="str">
        <f>VLOOKUP(F411,Product!A:E,4,FALSE)</f>
        <v>Accessories</v>
      </c>
      <c r="K411" t="str">
        <f>VLOOKUP(F411,Product!$A:$E,2,FALSE)</f>
        <v>Webcam Full HD</v>
      </c>
      <c r="L411" t="str">
        <f>VLOOKUP(A411,Payment!$B:$E,4,FALSE)</f>
        <v>Completed</v>
      </c>
      <c r="M411" t="str">
        <f>VLOOKUP(C411,Customer!A:F,6,FALSE)</f>
        <v>West</v>
      </c>
    </row>
    <row r="412" spans="1:13" x14ac:dyDescent="0.25">
      <c r="A412" t="s">
        <v>970</v>
      </c>
      <c r="B412" s="6">
        <v>45891</v>
      </c>
      <c r="C412" t="s">
        <v>125</v>
      </c>
      <c r="D412" t="str">
        <f>VLOOKUP(F412,Product!A:E,3,FALSE)</f>
        <v>Office Supplies</v>
      </c>
      <c r="E412" t="s">
        <v>464</v>
      </c>
      <c r="F412" t="s">
        <v>520</v>
      </c>
      <c r="G412" s="8">
        <v>2</v>
      </c>
      <c r="H412">
        <f>VLOOKUP(F412,Product!A:E,5,)</f>
        <v>399</v>
      </c>
      <c r="I412">
        <f t="shared" si="6"/>
        <v>798</v>
      </c>
      <c r="J412" t="str">
        <f>VLOOKUP(F412,Product!A:E,4,FALSE)</f>
        <v>Desk Accessories</v>
      </c>
      <c r="K412" t="str">
        <f>VLOOKUP(F412,Product!$A:$E,2,FALSE)</f>
        <v>Desk Organizer</v>
      </c>
      <c r="L412" t="str">
        <f>VLOOKUP(A412,Payment!$B:$E,4,FALSE)</f>
        <v>Completed</v>
      </c>
      <c r="M412" t="str">
        <f>VLOOKUP(C412,Customer!A:F,6,FALSE)</f>
        <v>South</v>
      </c>
    </row>
    <row r="413" spans="1:13" x14ac:dyDescent="0.25">
      <c r="A413" t="s">
        <v>971</v>
      </c>
      <c r="B413" s="6">
        <v>45707</v>
      </c>
      <c r="C413" t="s">
        <v>238</v>
      </c>
      <c r="D413" t="str">
        <f>VLOOKUP(F413,Product!A:E,3,FALSE)</f>
        <v>Electronics</v>
      </c>
      <c r="E413" t="s">
        <v>455</v>
      </c>
      <c r="F413" t="s">
        <v>510</v>
      </c>
      <c r="G413" s="8">
        <v>1</v>
      </c>
      <c r="H413">
        <f>VLOOKUP(F413,Product!A:E,5,)</f>
        <v>2499</v>
      </c>
      <c r="I413">
        <f t="shared" si="6"/>
        <v>2499</v>
      </c>
      <c r="J413" t="str">
        <f>VLOOKUP(F413,Product!A:E,4,FALSE)</f>
        <v>Accessories</v>
      </c>
      <c r="K413" t="str">
        <f>VLOOKUP(F413,Product!$A:$E,2,FALSE)</f>
        <v>USBC Hub</v>
      </c>
      <c r="L413" t="str">
        <f>VLOOKUP(A413,Payment!$B:$E,4,FALSE)</f>
        <v>Completed</v>
      </c>
      <c r="M413" t="str">
        <f>VLOOKUP(C413,Customer!A:F,6,FALSE)</f>
        <v>South</v>
      </c>
    </row>
    <row r="414" spans="1:13" x14ac:dyDescent="0.25">
      <c r="A414" t="s">
        <v>972</v>
      </c>
      <c r="B414" s="6">
        <v>45680</v>
      </c>
      <c r="C414" t="s">
        <v>365</v>
      </c>
      <c r="D414" t="str">
        <f>VLOOKUP(F414,Product!A:E,3,FALSE)</f>
        <v>Electronics</v>
      </c>
      <c r="E414" t="s">
        <v>416</v>
      </c>
      <c r="F414" t="s">
        <v>478</v>
      </c>
      <c r="G414" s="8">
        <v>5</v>
      </c>
      <c r="H414">
        <f>VLOOKUP(F414,Product!A:E,5,)</f>
        <v>1299</v>
      </c>
      <c r="I414">
        <f t="shared" si="6"/>
        <v>6495</v>
      </c>
      <c r="J414" t="str">
        <f>VLOOKUP(F414,Product!A:E,4,FALSE)</f>
        <v>Accessories</v>
      </c>
      <c r="K414" t="str">
        <f>VLOOKUP(F414,Product!$A:$E,2,FALSE)</f>
        <v>Logitech Wireless Mouse</v>
      </c>
      <c r="L414" t="str">
        <f>VLOOKUP(A414,Payment!$B:$E,4,FALSE)</f>
        <v>Completed</v>
      </c>
      <c r="M414" t="str">
        <f>VLOOKUP(C414,Customer!A:F,6,FALSE)</f>
        <v>North</v>
      </c>
    </row>
    <row r="415" spans="1:13" x14ac:dyDescent="0.25">
      <c r="A415" t="s">
        <v>973</v>
      </c>
      <c r="B415" s="6">
        <v>45989</v>
      </c>
      <c r="C415" t="s">
        <v>74</v>
      </c>
      <c r="D415" t="str">
        <f>VLOOKUP(F415,Product!A:E,3,FALSE)</f>
        <v>Office Supplies</v>
      </c>
      <c r="E415" t="s">
        <v>421</v>
      </c>
      <c r="F415" t="s">
        <v>557</v>
      </c>
      <c r="G415" s="8">
        <v>9</v>
      </c>
      <c r="H415">
        <f>VLOOKUP(F415,Product!A:E,5,)</f>
        <v>499</v>
      </c>
      <c r="I415">
        <f t="shared" si="6"/>
        <v>4491</v>
      </c>
      <c r="J415" t="str">
        <f>VLOOKUP(F415,Product!A:E,4,FALSE)</f>
        <v>Calculators</v>
      </c>
      <c r="K415" t="str">
        <f>VLOOKUP(F415,Product!$A:$E,2,FALSE)</f>
        <v>Calculator</v>
      </c>
      <c r="L415" t="str">
        <f>VLOOKUP(A415,Payment!$B:$E,4,FALSE)</f>
        <v>Completed</v>
      </c>
      <c r="M415" t="str">
        <f>VLOOKUP(C415,Customer!A:F,6,FALSE)</f>
        <v>South</v>
      </c>
    </row>
    <row r="416" spans="1:13" x14ac:dyDescent="0.25">
      <c r="A416" t="s">
        <v>974</v>
      </c>
      <c r="B416" s="6">
        <v>45782</v>
      </c>
      <c r="C416" t="s">
        <v>272</v>
      </c>
      <c r="D416" t="str">
        <f>VLOOKUP(F416,Product!A:E,3,FALSE)</f>
        <v>Electronics</v>
      </c>
      <c r="E416" t="s">
        <v>423</v>
      </c>
      <c r="F416" t="s">
        <v>526</v>
      </c>
      <c r="G416" s="8">
        <v>1</v>
      </c>
      <c r="H416">
        <f>VLOOKUP(F416,Product!A:E,5,)</f>
        <v>8999</v>
      </c>
      <c r="I416">
        <f t="shared" si="6"/>
        <v>8999</v>
      </c>
      <c r="J416" t="str">
        <f>VLOOKUP(F416,Product!A:E,4,FALSE)</f>
        <v>Storage</v>
      </c>
      <c r="K416" t="str">
        <f>VLOOKUP(F416,Product!$A:$E,2,FALSE)</f>
        <v>External SSD 1TB</v>
      </c>
      <c r="L416" t="str">
        <f>VLOOKUP(A416,Payment!$B:$E,4,FALSE)</f>
        <v>Completed</v>
      </c>
      <c r="M416" t="str">
        <f>VLOOKUP(C416,Customer!A:F,6,FALSE)</f>
        <v>North</v>
      </c>
    </row>
    <row r="417" spans="1:13" x14ac:dyDescent="0.25">
      <c r="A417" t="s">
        <v>975</v>
      </c>
      <c r="B417" s="6">
        <v>45944</v>
      </c>
      <c r="C417" t="s">
        <v>233</v>
      </c>
      <c r="D417" t="str">
        <f>VLOOKUP(F417,Product!A:E,3,FALSE)</f>
        <v>Office Supplies</v>
      </c>
      <c r="E417" t="s">
        <v>457</v>
      </c>
      <c r="F417" t="s">
        <v>500</v>
      </c>
      <c r="G417" s="8">
        <v>4</v>
      </c>
      <c r="H417">
        <f>VLOOKUP(F417,Product!A:E,5,)</f>
        <v>499</v>
      </c>
      <c r="I417">
        <f t="shared" si="6"/>
        <v>1996</v>
      </c>
      <c r="J417" t="str">
        <f>VLOOKUP(F417,Product!A:E,4,FALSE)</f>
        <v>Paper</v>
      </c>
      <c r="K417" t="str">
        <f>VLOOKUP(F417,Product!$A:$E,2,FALSE)</f>
        <v>A4 Copier Paper Pack</v>
      </c>
      <c r="L417" t="str">
        <f>VLOOKUP(A417,Payment!$B:$E,4,FALSE)</f>
        <v>Completed</v>
      </c>
      <c r="M417" t="str">
        <f>VLOOKUP(C417,Customer!A:F,6,FALSE)</f>
        <v>South</v>
      </c>
    </row>
    <row r="418" spans="1:13" x14ac:dyDescent="0.25">
      <c r="A418" t="s">
        <v>976</v>
      </c>
      <c r="B418" s="6">
        <v>45980</v>
      </c>
      <c r="C418" t="s">
        <v>115</v>
      </c>
      <c r="D418" t="str">
        <f>VLOOKUP(F418,Product!A:E,3,FALSE)</f>
        <v>Electronics</v>
      </c>
      <c r="E418" t="s">
        <v>423</v>
      </c>
      <c r="F418" t="s">
        <v>533</v>
      </c>
      <c r="G418" s="8">
        <v>3</v>
      </c>
      <c r="H418">
        <f>VLOOKUP(F418,Product!A:E,5,)</f>
        <v>5499</v>
      </c>
      <c r="I418">
        <f t="shared" si="6"/>
        <v>16497</v>
      </c>
      <c r="J418" t="str">
        <f>VLOOKUP(F418,Product!A:E,4,FALSE)</f>
        <v>Accessories</v>
      </c>
      <c r="K418" t="str">
        <f>VLOOKUP(F418,Product!$A:$E,2,FALSE)</f>
        <v>Mechanical Keyboard</v>
      </c>
      <c r="L418" t="str">
        <f>VLOOKUP(A418,Payment!$B:$E,4,FALSE)</f>
        <v>Completed</v>
      </c>
      <c r="M418" t="str">
        <f>VLOOKUP(C418,Customer!A:F,6,FALSE)</f>
        <v>East</v>
      </c>
    </row>
    <row r="419" spans="1:13" x14ac:dyDescent="0.25">
      <c r="A419" t="s">
        <v>977</v>
      </c>
      <c r="B419" s="6">
        <v>45860</v>
      </c>
      <c r="C419" t="s">
        <v>22</v>
      </c>
      <c r="D419" t="str">
        <f>VLOOKUP(F419,Product!A:E,3,FALSE)</f>
        <v>Electronics</v>
      </c>
      <c r="E419" t="s">
        <v>476</v>
      </c>
      <c r="F419" t="s">
        <v>554</v>
      </c>
      <c r="G419" s="8">
        <v>1</v>
      </c>
      <c r="H419">
        <f>VLOOKUP(F419,Product!A:E,5,)</f>
        <v>6499</v>
      </c>
      <c r="I419">
        <f t="shared" si="6"/>
        <v>6499</v>
      </c>
      <c r="J419" t="str">
        <f>VLOOKUP(F419,Product!A:E,4,FALSE)</f>
        <v>Office Machines</v>
      </c>
      <c r="K419" t="str">
        <f>VLOOKUP(F419,Product!$A:$E,2,FALSE)</f>
        <v>Paper Shredder</v>
      </c>
      <c r="L419" t="str">
        <f>VLOOKUP(A419,Payment!$B:$E,4,FALSE)</f>
        <v>Completed</v>
      </c>
      <c r="M419" t="str">
        <f>VLOOKUP(C419,Customer!A:F,6,FALSE)</f>
        <v>North</v>
      </c>
    </row>
    <row r="420" spans="1:13" x14ac:dyDescent="0.25">
      <c r="A420" t="s">
        <v>978</v>
      </c>
      <c r="B420" s="6">
        <v>45961</v>
      </c>
      <c r="C420" t="s">
        <v>233</v>
      </c>
      <c r="D420" t="str">
        <f>VLOOKUP(F420,Product!A:E,3,FALSE)</f>
        <v>Electronics</v>
      </c>
      <c r="E420" t="s">
        <v>447</v>
      </c>
      <c r="F420" t="s">
        <v>478</v>
      </c>
      <c r="G420" s="8">
        <v>4</v>
      </c>
      <c r="H420">
        <f>VLOOKUP(F420,Product!A:E,5,)</f>
        <v>1299</v>
      </c>
      <c r="I420">
        <f t="shared" si="6"/>
        <v>5196</v>
      </c>
      <c r="J420" t="str">
        <f>VLOOKUP(F420,Product!A:E,4,FALSE)</f>
        <v>Accessories</v>
      </c>
      <c r="K420" t="str">
        <f>VLOOKUP(F420,Product!$A:$E,2,FALSE)</f>
        <v>Logitech Wireless Mouse</v>
      </c>
      <c r="L420" t="str">
        <f>VLOOKUP(A420,Payment!$B:$E,4,FALSE)</f>
        <v>Pending</v>
      </c>
      <c r="M420" t="str">
        <f>VLOOKUP(C420,Customer!A:F,6,FALSE)</f>
        <v>South</v>
      </c>
    </row>
    <row r="421" spans="1:13" x14ac:dyDescent="0.25">
      <c r="A421" t="s">
        <v>979</v>
      </c>
      <c r="B421" s="6">
        <v>45763</v>
      </c>
      <c r="C421" t="s">
        <v>161</v>
      </c>
      <c r="D421" t="str">
        <f>VLOOKUP(F421,Product!A:E,3,FALSE)</f>
        <v>Furniture</v>
      </c>
      <c r="E421" t="s">
        <v>409</v>
      </c>
      <c r="F421" t="s">
        <v>528</v>
      </c>
      <c r="G421" s="8">
        <v>1</v>
      </c>
      <c r="H421">
        <f>VLOOKUP(F421,Product!A:E,5,)</f>
        <v>17999</v>
      </c>
      <c r="I421">
        <f t="shared" si="6"/>
        <v>17999</v>
      </c>
      <c r="J421" t="str">
        <f>VLOOKUP(F421,Product!A:E,4,FALSE)</f>
        <v>Desks</v>
      </c>
      <c r="K421" t="str">
        <f>VLOOKUP(F421,Product!$A:$E,2,FALSE)</f>
        <v>Standing Desk</v>
      </c>
      <c r="L421" t="str">
        <f>VLOOKUP(A421,Payment!$B:$E,4,FALSE)</f>
        <v>Completed</v>
      </c>
      <c r="M421" t="str">
        <f>VLOOKUP(C421,Customer!A:F,6,FALSE)</f>
        <v>North</v>
      </c>
    </row>
    <row r="422" spans="1:13" x14ac:dyDescent="0.25">
      <c r="A422" t="s">
        <v>980</v>
      </c>
      <c r="B422" s="6">
        <v>45932</v>
      </c>
      <c r="C422" t="s">
        <v>115</v>
      </c>
      <c r="D422" t="str">
        <f>VLOOKUP(F422,Product!A:E,3,FALSE)</f>
        <v>Electronics</v>
      </c>
      <c r="E422" t="s">
        <v>445</v>
      </c>
      <c r="F422" t="s">
        <v>510</v>
      </c>
      <c r="G422" s="8">
        <v>1</v>
      </c>
      <c r="H422">
        <f>VLOOKUP(F422,Product!A:E,5,)</f>
        <v>2499</v>
      </c>
      <c r="I422">
        <f t="shared" si="6"/>
        <v>2499</v>
      </c>
      <c r="J422" t="str">
        <f>VLOOKUP(F422,Product!A:E,4,FALSE)</f>
        <v>Accessories</v>
      </c>
      <c r="K422" t="str">
        <f>VLOOKUP(F422,Product!$A:$E,2,FALSE)</f>
        <v>USBC Hub</v>
      </c>
      <c r="L422" t="str">
        <f>VLOOKUP(A422,Payment!$B:$E,4,FALSE)</f>
        <v>Completed</v>
      </c>
      <c r="M422" t="str">
        <f>VLOOKUP(C422,Customer!A:F,6,FALSE)</f>
        <v>East</v>
      </c>
    </row>
    <row r="423" spans="1:13" x14ac:dyDescent="0.25">
      <c r="A423" t="s">
        <v>981</v>
      </c>
      <c r="B423" s="6">
        <v>45716</v>
      </c>
      <c r="C423" t="s">
        <v>153</v>
      </c>
      <c r="D423" t="str">
        <f>VLOOKUP(F423,Product!A:E,3,FALSE)</f>
        <v>Electronics</v>
      </c>
      <c r="E423" t="s">
        <v>461</v>
      </c>
      <c r="F423" t="s">
        <v>523</v>
      </c>
      <c r="G423" s="8">
        <v>8</v>
      </c>
      <c r="H423">
        <f>VLOOKUP(F423,Product!A:E,5,)</f>
        <v>4499</v>
      </c>
      <c r="I423">
        <f t="shared" si="6"/>
        <v>35992</v>
      </c>
      <c r="J423" t="str">
        <f>VLOOKUP(F423,Product!A:E,4,FALSE)</f>
        <v>Audio</v>
      </c>
      <c r="K423" t="str">
        <f>VLOOKUP(F423,Product!$A:$E,2,FALSE)</f>
        <v>Wireless Headset</v>
      </c>
      <c r="L423" t="str">
        <f>VLOOKUP(A423,Payment!$B:$E,4,FALSE)</f>
        <v>Completed</v>
      </c>
      <c r="M423" t="str">
        <f>VLOOKUP(C423,Customer!A:F,6,FALSE)</f>
        <v>North</v>
      </c>
    </row>
    <row r="424" spans="1:13" x14ac:dyDescent="0.25">
      <c r="A424" t="s">
        <v>982</v>
      </c>
      <c r="B424" s="6">
        <v>45818</v>
      </c>
      <c r="C424" t="s">
        <v>310</v>
      </c>
      <c r="D424" t="str">
        <f>VLOOKUP(F424,Product!A:E,3,FALSE)</f>
        <v>Office Supplies</v>
      </c>
      <c r="E424" t="s">
        <v>447</v>
      </c>
      <c r="F424" t="s">
        <v>530</v>
      </c>
      <c r="G424" s="8">
        <v>2</v>
      </c>
      <c r="H424">
        <f>VLOOKUP(F424,Product!A:E,5,)</f>
        <v>3499</v>
      </c>
      <c r="I424">
        <f t="shared" si="6"/>
        <v>6998</v>
      </c>
      <c r="J424" t="str">
        <f>VLOOKUP(F424,Product!A:E,4,FALSE)</f>
        <v>Presentation</v>
      </c>
      <c r="K424" t="str">
        <f>VLOOKUP(F424,Product!$A:$E,2,FALSE)</f>
        <v>Whiteboard 4x3</v>
      </c>
      <c r="L424" t="str">
        <f>VLOOKUP(A424,Payment!$B:$E,4,FALSE)</f>
        <v>Completed</v>
      </c>
      <c r="M424" t="str">
        <f>VLOOKUP(C424,Customer!A:F,6,FALSE)</f>
        <v>North</v>
      </c>
    </row>
    <row r="425" spans="1:13" x14ac:dyDescent="0.25">
      <c r="A425" t="s">
        <v>983</v>
      </c>
      <c r="B425" s="6">
        <v>45716</v>
      </c>
      <c r="C425" t="s">
        <v>195</v>
      </c>
      <c r="D425" t="str">
        <f>VLOOKUP(F425,Product!A:E,3,FALSE)</f>
        <v>Furniture</v>
      </c>
      <c r="E425" t="s">
        <v>444</v>
      </c>
      <c r="F425" t="s">
        <v>551</v>
      </c>
      <c r="G425" s="8">
        <v>2</v>
      </c>
      <c r="H425">
        <f>VLOOKUP(F425,Product!A:E,5,)</f>
        <v>24999</v>
      </c>
      <c r="I425">
        <f t="shared" si="6"/>
        <v>49998</v>
      </c>
      <c r="J425" t="str">
        <f>VLOOKUP(F425,Product!A:E,4,FALSE)</f>
        <v>Tables</v>
      </c>
      <c r="K425" t="str">
        <f>VLOOKUP(F425,Product!$A:$E,2,FALSE)</f>
        <v>Conference Table</v>
      </c>
      <c r="L425" t="str">
        <f>VLOOKUP(A425,Payment!$B:$E,4,FALSE)</f>
        <v>Completed</v>
      </c>
      <c r="M425" t="str">
        <f>VLOOKUP(C425,Customer!A:F,6,FALSE)</f>
        <v>North</v>
      </c>
    </row>
    <row r="426" spans="1:13" x14ac:dyDescent="0.25">
      <c r="A426" t="s">
        <v>984</v>
      </c>
      <c r="B426" s="6">
        <v>45746</v>
      </c>
      <c r="C426" t="s">
        <v>347</v>
      </c>
      <c r="D426" t="str">
        <f>VLOOKUP(F426,Product!A:E,3,FALSE)</f>
        <v>Office Supplies</v>
      </c>
      <c r="E426" t="s">
        <v>438</v>
      </c>
      <c r="F426" t="s">
        <v>557</v>
      </c>
      <c r="G426" s="8">
        <v>3</v>
      </c>
      <c r="H426">
        <f>VLOOKUP(F426,Product!A:E,5,)</f>
        <v>499</v>
      </c>
      <c r="I426">
        <f t="shared" si="6"/>
        <v>1497</v>
      </c>
      <c r="J426" t="str">
        <f>VLOOKUP(F426,Product!A:E,4,FALSE)</f>
        <v>Calculators</v>
      </c>
      <c r="K426" t="str">
        <f>VLOOKUP(F426,Product!$A:$E,2,FALSE)</f>
        <v>Calculator</v>
      </c>
      <c r="L426" t="str">
        <f>VLOOKUP(A426,Payment!$B:$E,4,FALSE)</f>
        <v>Completed</v>
      </c>
      <c r="M426" t="str">
        <f>VLOOKUP(C426,Customer!A:F,6,FALSE)</f>
        <v>North</v>
      </c>
    </row>
    <row r="427" spans="1:13" x14ac:dyDescent="0.25">
      <c r="A427" t="s">
        <v>985</v>
      </c>
      <c r="B427" s="6">
        <v>45701</v>
      </c>
      <c r="C427" t="s">
        <v>347</v>
      </c>
      <c r="D427" t="str">
        <f>VLOOKUP(F427,Product!A:E,3,FALSE)</f>
        <v>Electronics</v>
      </c>
      <c r="E427" t="s">
        <v>418</v>
      </c>
      <c r="F427" t="s">
        <v>510</v>
      </c>
      <c r="G427" s="8">
        <v>1</v>
      </c>
      <c r="H427">
        <f>VLOOKUP(F427,Product!A:E,5,)</f>
        <v>2499</v>
      </c>
      <c r="I427">
        <f t="shared" si="6"/>
        <v>2499</v>
      </c>
      <c r="J427" t="str">
        <f>VLOOKUP(F427,Product!A:E,4,FALSE)</f>
        <v>Accessories</v>
      </c>
      <c r="K427" t="str">
        <f>VLOOKUP(F427,Product!$A:$E,2,FALSE)</f>
        <v>USBC Hub</v>
      </c>
      <c r="L427" t="str">
        <f>VLOOKUP(A427,Payment!$B:$E,4,FALSE)</f>
        <v>Completed</v>
      </c>
      <c r="M427" t="str">
        <f>VLOOKUP(C427,Customer!A:F,6,FALSE)</f>
        <v>North</v>
      </c>
    </row>
    <row r="428" spans="1:13" x14ac:dyDescent="0.25">
      <c r="A428" t="s">
        <v>986</v>
      </c>
      <c r="B428" s="6">
        <v>45814</v>
      </c>
      <c r="C428" t="s">
        <v>78</v>
      </c>
      <c r="D428" t="str">
        <f>VLOOKUP(F428,Product!A:E,3,FALSE)</f>
        <v>Electronics</v>
      </c>
      <c r="E428" t="s">
        <v>423</v>
      </c>
      <c r="F428" t="s">
        <v>511</v>
      </c>
      <c r="G428" s="8">
        <v>3</v>
      </c>
      <c r="H428">
        <f>VLOOKUP(F428,Product!A:E,5,)</f>
        <v>3299</v>
      </c>
      <c r="I428">
        <f t="shared" si="6"/>
        <v>9897</v>
      </c>
      <c r="J428" t="str">
        <f>VLOOKUP(F428,Product!A:E,4,FALSE)</f>
        <v>Accessories</v>
      </c>
      <c r="K428" t="str">
        <f>VLOOKUP(F428,Product!$A:$E,2,FALSE)</f>
        <v>Webcam Full HD</v>
      </c>
      <c r="L428" t="str">
        <f>VLOOKUP(A428,Payment!$B:$E,4,FALSE)</f>
        <v>Completed</v>
      </c>
      <c r="M428" t="str">
        <f>VLOOKUP(C428,Customer!A:F,6,FALSE)</f>
        <v>West</v>
      </c>
    </row>
    <row r="429" spans="1:13" x14ac:dyDescent="0.25">
      <c r="A429" t="s">
        <v>987</v>
      </c>
      <c r="B429" s="6">
        <v>45919</v>
      </c>
      <c r="C429" t="s">
        <v>215</v>
      </c>
      <c r="D429" t="str">
        <f>VLOOKUP(F429,Product!A:E,3,FALSE)</f>
        <v>Office Supplies</v>
      </c>
      <c r="E429" t="s">
        <v>451</v>
      </c>
      <c r="F429" t="s">
        <v>530</v>
      </c>
      <c r="G429" s="8">
        <v>1</v>
      </c>
      <c r="H429">
        <f>VLOOKUP(F429,Product!A:E,5,)</f>
        <v>3499</v>
      </c>
      <c r="I429">
        <f t="shared" si="6"/>
        <v>3499</v>
      </c>
      <c r="J429" t="str">
        <f>VLOOKUP(F429,Product!A:E,4,FALSE)</f>
        <v>Presentation</v>
      </c>
      <c r="K429" t="str">
        <f>VLOOKUP(F429,Product!$A:$E,2,FALSE)</f>
        <v>Whiteboard 4x3</v>
      </c>
      <c r="L429" t="str">
        <f>VLOOKUP(A429,Payment!$B:$E,4,FALSE)</f>
        <v>Completed</v>
      </c>
      <c r="M429" t="str">
        <f>VLOOKUP(C429,Customer!A:F,6,FALSE)</f>
        <v>North</v>
      </c>
    </row>
    <row r="430" spans="1:13" x14ac:dyDescent="0.25">
      <c r="A430" t="s">
        <v>988</v>
      </c>
      <c r="B430" s="6">
        <v>45854</v>
      </c>
      <c r="C430" t="s">
        <v>231</v>
      </c>
      <c r="D430" t="str">
        <f>VLOOKUP(F430,Product!A:E,3,FALSE)</f>
        <v>Office Supplies</v>
      </c>
      <c r="E430" t="s">
        <v>423</v>
      </c>
      <c r="F430" t="s">
        <v>520</v>
      </c>
      <c r="G430" s="8">
        <v>3</v>
      </c>
      <c r="H430">
        <f>VLOOKUP(F430,Product!A:E,5,)</f>
        <v>399</v>
      </c>
      <c r="I430">
        <f t="shared" si="6"/>
        <v>1197</v>
      </c>
      <c r="J430" t="str">
        <f>VLOOKUP(F430,Product!A:E,4,FALSE)</f>
        <v>Desk Accessories</v>
      </c>
      <c r="K430" t="str">
        <f>VLOOKUP(F430,Product!$A:$E,2,FALSE)</f>
        <v>Desk Organizer</v>
      </c>
      <c r="L430" t="str">
        <f>VLOOKUP(A430,Payment!$B:$E,4,FALSE)</f>
        <v>Completed</v>
      </c>
      <c r="M430" t="str">
        <f>VLOOKUP(C430,Customer!A:F,6,FALSE)</f>
        <v>South</v>
      </c>
    </row>
    <row r="431" spans="1:13" x14ac:dyDescent="0.25">
      <c r="A431" t="s">
        <v>989</v>
      </c>
      <c r="B431" s="6">
        <v>46013</v>
      </c>
      <c r="C431" t="s">
        <v>335</v>
      </c>
      <c r="D431" t="str">
        <f>VLOOKUP(F431,Product!A:E,3,FALSE)</f>
        <v>Electronics</v>
      </c>
      <c r="E431" t="s">
        <v>423</v>
      </c>
      <c r="F431" t="s">
        <v>526</v>
      </c>
      <c r="G431" s="8">
        <v>1</v>
      </c>
      <c r="H431">
        <f>VLOOKUP(F431,Product!A:E,5,)</f>
        <v>8999</v>
      </c>
      <c r="I431">
        <f t="shared" si="6"/>
        <v>8999</v>
      </c>
      <c r="J431" t="str">
        <f>VLOOKUP(F431,Product!A:E,4,FALSE)</f>
        <v>Storage</v>
      </c>
      <c r="K431" t="str">
        <f>VLOOKUP(F431,Product!$A:$E,2,FALSE)</f>
        <v>External SSD 1TB</v>
      </c>
      <c r="L431" t="str">
        <f>VLOOKUP(A431,Payment!$B:$E,4,FALSE)</f>
        <v>Completed</v>
      </c>
      <c r="M431" t="str">
        <f>VLOOKUP(C431,Customer!A:F,6,FALSE)</f>
        <v>East</v>
      </c>
    </row>
    <row r="432" spans="1:13" x14ac:dyDescent="0.25">
      <c r="A432" t="s">
        <v>990</v>
      </c>
      <c r="B432" s="6">
        <v>45805</v>
      </c>
      <c r="C432" t="s">
        <v>91</v>
      </c>
      <c r="D432" t="str">
        <f>VLOOKUP(F432,Product!A:E,3,FALSE)</f>
        <v>Electronics</v>
      </c>
      <c r="E432" t="s">
        <v>423</v>
      </c>
      <c r="F432" t="s">
        <v>510</v>
      </c>
      <c r="G432" s="8">
        <v>5</v>
      </c>
      <c r="H432">
        <f>VLOOKUP(F432,Product!A:E,5,)</f>
        <v>2499</v>
      </c>
      <c r="I432">
        <f t="shared" si="6"/>
        <v>12495</v>
      </c>
      <c r="J432" t="str">
        <f>VLOOKUP(F432,Product!A:E,4,FALSE)</f>
        <v>Accessories</v>
      </c>
      <c r="K432" t="str">
        <f>VLOOKUP(F432,Product!$A:$E,2,FALSE)</f>
        <v>USBC Hub</v>
      </c>
      <c r="L432" t="str">
        <f>VLOOKUP(A432,Payment!$B:$E,4,FALSE)</f>
        <v>Completed</v>
      </c>
      <c r="M432" t="str">
        <f>VLOOKUP(C432,Customer!A:F,6,FALSE)</f>
        <v>South</v>
      </c>
    </row>
    <row r="433" spans="1:13" x14ac:dyDescent="0.25">
      <c r="A433" t="s">
        <v>991</v>
      </c>
      <c r="B433" s="6">
        <v>45975</v>
      </c>
      <c r="C433" t="s">
        <v>39</v>
      </c>
      <c r="D433" t="str">
        <f>VLOOKUP(F433,Product!A:E,3,FALSE)</f>
        <v>Electronics</v>
      </c>
      <c r="E433" t="s">
        <v>444</v>
      </c>
      <c r="F433" t="s">
        <v>478</v>
      </c>
      <c r="G433" s="8">
        <v>2</v>
      </c>
      <c r="H433">
        <f>VLOOKUP(F433,Product!A:E,5,)</f>
        <v>1299</v>
      </c>
      <c r="I433">
        <f t="shared" si="6"/>
        <v>2598</v>
      </c>
      <c r="J433" t="str">
        <f>VLOOKUP(F433,Product!A:E,4,FALSE)</f>
        <v>Accessories</v>
      </c>
      <c r="K433" t="str">
        <f>VLOOKUP(F433,Product!$A:$E,2,FALSE)</f>
        <v>Logitech Wireless Mouse</v>
      </c>
      <c r="L433" t="str">
        <f>VLOOKUP(A433,Payment!$B:$E,4,FALSE)</f>
        <v>Completed</v>
      </c>
      <c r="M433" t="str">
        <f>VLOOKUP(C433,Customer!A:F,6,FALSE)</f>
        <v>West</v>
      </c>
    </row>
    <row r="434" spans="1:13" x14ac:dyDescent="0.25">
      <c r="A434" t="s">
        <v>992</v>
      </c>
      <c r="B434" s="6">
        <v>45757</v>
      </c>
      <c r="C434" t="s">
        <v>213</v>
      </c>
      <c r="D434" t="str">
        <f>VLOOKUP(F434,Product!A:E,3,FALSE)</f>
        <v>Electronics</v>
      </c>
      <c r="E434" t="s">
        <v>468</v>
      </c>
      <c r="F434" t="s">
        <v>523</v>
      </c>
      <c r="G434" s="8">
        <v>3</v>
      </c>
      <c r="H434">
        <f>VLOOKUP(F434,Product!A:E,5,)</f>
        <v>4499</v>
      </c>
      <c r="I434">
        <f t="shared" si="6"/>
        <v>13497</v>
      </c>
      <c r="J434" t="str">
        <f>VLOOKUP(F434,Product!A:E,4,FALSE)</f>
        <v>Audio</v>
      </c>
      <c r="K434" t="str">
        <f>VLOOKUP(F434,Product!$A:$E,2,FALSE)</f>
        <v>Wireless Headset</v>
      </c>
      <c r="L434" t="str">
        <f>VLOOKUP(A434,Payment!$B:$E,4,FALSE)</f>
        <v>Completed</v>
      </c>
      <c r="M434" t="str">
        <f>VLOOKUP(C434,Customer!A:F,6,FALSE)</f>
        <v>West</v>
      </c>
    </row>
    <row r="435" spans="1:13" x14ac:dyDescent="0.25">
      <c r="A435" t="s">
        <v>993</v>
      </c>
      <c r="B435" s="6">
        <v>45867</v>
      </c>
      <c r="C435" t="s">
        <v>353</v>
      </c>
      <c r="D435" t="str">
        <f>VLOOKUP(F435,Product!A:E,3,FALSE)</f>
        <v>Furniture</v>
      </c>
      <c r="E435" t="s">
        <v>461</v>
      </c>
      <c r="F435" t="s">
        <v>516</v>
      </c>
      <c r="G435" s="8">
        <v>4</v>
      </c>
      <c r="H435">
        <f>VLOOKUP(F435,Product!A:E,5,)</f>
        <v>2999</v>
      </c>
      <c r="I435">
        <f t="shared" si="6"/>
        <v>11996</v>
      </c>
      <c r="J435" t="str">
        <f>VLOOKUP(F435,Product!A:E,4,FALSE)</f>
        <v>Chairs</v>
      </c>
      <c r="K435" t="str">
        <f>VLOOKUP(F435,Product!$A:$E,2,FALSE)</f>
        <v>Visitor Chair</v>
      </c>
      <c r="L435" t="str">
        <f>VLOOKUP(A435,Payment!$B:$E,4,FALSE)</f>
        <v>Completed</v>
      </c>
      <c r="M435" t="str">
        <f>VLOOKUP(C435,Customer!A:F,6,FALSE)</f>
        <v>South</v>
      </c>
    </row>
    <row r="436" spans="1:13" x14ac:dyDescent="0.25">
      <c r="A436" t="s">
        <v>994</v>
      </c>
      <c r="B436" s="6">
        <v>45885</v>
      </c>
      <c r="C436" t="s">
        <v>261</v>
      </c>
      <c r="D436" t="str">
        <f>VLOOKUP(F436,Product!A:E,3,FALSE)</f>
        <v>Furniture</v>
      </c>
      <c r="E436" t="s">
        <v>421</v>
      </c>
      <c r="F436" t="s">
        <v>484</v>
      </c>
      <c r="G436" s="8">
        <v>3</v>
      </c>
      <c r="H436">
        <f>VLOOKUP(F436,Product!A:E,5,)</f>
        <v>8499</v>
      </c>
      <c r="I436">
        <f t="shared" si="6"/>
        <v>25497</v>
      </c>
      <c r="J436" t="str">
        <f>VLOOKUP(F436,Product!A:E,4,FALSE)</f>
        <v>Chairs</v>
      </c>
      <c r="K436" t="str">
        <f>VLOOKUP(F436,Product!$A:$E,2,FALSE)</f>
        <v>Office Chair Pro</v>
      </c>
      <c r="L436" t="str">
        <f>VLOOKUP(A436,Payment!$B:$E,4,FALSE)</f>
        <v>Completed</v>
      </c>
      <c r="M436" t="str">
        <f>VLOOKUP(C436,Customer!A:F,6,FALSE)</f>
        <v>South</v>
      </c>
    </row>
    <row r="437" spans="1:13" x14ac:dyDescent="0.25">
      <c r="A437" t="s">
        <v>995</v>
      </c>
      <c r="B437" s="6">
        <v>45770</v>
      </c>
      <c r="C437" t="s">
        <v>167</v>
      </c>
      <c r="D437" t="str">
        <f>VLOOKUP(F437,Product!A:E,3,FALSE)</f>
        <v>Office Supplies</v>
      </c>
      <c r="E437" t="s">
        <v>405</v>
      </c>
      <c r="F437" t="s">
        <v>504</v>
      </c>
      <c r="G437" s="8">
        <v>1</v>
      </c>
      <c r="H437">
        <f>VLOOKUP(F437,Product!A:E,5,)</f>
        <v>299</v>
      </c>
      <c r="I437">
        <f t="shared" si="6"/>
        <v>299</v>
      </c>
      <c r="J437" t="str">
        <f>VLOOKUP(F437,Product!A:E,4,FALSE)</f>
        <v>Notebooks</v>
      </c>
      <c r="K437" t="str">
        <f>VLOOKUP(F437,Product!$A:$E,2,FALSE)</f>
        <v>Premium Notebook</v>
      </c>
      <c r="L437" t="str">
        <f>VLOOKUP(A437,Payment!$B:$E,4,FALSE)</f>
        <v>Completed</v>
      </c>
      <c r="M437" t="str">
        <f>VLOOKUP(C437,Customer!A:F,6,FALSE)</f>
        <v>South</v>
      </c>
    </row>
    <row r="438" spans="1:13" x14ac:dyDescent="0.25">
      <c r="A438" t="s">
        <v>996</v>
      </c>
      <c r="B438" s="6">
        <v>45805</v>
      </c>
      <c r="C438" t="s">
        <v>107</v>
      </c>
      <c r="D438" t="str">
        <f>VLOOKUP(F438,Product!A:E,3,FALSE)</f>
        <v>Furniture</v>
      </c>
      <c r="E438" t="s">
        <v>457</v>
      </c>
      <c r="F438" t="s">
        <v>528</v>
      </c>
      <c r="G438" s="8">
        <v>4</v>
      </c>
      <c r="H438">
        <f>VLOOKUP(F438,Product!A:E,5,)</f>
        <v>17999</v>
      </c>
      <c r="I438">
        <f t="shared" si="6"/>
        <v>71996</v>
      </c>
      <c r="J438" t="str">
        <f>VLOOKUP(F438,Product!A:E,4,FALSE)</f>
        <v>Desks</v>
      </c>
      <c r="K438" t="str">
        <f>VLOOKUP(F438,Product!$A:$E,2,FALSE)</f>
        <v>Standing Desk</v>
      </c>
      <c r="L438" t="str">
        <f>VLOOKUP(A438,Payment!$B:$E,4,FALSE)</f>
        <v>Completed</v>
      </c>
      <c r="M438" t="str">
        <f>VLOOKUP(C438,Customer!A:F,6,FALSE)</f>
        <v>South</v>
      </c>
    </row>
    <row r="439" spans="1:13" x14ac:dyDescent="0.25">
      <c r="A439" t="s">
        <v>997</v>
      </c>
      <c r="B439" s="6">
        <v>45911</v>
      </c>
      <c r="C439" t="s">
        <v>287</v>
      </c>
      <c r="D439" t="str">
        <f>VLOOKUP(F439,Product!A:E,3,FALSE)</f>
        <v>Furniture</v>
      </c>
      <c r="E439" t="s">
        <v>463</v>
      </c>
      <c r="F439" t="s">
        <v>488</v>
      </c>
      <c r="G439" s="8">
        <v>3</v>
      </c>
      <c r="H439">
        <f>VLOOKUP(F439,Product!A:E,5,)</f>
        <v>12499</v>
      </c>
      <c r="I439">
        <f t="shared" si="6"/>
        <v>37497</v>
      </c>
      <c r="J439" t="str">
        <f>VLOOKUP(F439,Product!A:E,4,FALSE)</f>
        <v>Desks</v>
      </c>
      <c r="K439" t="str">
        <f>VLOOKUP(F439,Product!$A:$E,2,FALSE)</f>
        <v>Executive Office Desk</v>
      </c>
      <c r="L439" t="str">
        <f>VLOOKUP(A439,Payment!$B:$E,4,FALSE)</f>
        <v>Completed</v>
      </c>
      <c r="M439" t="str">
        <f>VLOOKUP(C439,Customer!A:F,6,FALSE)</f>
        <v>South</v>
      </c>
    </row>
    <row r="440" spans="1:13" x14ac:dyDescent="0.25">
      <c r="A440" t="s">
        <v>998</v>
      </c>
      <c r="B440" s="6">
        <v>45795</v>
      </c>
      <c r="C440" t="s">
        <v>396</v>
      </c>
      <c r="D440" t="str">
        <f>VLOOKUP(F440,Product!A:E,3,FALSE)</f>
        <v>Electronics</v>
      </c>
      <c r="E440" t="s">
        <v>466</v>
      </c>
      <c r="F440" t="s">
        <v>548</v>
      </c>
      <c r="G440" s="8">
        <v>10</v>
      </c>
      <c r="H440">
        <f>VLOOKUP(F440,Product!A:E,5,)</f>
        <v>2299</v>
      </c>
      <c r="I440">
        <f t="shared" si="6"/>
        <v>22990</v>
      </c>
      <c r="J440" t="str">
        <f>VLOOKUP(F440,Product!A:E,4,FALSE)</f>
        <v>Lighting</v>
      </c>
      <c r="K440" t="str">
        <f>VLOOKUP(F440,Product!$A:$E,2,FALSE)</f>
        <v>Smart LED Desk Lamp</v>
      </c>
      <c r="L440" t="str">
        <f>VLOOKUP(A440,Payment!$B:$E,4,FALSE)</f>
        <v>Completed</v>
      </c>
      <c r="M440" t="str">
        <f>VLOOKUP(C440,Customer!A:F,6,FALSE)</f>
        <v>East</v>
      </c>
    </row>
    <row r="441" spans="1:13" x14ac:dyDescent="0.25">
      <c r="A441" t="s">
        <v>999</v>
      </c>
      <c r="B441" s="6">
        <v>45935</v>
      </c>
      <c r="C441" t="s">
        <v>387</v>
      </c>
      <c r="D441" t="str">
        <f>VLOOKUP(F441,Product!A:E,3,FALSE)</f>
        <v>Office Supplies</v>
      </c>
      <c r="E441" t="s">
        <v>405</v>
      </c>
      <c r="F441" t="s">
        <v>543</v>
      </c>
      <c r="G441" s="8">
        <v>4</v>
      </c>
      <c r="H441">
        <f>VLOOKUP(F441,Product!A:E,5,)</f>
        <v>1899</v>
      </c>
      <c r="I441">
        <f t="shared" si="6"/>
        <v>7596</v>
      </c>
      <c r="J441" t="str">
        <f>VLOOKUP(F441,Product!A:E,4,FALSE)</f>
        <v>Bags</v>
      </c>
      <c r="K441" t="str">
        <f>VLOOKUP(F441,Product!$A:$E,2,FALSE)</f>
        <v>Office Backpack</v>
      </c>
      <c r="L441" t="str">
        <f>VLOOKUP(A441,Payment!$B:$E,4,FALSE)</f>
        <v>Completed</v>
      </c>
      <c r="M441" t="str">
        <f>VLOOKUP(C441,Customer!A:F,6,FALSE)</f>
        <v>West</v>
      </c>
    </row>
    <row r="442" spans="1:13" x14ac:dyDescent="0.25">
      <c r="A442" t="s">
        <v>1000</v>
      </c>
      <c r="B442" s="6">
        <v>45937</v>
      </c>
      <c r="C442" t="s">
        <v>131</v>
      </c>
      <c r="D442" t="str">
        <f>VLOOKUP(F442,Product!A:E,3,FALSE)</f>
        <v>Furniture</v>
      </c>
      <c r="E442" t="s">
        <v>454</v>
      </c>
      <c r="F442" t="s">
        <v>488</v>
      </c>
      <c r="G442" s="8">
        <v>4</v>
      </c>
      <c r="H442">
        <f>VLOOKUP(F442,Product!A:E,5,)</f>
        <v>12499</v>
      </c>
      <c r="I442">
        <f t="shared" si="6"/>
        <v>49996</v>
      </c>
      <c r="J442" t="str">
        <f>VLOOKUP(F442,Product!A:E,4,FALSE)</f>
        <v>Desks</v>
      </c>
      <c r="K442" t="str">
        <f>VLOOKUP(F442,Product!$A:$E,2,FALSE)</f>
        <v>Executive Office Desk</v>
      </c>
      <c r="L442" t="str">
        <f>VLOOKUP(A442,Payment!$B:$E,4,FALSE)</f>
        <v>Completed</v>
      </c>
      <c r="M442" t="str">
        <f>VLOOKUP(C442,Customer!A:F,6,FALSE)</f>
        <v>West</v>
      </c>
    </row>
    <row r="443" spans="1:13" x14ac:dyDescent="0.25">
      <c r="A443" t="s">
        <v>1001</v>
      </c>
      <c r="B443" s="6">
        <v>45992</v>
      </c>
      <c r="C443" t="s">
        <v>386</v>
      </c>
      <c r="D443" t="str">
        <f>VLOOKUP(F443,Product!A:E,3,FALSE)</f>
        <v>Office Supplies</v>
      </c>
      <c r="E443" t="s">
        <v>431</v>
      </c>
      <c r="F443" t="s">
        <v>507</v>
      </c>
      <c r="G443" s="8">
        <v>5</v>
      </c>
      <c r="H443">
        <f>VLOOKUP(F443,Product!A:E,5,)</f>
        <v>199</v>
      </c>
      <c r="I443">
        <f t="shared" si="6"/>
        <v>995</v>
      </c>
      <c r="J443" t="str">
        <f>VLOOKUP(F443,Product!A:E,4,FALSE)</f>
        <v>Writing</v>
      </c>
      <c r="K443" t="str">
        <f>VLOOKUP(F443,Product!$A:$E,2,FALSE)</f>
        <v>Ball Pen Pack</v>
      </c>
      <c r="L443" t="str">
        <f>VLOOKUP(A443,Payment!$B:$E,4,FALSE)</f>
        <v>Completed</v>
      </c>
      <c r="M443" t="str">
        <f>VLOOKUP(C443,Customer!A:F,6,FALSE)</f>
        <v>East</v>
      </c>
    </row>
    <row r="444" spans="1:13" x14ac:dyDescent="0.25">
      <c r="A444" t="s">
        <v>1002</v>
      </c>
      <c r="B444" s="6">
        <v>45674</v>
      </c>
      <c r="C444" t="s">
        <v>244</v>
      </c>
      <c r="D444" t="str">
        <f>VLOOKUP(F444,Product!A:E,3,FALSE)</f>
        <v>Electronics</v>
      </c>
      <c r="E444" t="s">
        <v>432</v>
      </c>
      <c r="F444" t="s">
        <v>511</v>
      </c>
      <c r="G444" s="8">
        <v>5</v>
      </c>
      <c r="H444">
        <f>VLOOKUP(F444,Product!A:E,5,)</f>
        <v>3299</v>
      </c>
      <c r="I444">
        <f t="shared" si="6"/>
        <v>16495</v>
      </c>
      <c r="J444" t="str">
        <f>VLOOKUP(F444,Product!A:E,4,FALSE)</f>
        <v>Accessories</v>
      </c>
      <c r="K444" t="str">
        <f>VLOOKUP(F444,Product!$A:$E,2,FALSE)</f>
        <v>Webcam Full HD</v>
      </c>
      <c r="L444" t="str">
        <f>VLOOKUP(A444,Payment!$B:$E,4,FALSE)</f>
        <v>Failed</v>
      </c>
      <c r="M444" t="str">
        <f>VLOOKUP(C444,Customer!A:F,6,FALSE)</f>
        <v>East</v>
      </c>
    </row>
    <row r="445" spans="1:13" x14ac:dyDescent="0.25">
      <c r="A445" t="s">
        <v>1003</v>
      </c>
      <c r="B445" s="6">
        <v>45702</v>
      </c>
      <c r="C445" t="s">
        <v>238</v>
      </c>
      <c r="D445" t="str">
        <f>VLOOKUP(F445,Product!A:E,3,FALSE)</f>
        <v>Office Supplies</v>
      </c>
      <c r="E445" t="s">
        <v>416</v>
      </c>
      <c r="F445" t="s">
        <v>543</v>
      </c>
      <c r="G445" s="8">
        <v>4</v>
      </c>
      <c r="H445">
        <f>VLOOKUP(F445,Product!A:E,5,)</f>
        <v>1899</v>
      </c>
      <c r="I445">
        <f t="shared" si="6"/>
        <v>7596</v>
      </c>
      <c r="J445" t="str">
        <f>VLOOKUP(F445,Product!A:E,4,FALSE)</f>
        <v>Bags</v>
      </c>
      <c r="K445" t="str">
        <f>VLOOKUP(F445,Product!$A:$E,2,FALSE)</f>
        <v>Office Backpack</v>
      </c>
      <c r="L445" t="str">
        <f>VLOOKUP(A445,Payment!$B:$E,4,FALSE)</f>
        <v>Completed</v>
      </c>
      <c r="M445" t="str">
        <f>VLOOKUP(C445,Customer!A:F,6,FALSE)</f>
        <v>South</v>
      </c>
    </row>
    <row r="446" spans="1:13" x14ac:dyDescent="0.25">
      <c r="A446" t="s">
        <v>1004</v>
      </c>
      <c r="B446" s="6">
        <v>45765</v>
      </c>
      <c r="C446" t="s">
        <v>378</v>
      </c>
      <c r="D446" t="str">
        <f>VLOOKUP(F446,Product!A:E,3,FALSE)</f>
        <v>Furniture</v>
      </c>
      <c r="E446" t="s">
        <v>472</v>
      </c>
      <c r="F446" t="s">
        <v>538</v>
      </c>
      <c r="G446" s="8">
        <v>2</v>
      </c>
      <c r="H446">
        <f>VLOOKUP(F446,Product!A:E,5,)</f>
        <v>2199</v>
      </c>
      <c r="I446">
        <f t="shared" si="6"/>
        <v>4398</v>
      </c>
      <c r="J446" t="str">
        <f>VLOOKUP(F446,Product!A:E,4,FALSE)</f>
        <v>Office Accessories</v>
      </c>
      <c r="K446" t="str">
        <f>VLOOKUP(F446,Product!$A:$E,2,FALSE)</f>
        <v>Ergonomic Footrest</v>
      </c>
      <c r="L446" t="str">
        <f>VLOOKUP(A446,Payment!$B:$E,4,FALSE)</f>
        <v>Completed</v>
      </c>
      <c r="M446" t="str">
        <f>VLOOKUP(C446,Customer!A:F,6,FALSE)</f>
        <v>North</v>
      </c>
    </row>
    <row r="447" spans="1:13" x14ac:dyDescent="0.25">
      <c r="A447" t="s">
        <v>1005</v>
      </c>
      <c r="B447" s="6">
        <v>46021</v>
      </c>
      <c r="C447" t="s">
        <v>318</v>
      </c>
      <c r="D447" t="str">
        <f>VLOOKUP(F447,Product!A:E,3,FALSE)</f>
        <v>Electronics</v>
      </c>
      <c r="E447" t="s">
        <v>454</v>
      </c>
      <c r="F447" t="s">
        <v>494</v>
      </c>
      <c r="G447" s="8">
        <v>3</v>
      </c>
      <c r="H447">
        <f>VLOOKUP(F447,Product!A:E,5,)</f>
        <v>58999</v>
      </c>
      <c r="I447">
        <f t="shared" si="6"/>
        <v>176997</v>
      </c>
      <c r="J447" t="str">
        <f>VLOOKUP(F447,Product!A:E,4,FALSE)</f>
        <v>Laptops</v>
      </c>
      <c r="K447" t="str">
        <f>VLOOKUP(F447,Product!$A:$E,2,FALSE)</f>
        <v>Lenovo Business Laptop</v>
      </c>
      <c r="L447" t="str">
        <f>VLOOKUP(A447,Payment!$B:$E,4,FALSE)</f>
        <v>Completed</v>
      </c>
      <c r="M447" t="str">
        <f>VLOOKUP(C447,Customer!A:F,6,FALSE)</f>
        <v>East</v>
      </c>
    </row>
    <row r="448" spans="1:13" x14ac:dyDescent="0.25">
      <c r="A448" t="s">
        <v>1006</v>
      </c>
      <c r="B448" s="6">
        <v>45763</v>
      </c>
      <c r="C448" t="s">
        <v>125</v>
      </c>
      <c r="D448" t="str">
        <f>VLOOKUP(F448,Product!A:E,3,FALSE)</f>
        <v>Furniture</v>
      </c>
      <c r="E448" t="s">
        <v>406</v>
      </c>
      <c r="F448" t="s">
        <v>528</v>
      </c>
      <c r="G448" s="8">
        <v>2</v>
      </c>
      <c r="H448">
        <f>VLOOKUP(F448,Product!A:E,5,)</f>
        <v>17999</v>
      </c>
      <c r="I448">
        <f t="shared" si="6"/>
        <v>35998</v>
      </c>
      <c r="J448" t="str">
        <f>VLOOKUP(F448,Product!A:E,4,FALSE)</f>
        <v>Desks</v>
      </c>
      <c r="K448" t="str">
        <f>VLOOKUP(F448,Product!$A:$E,2,FALSE)</f>
        <v>Standing Desk</v>
      </c>
      <c r="L448" t="str">
        <f>VLOOKUP(A448,Payment!$B:$E,4,FALSE)</f>
        <v>Completed</v>
      </c>
      <c r="M448" t="str">
        <f>VLOOKUP(C448,Customer!A:F,6,FALSE)</f>
        <v>South</v>
      </c>
    </row>
    <row r="449" spans="1:13" x14ac:dyDescent="0.25">
      <c r="A449" t="s">
        <v>1007</v>
      </c>
      <c r="B449" s="6">
        <v>45801</v>
      </c>
      <c r="C449" t="s">
        <v>310</v>
      </c>
      <c r="D449" t="str">
        <f>VLOOKUP(F449,Product!A:E,3,FALSE)</f>
        <v>Electronics</v>
      </c>
      <c r="E449" t="s">
        <v>466</v>
      </c>
      <c r="F449" t="s">
        <v>494</v>
      </c>
      <c r="G449" s="8">
        <v>2</v>
      </c>
      <c r="H449">
        <f>VLOOKUP(F449,Product!A:E,5,)</f>
        <v>58999</v>
      </c>
      <c r="I449">
        <f t="shared" si="6"/>
        <v>117998</v>
      </c>
      <c r="J449" t="str">
        <f>VLOOKUP(F449,Product!A:E,4,FALSE)</f>
        <v>Laptops</v>
      </c>
      <c r="K449" t="str">
        <f>VLOOKUP(F449,Product!$A:$E,2,FALSE)</f>
        <v>Lenovo Business Laptop</v>
      </c>
      <c r="L449" t="str">
        <f>VLOOKUP(A449,Payment!$B:$E,4,FALSE)</f>
        <v>Completed</v>
      </c>
      <c r="M449" t="str">
        <f>VLOOKUP(C449,Customer!A:F,6,FALSE)</f>
        <v>North</v>
      </c>
    </row>
    <row r="450" spans="1:13" x14ac:dyDescent="0.25">
      <c r="A450" t="s">
        <v>1008</v>
      </c>
      <c r="B450" s="6">
        <v>46018</v>
      </c>
      <c r="C450" t="s">
        <v>167</v>
      </c>
      <c r="D450" t="str">
        <f>VLOOKUP(F450,Product!A:E,3,FALSE)</f>
        <v>Furniture</v>
      </c>
      <c r="E450" t="s">
        <v>436</v>
      </c>
      <c r="F450" t="s">
        <v>528</v>
      </c>
      <c r="G450" s="8">
        <v>1</v>
      </c>
      <c r="H450">
        <f>VLOOKUP(F450,Product!A:E,5,)</f>
        <v>17999</v>
      </c>
      <c r="I450">
        <f t="shared" si="6"/>
        <v>17999</v>
      </c>
      <c r="J450" t="str">
        <f>VLOOKUP(F450,Product!A:E,4,FALSE)</f>
        <v>Desks</v>
      </c>
      <c r="K450" t="str">
        <f>VLOOKUP(F450,Product!$A:$E,2,FALSE)</f>
        <v>Standing Desk</v>
      </c>
      <c r="L450" t="str">
        <f>VLOOKUP(A450,Payment!$B:$E,4,FALSE)</f>
        <v>Completed</v>
      </c>
      <c r="M450" t="str">
        <f>VLOOKUP(C450,Customer!A:F,6,FALSE)</f>
        <v>South</v>
      </c>
    </row>
    <row r="451" spans="1:13" x14ac:dyDescent="0.25">
      <c r="A451" t="s">
        <v>1009</v>
      </c>
      <c r="B451" s="6">
        <v>45921</v>
      </c>
      <c r="C451" t="s">
        <v>349</v>
      </c>
      <c r="D451" t="str">
        <f>VLOOKUP(F451,Product!A:E,3,FALSE)</f>
        <v>Electronics</v>
      </c>
      <c r="E451" t="s">
        <v>414</v>
      </c>
      <c r="F451" t="s">
        <v>491</v>
      </c>
      <c r="G451" s="8">
        <v>8</v>
      </c>
      <c r="H451">
        <f>VLOOKUP(F451,Product!A:E,5,)</f>
        <v>13999</v>
      </c>
      <c r="I451">
        <f t="shared" ref="I451:I514" si="7">G451*H451</f>
        <v>111992</v>
      </c>
      <c r="J451" t="str">
        <f>VLOOKUP(F451,Product!A:E,4,FALSE)</f>
        <v>Monitors</v>
      </c>
      <c r="K451" t="str">
        <f>VLOOKUP(F451,Product!$A:$E,2,FALSE)</f>
        <v>Dell 24-inch Monitor</v>
      </c>
      <c r="L451" t="str">
        <f>VLOOKUP(A451,Payment!$B:$E,4,FALSE)</f>
        <v>Completed</v>
      </c>
      <c r="M451" t="str">
        <f>VLOOKUP(C451,Customer!A:F,6,FALSE)</f>
        <v>West</v>
      </c>
    </row>
    <row r="452" spans="1:13" x14ac:dyDescent="0.25">
      <c r="A452" t="s">
        <v>1010</v>
      </c>
      <c r="B452" s="6">
        <v>45868</v>
      </c>
      <c r="C452" t="s">
        <v>45</v>
      </c>
      <c r="D452" t="str">
        <f>VLOOKUP(F452,Product!A:E,3,FALSE)</f>
        <v>Furniture</v>
      </c>
      <c r="E452" t="s">
        <v>434</v>
      </c>
      <c r="F452" t="s">
        <v>551</v>
      </c>
      <c r="G452" s="8">
        <v>3</v>
      </c>
      <c r="H452">
        <f>VLOOKUP(F452,Product!A:E,5,)</f>
        <v>24999</v>
      </c>
      <c r="I452">
        <f t="shared" si="7"/>
        <v>74997</v>
      </c>
      <c r="J452" t="str">
        <f>VLOOKUP(F452,Product!A:E,4,FALSE)</f>
        <v>Tables</v>
      </c>
      <c r="K452" t="str">
        <f>VLOOKUP(F452,Product!$A:$E,2,FALSE)</f>
        <v>Conference Table</v>
      </c>
      <c r="L452" t="str">
        <f>VLOOKUP(A452,Payment!$B:$E,4,FALSE)</f>
        <v>Failed</v>
      </c>
      <c r="M452" t="str">
        <f>VLOOKUP(C452,Customer!A:F,6,FALSE)</f>
        <v>South</v>
      </c>
    </row>
    <row r="453" spans="1:13" x14ac:dyDescent="0.25">
      <c r="A453" t="s">
        <v>1011</v>
      </c>
      <c r="B453" s="6">
        <v>46017</v>
      </c>
      <c r="C453" t="s">
        <v>87</v>
      </c>
      <c r="D453" t="str">
        <f>VLOOKUP(F453,Product!A:E,3,FALSE)</f>
        <v>Electronics</v>
      </c>
      <c r="E453" t="s">
        <v>431</v>
      </c>
      <c r="F453" t="s">
        <v>491</v>
      </c>
      <c r="G453" s="8">
        <v>4</v>
      </c>
      <c r="H453">
        <f>VLOOKUP(F453,Product!A:E,5,)</f>
        <v>13999</v>
      </c>
      <c r="I453">
        <f t="shared" si="7"/>
        <v>55996</v>
      </c>
      <c r="J453" t="str">
        <f>VLOOKUP(F453,Product!A:E,4,FALSE)</f>
        <v>Monitors</v>
      </c>
      <c r="K453" t="str">
        <f>VLOOKUP(F453,Product!$A:$E,2,FALSE)</f>
        <v>Dell 24-inch Monitor</v>
      </c>
      <c r="L453" t="str">
        <f>VLOOKUP(A453,Payment!$B:$E,4,FALSE)</f>
        <v>Completed</v>
      </c>
      <c r="M453" t="str">
        <f>VLOOKUP(C453,Customer!A:F,6,FALSE)</f>
        <v>North</v>
      </c>
    </row>
    <row r="454" spans="1:13" x14ac:dyDescent="0.25">
      <c r="A454" t="s">
        <v>1012</v>
      </c>
      <c r="B454" s="6">
        <v>45784</v>
      </c>
      <c r="C454" t="s">
        <v>389</v>
      </c>
      <c r="D454" t="str">
        <f>VLOOKUP(F454,Product!A:E,3,FALSE)</f>
        <v>Office Supplies</v>
      </c>
      <c r="E454" t="s">
        <v>449</v>
      </c>
      <c r="F454" t="s">
        <v>520</v>
      </c>
      <c r="G454" s="8">
        <v>1</v>
      </c>
      <c r="H454">
        <f>VLOOKUP(F454,Product!A:E,5,)</f>
        <v>399</v>
      </c>
      <c r="I454">
        <f t="shared" si="7"/>
        <v>399</v>
      </c>
      <c r="J454" t="str">
        <f>VLOOKUP(F454,Product!A:E,4,FALSE)</f>
        <v>Desk Accessories</v>
      </c>
      <c r="K454" t="str">
        <f>VLOOKUP(F454,Product!$A:$E,2,FALSE)</f>
        <v>Desk Organizer</v>
      </c>
      <c r="L454" t="str">
        <f>VLOOKUP(A454,Payment!$B:$E,4,FALSE)</f>
        <v>Completed</v>
      </c>
      <c r="M454" t="str">
        <f>VLOOKUP(C454,Customer!A:F,6,FALSE)</f>
        <v>North</v>
      </c>
    </row>
    <row r="455" spans="1:13" x14ac:dyDescent="0.25">
      <c r="A455" t="s">
        <v>1013</v>
      </c>
      <c r="B455" s="6">
        <v>45981</v>
      </c>
      <c r="C455" t="s">
        <v>155</v>
      </c>
      <c r="D455" t="str">
        <f>VLOOKUP(F455,Product!A:E,3,FALSE)</f>
        <v>Furniture</v>
      </c>
      <c r="E455" t="s">
        <v>451</v>
      </c>
      <c r="F455" t="s">
        <v>513</v>
      </c>
      <c r="G455" s="8">
        <v>2</v>
      </c>
      <c r="H455">
        <f>VLOOKUP(F455,Product!A:E,5,)</f>
        <v>6999</v>
      </c>
      <c r="I455">
        <f t="shared" si="7"/>
        <v>13998</v>
      </c>
      <c r="J455" t="str">
        <f>VLOOKUP(F455,Product!A:E,4,FALSE)</f>
        <v>Storage</v>
      </c>
      <c r="K455" t="str">
        <f>VLOOKUP(F455,Product!$A:$E,2,FALSE)</f>
        <v>Filing Cabinet</v>
      </c>
      <c r="L455" t="str">
        <f>VLOOKUP(A455,Payment!$B:$E,4,FALSE)</f>
        <v>Completed</v>
      </c>
      <c r="M455" t="str">
        <f>VLOOKUP(C455,Customer!A:F,6,FALSE)</f>
        <v>South</v>
      </c>
    </row>
    <row r="456" spans="1:13" x14ac:dyDescent="0.25">
      <c r="A456" t="s">
        <v>1014</v>
      </c>
      <c r="B456" s="6">
        <v>45982</v>
      </c>
      <c r="C456" t="s">
        <v>393</v>
      </c>
      <c r="D456" t="str">
        <f>VLOOKUP(F456,Product!A:E,3,FALSE)</f>
        <v>Furniture</v>
      </c>
      <c r="E456" t="s">
        <v>412</v>
      </c>
      <c r="F456" t="s">
        <v>513</v>
      </c>
      <c r="G456" s="8">
        <v>2</v>
      </c>
      <c r="H456">
        <f>VLOOKUP(F456,Product!A:E,5,)</f>
        <v>6999</v>
      </c>
      <c r="I456">
        <f t="shared" si="7"/>
        <v>13998</v>
      </c>
      <c r="J456" t="str">
        <f>VLOOKUP(F456,Product!A:E,4,FALSE)</f>
        <v>Storage</v>
      </c>
      <c r="K456" t="str">
        <f>VLOOKUP(F456,Product!$A:$E,2,FALSE)</f>
        <v>Filing Cabinet</v>
      </c>
      <c r="L456" t="str">
        <f>VLOOKUP(A456,Payment!$B:$E,4,FALSE)</f>
        <v>Completed</v>
      </c>
      <c r="M456" t="str">
        <f>VLOOKUP(C456,Customer!A:F,6,FALSE)</f>
        <v>East</v>
      </c>
    </row>
    <row r="457" spans="1:13" x14ac:dyDescent="0.25">
      <c r="A457" t="s">
        <v>1015</v>
      </c>
      <c r="B457" s="6">
        <v>45800</v>
      </c>
      <c r="C457" t="s">
        <v>357</v>
      </c>
      <c r="D457" t="str">
        <f>VLOOKUP(F457,Product!A:E,3,FALSE)</f>
        <v>Furniture</v>
      </c>
      <c r="E457" t="s">
        <v>445</v>
      </c>
      <c r="F457" t="s">
        <v>518</v>
      </c>
      <c r="G457" s="8">
        <v>7</v>
      </c>
      <c r="H457">
        <f>VLOOKUP(F457,Product!A:E,5,)</f>
        <v>5999</v>
      </c>
      <c r="I457">
        <f t="shared" si="7"/>
        <v>41993</v>
      </c>
      <c r="J457" t="str">
        <f>VLOOKUP(F457,Product!A:E,4,FALSE)</f>
        <v>Storage</v>
      </c>
      <c r="K457" t="str">
        <f>VLOOKUP(F457,Product!$A:$E,2,FALSE)</f>
        <v>Bookshelf</v>
      </c>
      <c r="L457" t="str">
        <f>VLOOKUP(A457,Payment!$B:$E,4,FALSE)</f>
        <v>Completed</v>
      </c>
      <c r="M457" t="str">
        <f>VLOOKUP(C457,Customer!A:F,6,FALSE)</f>
        <v>South</v>
      </c>
    </row>
    <row r="458" spans="1:13" x14ac:dyDescent="0.25">
      <c r="A458" t="s">
        <v>1016</v>
      </c>
      <c r="B458" s="6">
        <v>45825</v>
      </c>
      <c r="C458" t="s">
        <v>302</v>
      </c>
      <c r="D458" t="str">
        <f>VLOOKUP(F458,Product!A:E,3,FALSE)</f>
        <v>Furniture</v>
      </c>
      <c r="E458" t="s">
        <v>400</v>
      </c>
      <c r="F458" t="s">
        <v>551</v>
      </c>
      <c r="G458" s="8">
        <v>4</v>
      </c>
      <c r="H458">
        <f>VLOOKUP(F458,Product!A:E,5,)</f>
        <v>24999</v>
      </c>
      <c r="I458">
        <f t="shared" si="7"/>
        <v>99996</v>
      </c>
      <c r="J458" t="str">
        <f>VLOOKUP(F458,Product!A:E,4,FALSE)</f>
        <v>Tables</v>
      </c>
      <c r="K458" t="str">
        <f>VLOOKUP(F458,Product!$A:$E,2,FALSE)</f>
        <v>Conference Table</v>
      </c>
      <c r="L458" t="str">
        <f>VLOOKUP(A458,Payment!$B:$E,4,FALSE)</f>
        <v>Completed</v>
      </c>
      <c r="M458" t="str">
        <f>VLOOKUP(C458,Customer!A:F,6,FALSE)</f>
        <v>North</v>
      </c>
    </row>
    <row r="459" spans="1:13" x14ac:dyDescent="0.25">
      <c r="A459" t="s">
        <v>1017</v>
      </c>
      <c r="B459" s="6">
        <v>45705</v>
      </c>
      <c r="C459" t="s">
        <v>376</v>
      </c>
      <c r="D459" t="str">
        <f>VLOOKUP(F459,Product!A:E,3,FALSE)</f>
        <v>Electronics</v>
      </c>
      <c r="E459" t="s">
        <v>457</v>
      </c>
      <c r="F459" t="s">
        <v>533</v>
      </c>
      <c r="G459" s="8">
        <v>3</v>
      </c>
      <c r="H459">
        <f>VLOOKUP(F459,Product!A:E,5,)</f>
        <v>5499</v>
      </c>
      <c r="I459">
        <f t="shared" si="7"/>
        <v>16497</v>
      </c>
      <c r="J459" t="str">
        <f>VLOOKUP(F459,Product!A:E,4,FALSE)</f>
        <v>Accessories</v>
      </c>
      <c r="K459" t="str">
        <f>VLOOKUP(F459,Product!$A:$E,2,FALSE)</f>
        <v>Mechanical Keyboard</v>
      </c>
      <c r="L459" t="str">
        <f>VLOOKUP(A459,Payment!$B:$E,4,FALSE)</f>
        <v>Completed</v>
      </c>
      <c r="M459" t="str">
        <f>VLOOKUP(C459,Customer!A:F,6,FALSE)</f>
        <v>North</v>
      </c>
    </row>
    <row r="460" spans="1:13" x14ac:dyDescent="0.25">
      <c r="A460" t="s">
        <v>1018</v>
      </c>
      <c r="B460" s="6">
        <v>45841</v>
      </c>
      <c r="C460" t="s">
        <v>47</v>
      </c>
      <c r="D460" t="str">
        <f>VLOOKUP(F460,Product!A:E,3,FALSE)</f>
        <v>Furniture</v>
      </c>
      <c r="E460" t="s">
        <v>466</v>
      </c>
      <c r="F460" t="s">
        <v>513</v>
      </c>
      <c r="G460" s="8">
        <v>1</v>
      </c>
      <c r="H460">
        <f>VLOOKUP(F460,Product!A:E,5,)</f>
        <v>6999</v>
      </c>
      <c r="I460">
        <f t="shared" si="7"/>
        <v>6999</v>
      </c>
      <c r="J460" t="str">
        <f>VLOOKUP(F460,Product!A:E,4,FALSE)</f>
        <v>Storage</v>
      </c>
      <c r="K460" t="str">
        <f>VLOOKUP(F460,Product!$A:$E,2,FALSE)</f>
        <v>Filing Cabinet</v>
      </c>
      <c r="L460" t="str">
        <f>VLOOKUP(A460,Payment!$B:$E,4,FALSE)</f>
        <v>Pending</v>
      </c>
      <c r="M460" t="str">
        <f>VLOOKUP(C460,Customer!A:F,6,FALSE)</f>
        <v>West</v>
      </c>
    </row>
    <row r="461" spans="1:13" x14ac:dyDescent="0.25">
      <c r="A461" t="s">
        <v>1019</v>
      </c>
      <c r="B461" s="6">
        <v>45877</v>
      </c>
      <c r="C461" t="s">
        <v>129</v>
      </c>
      <c r="D461" t="str">
        <f>VLOOKUP(F461,Product!A:E,3,FALSE)</f>
        <v>Office Supplies</v>
      </c>
      <c r="E461" t="s">
        <v>461</v>
      </c>
      <c r="F461" t="s">
        <v>504</v>
      </c>
      <c r="G461" s="8">
        <v>2</v>
      </c>
      <c r="H461">
        <f>VLOOKUP(F461,Product!A:E,5,)</f>
        <v>299</v>
      </c>
      <c r="I461">
        <f t="shared" si="7"/>
        <v>598</v>
      </c>
      <c r="J461" t="str">
        <f>VLOOKUP(F461,Product!A:E,4,FALSE)</f>
        <v>Notebooks</v>
      </c>
      <c r="K461" t="str">
        <f>VLOOKUP(F461,Product!$A:$E,2,FALSE)</f>
        <v>Premium Notebook</v>
      </c>
      <c r="L461" t="str">
        <f>VLOOKUP(A461,Payment!$B:$E,4,FALSE)</f>
        <v>Completed</v>
      </c>
      <c r="M461" t="str">
        <f>VLOOKUP(C461,Customer!A:F,6,FALSE)</f>
        <v>East</v>
      </c>
    </row>
    <row r="462" spans="1:13" x14ac:dyDescent="0.25">
      <c r="A462" t="s">
        <v>1020</v>
      </c>
      <c r="B462" s="6">
        <v>45803</v>
      </c>
      <c r="C462" t="s">
        <v>189</v>
      </c>
      <c r="D462" t="str">
        <f>VLOOKUP(F462,Product!A:E,3,FALSE)</f>
        <v>Furniture</v>
      </c>
      <c r="E462" t="s">
        <v>468</v>
      </c>
      <c r="F462" t="s">
        <v>528</v>
      </c>
      <c r="G462" s="8">
        <v>1</v>
      </c>
      <c r="H462">
        <f>VLOOKUP(F462,Product!A:E,5,)</f>
        <v>17999</v>
      </c>
      <c r="I462">
        <f t="shared" si="7"/>
        <v>17999</v>
      </c>
      <c r="J462" t="str">
        <f>VLOOKUP(F462,Product!A:E,4,FALSE)</f>
        <v>Desks</v>
      </c>
      <c r="K462" t="str">
        <f>VLOOKUP(F462,Product!$A:$E,2,FALSE)</f>
        <v>Standing Desk</v>
      </c>
      <c r="L462" t="str">
        <f>VLOOKUP(A462,Payment!$B:$E,4,FALSE)</f>
        <v>Completed</v>
      </c>
      <c r="M462" t="str">
        <f>VLOOKUP(C462,Customer!A:F,6,FALSE)</f>
        <v>East</v>
      </c>
    </row>
    <row r="463" spans="1:13" x14ac:dyDescent="0.25">
      <c r="A463" t="s">
        <v>1021</v>
      </c>
      <c r="B463" s="6">
        <v>45906</v>
      </c>
      <c r="C463" t="s">
        <v>191</v>
      </c>
      <c r="D463" t="str">
        <f>VLOOKUP(F463,Product!A:E,3,FALSE)</f>
        <v>Electronics</v>
      </c>
      <c r="E463" t="s">
        <v>406</v>
      </c>
      <c r="F463" t="s">
        <v>482</v>
      </c>
      <c r="G463" s="8">
        <v>1</v>
      </c>
      <c r="H463">
        <f>VLOOKUP(F463,Product!A:E,5,)</f>
        <v>1899</v>
      </c>
      <c r="I463">
        <f t="shared" si="7"/>
        <v>1899</v>
      </c>
      <c r="J463" t="str">
        <f>VLOOKUP(F463,Product!A:E,4,FALSE)</f>
        <v>Accessories</v>
      </c>
      <c r="K463" t="str">
        <f>VLOOKUP(F463,Product!$A:$E,2,FALSE)</f>
        <v>HP Wireless Keyboard</v>
      </c>
      <c r="L463" t="str">
        <f>VLOOKUP(A463,Payment!$B:$E,4,FALSE)</f>
        <v>Failed</v>
      </c>
      <c r="M463" t="str">
        <f>VLOOKUP(C463,Customer!A:F,6,FALSE)</f>
        <v>South</v>
      </c>
    </row>
    <row r="464" spans="1:13" x14ac:dyDescent="0.25">
      <c r="A464" t="s">
        <v>1022</v>
      </c>
      <c r="B464" s="6">
        <v>45893</v>
      </c>
      <c r="C464" t="s">
        <v>15</v>
      </c>
      <c r="D464" t="str">
        <f>VLOOKUP(F464,Product!A:E,3,FALSE)</f>
        <v>Office Supplies</v>
      </c>
      <c r="E464" t="s">
        <v>416</v>
      </c>
      <c r="F464" t="s">
        <v>557</v>
      </c>
      <c r="G464" s="8">
        <v>5</v>
      </c>
      <c r="H464">
        <f>VLOOKUP(F464,Product!A:E,5,)</f>
        <v>499</v>
      </c>
      <c r="I464">
        <f t="shared" si="7"/>
        <v>2495</v>
      </c>
      <c r="J464" t="str">
        <f>VLOOKUP(F464,Product!A:E,4,FALSE)</f>
        <v>Calculators</v>
      </c>
      <c r="K464" t="str">
        <f>VLOOKUP(F464,Product!$A:$E,2,FALSE)</f>
        <v>Calculator</v>
      </c>
      <c r="L464" t="str">
        <f>VLOOKUP(A464,Payment!$B:$E,4,FALSE)</f>
        <v>Completed</v>
      </c>
      <c r="M464" t="str">
        <f>VLOOKUP(C464,Customer!A:F,6,FALSE)</f>
        <v>West</v>
      </c>
    </row>
    <row r="465" spans="1:13" x14ac:dyDescent="0.25">
      <c r="A465" t="s">
        <v>1023</v>
      </c>
      <c r="B465" s="6">
        <v>45883</v>
      </c>
      <c r="C465" t="s">
        <v>245</v>
      </c>
      <c r="D465" t="str">
        <f>VLOOKUP(F465,Product!A:E,3,FALSE)</f>
        <v>Furniture</v>
      </c>
      <c r="E465" t="s">
        <v>400</v>
      </c>
      <c r="F465" t="s">
        <v>516</v>
      </c>
      <c r="G465" s="8">
        <v>1</v>
      </c>
      <c r="H465">
        <f>VLOOKUP(F465,Product!A:E,5,)</f>
        <v>2999</v>
      </c>
      <c r="I465">
        <f t="shared" si="7"/>
        <v>2999</v>
      </c>
      <c r="J465" t="str">
        <f>VLOOKUP(F465,Product!A:E,4,FALSE)</f>
        <v>Chairs</v>
      </c>
      <c r="K465" t="str">
        <f>VLOOKUP(F465,Product!$A:$E,2,FALSE)</f>
        <v>Visitor Chair</v>
      </c>
      <c r="L465" t="str">
        <f>VLOOKUP(A465,Payment!$B:$E,4,FALSE)</f>
        <v>Completed</v>
      </c>
      <c r="M465" t="str">
        <f>VLOOKUP(C465,Customer!A:F,6,FALSE)</f>
        <v>South</v>
      </c>
    </row>
    <row r="466" spans="1:13" x14ac:dyDescent="0.25">
      <c r="A466" t="s">
        <v>1024</v>
      </c>
      <c r="B466" s="6">
        <v>46010</v>
      </c>
      <c r="C466" t="s">
        <v>87</v>
      </c>
      <c r="D466" t="str">
        <f>VLOOKUP(F466,Product!A:E,3,FALSE)</f>
        <v>Electronics</v>
      </c>
      <c r="E466" t="s">
        <v>438</v>
      </c>
      <c r="F466" t="s">
        <v>494</v>
      </c>
      <c r="G466" s="8">
        <v>5</v>
      </c>
      <c r="H466">
        <f>VLOOKUP(F466,Product!A:E,5,)</f>
        <v>58999</v>
      </c>
      <c r="I466">
        <f t="shared" si="7"/>
        <v>294995</v>
      </c>
      <c r="J466" t="str">
        <f>VLOOKUP(F466,Product!A:E,4,FALSE)</f>
        <v>Laptops</v>
      </c>
      <c r="K466" t="str">
        <f>VLOOKUP(F466,Product!$A:$E,2,FALSE)</f>
        <v>Lenovo Business Laptop</v>
      </c>
      <c r="L466" t="str">
        <f>VLOOKUP(A466,Payment!$B:$E,4,FALSE)</f>
        <v>Completed</v>
      </c>
      <c r="M466" t="str">
        <f>VLOOKUP(C466,Customer!A:F,6,FALSE)</f>
        <v>North</v>
      </c>
    </row>
    <row r="467" spans="1:13" x14ac:dyDescent="0.25">
      <c r="A467" t="s">
        <v>1025</v>
      </c>
      <c r="B467" s="6">
        <v>45798</v>
      </c>
      <c r="C467" t="s">
        <v>65</v>
      </c>
      <c r="D467" t="str">
        <f>VLOOKUP(F467,Product!A:E,3,FALSE)</f>
        <v>Office Supplies</v>
      </c>
      <c r="E467" t="s">
        <v>445</v>
      </c>
      <c r="F467" t="s">
        <v>504</v>
      </c>
      <c r="G467" s="8">
        <v>1</v>
      </c>
      <c r="H467">
        <f>VLOOKUP(F467,Product!A:E,5,)</f>
        <v>299</v>
      </c>
      <c r="I467">
        <f t="shared" si="7"/>
        <v>299</v>
      </c>
      <c r="J467" t="str">
        <f>VLOOKUP(F467,Product!A:E,4,FALSE)</f>
        <v>Notebooks</v>
      </c>
      <c r="K467" t="str">
        <f>VLOOKUP(F467,Product!$A:$E,2,FALSE)</f>
        <v>Premium Notebook</v>
      </c>
      <c r="L467" t="str">
        <f>VLOOKUP(A467,Payment!$B:$E,4,FALSE)</f>
        <v>Completed</v>
      </c>
      <c r="M467" t="str">
        <f>VLOOKUP(C467,Customer!A:F,6,FALSE)</f>
        <v>East</v>
      </c>
    </row>
    <row r="468" spans="1:13" x14ac:dyDescent="0.25">
      <c r="A468" t="s">
        <v>1026</v>
      </c>
      <c r="B468" s="6">
        <v>45998</v>
      </c>
      <c r="C468" t="s">
        <v>336</v>
      </c>
      <c r="D468" t="str">
        <f>VLOOKUP(F468,Product!A:E,3,FALSE)</f>
        <v>Electronics</v>
      </c>
      <c r="E468" t="s">
        <v>421</v>
      </c>
      <c r="F468" t="s">
        <v>482</v>
      </c>
      <c r="G468" s="8">
        <v>2</v>
      </c>
      <c r="H468">
        <f>VLOOKUP(F468,Product!A:E,5,)</f>
        <v>1899</v>
      </c>
      <c r="I468">
        <f t="shared" si="7"/>
        <v>3798</v>
      </c>
      <c r="J468" t="str">
        <f>VLOOKUP(F468,Product!A:E,4,FALSE)</f>
        <v>Accessories</v>
      </c>
      <c r="K468" t="str">
        <f>VLOOKUP(F468,Product!$A:$E,2,FALSE)</f>
        <v>HP Wireless Keyboard</v>
      </c>
      <c r="L468" t="str">
        <f>VLOOKUP(A468,Payment!$B:$E,4,FALSE)</f>
        <v>Completed</v>
      </c>
      <c r="M468" t="str">
        <f>VLOOKUP(C468,Customer!A:F,6,FALSE)</f>
        <v>North</v>
      </c>
    </row>
    <row r="469" spans="1:13" x14ac:dyDescent="0.25">
      <c r="A469" t="s">
        <v>1027</v>
      </c>
      <c r="B469" s="6">
        <v>45814</v>
      </c>
      <c r="C469" t="s">
        <v>373</v>
      </c>
      <c r="D469" t="str">
        <f>VLOOKUP(F469,Product!A:E,3,FALSE)</f>
        <v>Furniture</v>
      </c>
      <c r="E469" t="s">
        <v>429</v>
      </c>
      <c r="F469" t="s">
        <v>516</v>
      </c>
      <c r="G469" s="8">
        <v>3</v>
      </c>
      <c r="H469">
        <f>VLOOKUP(F469,Product!A:E,5,)</f>
        <v>2999</v>
      </c>
      <c r="I469">
        <f t="shared" si="7"/>
        <v>8997</v>
      </c>
      <c r="J469" t="str">
        <f>VLOOKUP(F469,Product!A:E,4,FALSE)</f>
        <v>Chairs</v>
      </c>
      <c r="K469" t="str">
        <f>VLOOKUP(F469,Product!$A:$E,2,FALSE)</f>
        <v>Visitor Chair</v>
      </c>
      <c r="L469" t="str">
        <f>VLOOKUP(A469,Payment!$B:$E,4,FALSE)</f>
        <v>Completed</v>
      </c>
      <c r="M469" t="str">
        <f>VLOOKUP(C469,Customer!A:F,6,FALSE)</f>
        <v>East</v>
      </c>
    </row>
    <row r="470" spans="1:13" x14ac:dyDescent="0.25">
      <c r="A470" t="s">
        <v>1028</v>
      </c>
      <c r="B470" s="6">
        <v>46018</v>
      </c>
      <c r="C470" t="s">
        <v>68</v>
      </c>
      <c r="D470" t="str">
        <f>VLOOKUP(F470,Product!A:E,3,FALSE)</f>
        <v>Electronics</v>
      </c>
      <c r="E470" t="s">
        <v>400</v>
      </c>
      <c r="F470" t="s">
        <v>497</v>
      </c>
      <c r="G470" s="8">
        <v>2</v>
      </c>
      <c r="H470">
        <f>VLOOKUP(F470,Product!A:E,5,)</f>
        <v>18999</v>
      </c>
      <c r="I470">
        <f t="shared" si="7"/>
        <v>37998</v>
      </c>
      <c r="J470" t="str">
        <f>VLOOKUP(F470,Product!A:E,4,FALSE)</f>
        <v>Printers</v>
      </c>
      <c r="K470" t="str">
        <f>VLOOKUP(F470,Product!$A:$E,2,FALSE)</f>
        <v>HP Laser Printer</v>
      </c>
      <c r="L470" t="str">
        <f>VLOOKUP(A470,Payment!$B:$E,4,FALSE)</f>
        <v>Completed</v>
      </c>
      <c r="M470" t="str">
        <f>VLOOKUP(C470,Customer!A:F,6,FALSE)</f>
        <v>West</v>
      </c>
    </row>
    <row r="471" spans="1:13" x14ac:dyDescent="0.25">
      <c r="A471" t="s">
        <v>1029</v>
      </c>
      <c r="B471" s="6">
        <v>45725</v>
      </c>
      <c r="C471" t="s">
        <v>308</v>
      </c>
      <c r="D471" t="str">
        <f>VLOOKUP(F471,Product!A:E,3,FALSE)</f>
        <v>Electronics</v>
      </c>
      <c r="E471" t="s">
        <v>429</v>
      </c>
      <c r="F471" t="s">
        <v>523</v>
      </c>
      <c r="G471" s="8">
        <v>3</v>
      </c>
      <c r="H471">
        <f>VLOOKUP(F471,Product!A:E,5,)</f>
        <v>4499</v>
      </c>
      <c r="I471">
        <f t="shared" si="7"/>
        <v>13497</v>
      </c>
      <c r="J471" t="str">
        <f>VLOOKUP(F471,Product!A:E,4,FALSE)</f>
        <v>Audio</v>
      </c>
      <c r="K471" t="str">
        <f>VLOOKUP(F471,Product!$A:$E,2,FALSE)</f>
        <v>Wireless Headset</v>
      </c>
      <c r="L471" t="str">
        <f>VLOOKUP(A471,Payment!$B:$E,4,FALSE)</f>
        <v>Completed</v>
      </c>
      <c r="M471" t="str">
        <f>VLOOKUP(C471,Customer!A:F,6,FALSE)</f>
        <v>North</v>
      </c>
    </row>
    <row r="472" spans="1:13" x14ac:dyDescent="0.25">
      <c r="A472" t="s">
        <v>1030</v>
      </c>
      <c r="B472" s="6">
        <v>45662</v>
      </c>
      <c r="C472" t="s">
        <v>10</v>
      </c>
      <c r="D472" t="str">
        <f>VLOOKUP(F472,Product!A:E,3,FALSE)</f>
        <v>Electronics</v>
      </c>
      <c r="E472" t="s">
        <v>442</v>
      </c>
      <c r="F472" t="s">
        <v>548</v>
      </c>
      <c r="G472" s="8">
        <v>1</v>
      </c>
      <c r="H472">
        <f>VLOOKUP(F472,Product!A:E,5,)</f>
        <v>2299</v>
      </c>
      <c r="I472">
        <f t="shared" si="7"/>
        <v>2299</v>
      </c>
      <c r="J472" t="str">
        <f>VLOOKUP(F472,Product!A:E,4,FALSE)</f>
        <v>Lighting</v>
      </c>
      <c r="K472" t="str">
        <f>VLOOKUP(F472,Product!$A:$E,2,FALSE)</f>
        <v>Smart LED Desk Lamp</v>
      </c>
      <c r="L472" t="str">
        <f>VLOOKUP(A472,Payment!$B:$E,4,FALSE)</f>
        <v>Completed</v>
      </c>
      <c r="M472" t="str">
        <f>VLOOKUP(C472,Customer!A:F,6,FALSE)</f>
        <v>North</v>
      </c>
    </row>
    <row r="473" spans="1:13" x14ac:dyDescent="0.25">
      <c r="A473" t="s">
        <v>1031</v>
      </c>
      <c r="B473" s="6">
        <v>45874</v>
      </c>
      <c r="C473" t="s">
        <v>357</v>
      </c>
      <c r="D473" t="str">
        <f>VLOOKUP(F473,Product!A:E,3,FALSE)</f>
        <v>Office Supplies</v>
      </c>
      <c r="E473" t="s">
        <v>418</v>
      </c>
      <c r="F473" t="s">
        <v>520</v>
      </c>
      <c r="G473" s="8">
        <v>1</v>
      </c>
      <c r="H473">
        <f>VLOOKUP(F473,Product!A:E,5,)</f>
        <v>399</v>
      </c>
      <c r="I473">
        <f t="shared" si="7"/>
        <v>399</v>
      </c>
      <c r="J473" t="str">
        <f>VLOOKUP(F473,Product!A:E,4,FALSE)</f>
        <v>Desk Accessories</v>
      </c>
      <c r="K473" t="str">
        <f>VLOOKUP(F473,Product!$A:$E,2,FALSE)</f>
        <v>Desk Organizer</v>
      </c>
      <c r="L473" t="str">
        <f>VLOOKUP(A473,Payment!$B:$E,4,FALSE)</f>
        <v>Completed</v>
      </c>
      <c r="M473" t="str">
        <f>VLOOKUP(C473,Customer!A:F,6,FALSE)</f>
        <v>South</v>
      </c>
    </row>
    <row r="474" spans="1:13" x14ac:dyDescent="0.25">
      <c r="A474" t="s">
        <v>1032</v>
      </c>
      <c r="B474" s="6">
        <v>45854</v>
      </c>
      <c r="C474" t="s">
        <v>63</v>
      </c>
      <c r="D474" t="str">
        <f>VLOOKUP(F474,Product!A:E,3,FALSE)</f>
        <v>Furniture</v>
      </c>
      <c r="E474" t="s">
        <v>414</v>
      </c>
      <c r="F474" t="s">
        <v>488</v>
      </c>
      <c r="G474" s="8">
        <v>2</v>
      </c>
      <c r="H474">
        <f>VLOOKUP(F474,Product!A:E,5,)</f>
        <v>12499</v>
      </c>
      <c r="I474">
        <f t="shared" si="7"/>
        <v>24998</v>
      </c>
      <c r="J474" t="str">
        <f>VLOOKUP(F474,Product!A:E,4,FALSE)</f>
        <v>Desks</v>
      </c>
      <c r="K474" t="str">
        <f>VLOOKUP(F474,Product!$A:$E,2,FALSE)</f>
        <v>Executive Office Desk</v>
      </c>
      <c r="L474" t="str">
        <f>VLOOKUP(A474,Payment!$B:$E,4,FALSE)</f>
        <v>Completed</v>
      </c>
      <c r="M474" t="str">
        <f>VLOOKUP(C474,Customer!A:F,6,FALSE)</f>
        <v>West</v>
      </c>
    </row>
    <row r="475" spans="1:13" x14ac:dyDescent="0.25">
      <c r="A475" t="s">
        <v>1033</v>
      </c>
      <c r="B475" s="6">
        <v>45811</v>
      </c>
      <c r="C475" t="s">
        <v>91</v>
      </c>
      <c r="D475" t="str">
        <f>VLOOKUP(F475,Product!A:E,3,FALSE)</f>
        <v>Office Supplies</v>
      </c>
      <c r="E475" t="s">
        <v>447</v>
      </c>
      <c r="F475" t="s">
        <v>543</v>
      </c>
      <c r="G475" s="8">
        <v>4</v>
      </c>
      <c r="H475">
        <f>VLOOKUP(F475,Product!A:E,5,)</f>
        <v>1899</v>
      </c>
      <c r="I475">
        <f t="shared" si="7"/>
        <v>7596</v>
      </c>
      <c r="J475" t="str">
        <f>VLOOKUP(F475,Product!A:E,4,FALSE)</f>
        <v>Bags</v>
      </c>
      <c r="K475" t="str">
        <f>VLOOKUP(F475,Product!$A:$E,2,FALSE)</f>
        <v>Office Backpack</v>
      </c>
      <c r="L475" t="str">
        <f>VLOOKUP(A475,Payment!$B:$E,4,FALSE)</f>
        <v>Completed</v>
      </c>
      <c r="M475" t="str">
        <f>VLOOKUP(C475,Customer!A:F,6,FALSE)</f>
        <v>South</v>
      </c>
    </row>
    <row r="476" spans="1:13" x14ac:dyDescent="0.25">
      <c r="A476" t="s">
        <v>1034</v>
      </c>
      <c r="B476" s="6">
        <v>45726</v>
      </c>
      <c r="C476" t="s">
        <v>333</v>
      </c>
      <c r="D476" t="str">
        <f>VLOOKUP(F476,Product!A:E,3,FALSE)</f>
        <v>Furniture</v>
      </c>
      <c r="E476" t="s">
        <v>420</v>
      </c>
      <c r="F476" t="s">
        <v>484</v>
      </c>
      <c r="G476" s="8">
        <v>3</v>
      </c>
      <c r="H476">
        <f>VLOOKUP(F476,Product!A:E,5,)</f>
        <v>8499</v>
      </c>
      <c r="I476">
        <f t="shared" si="7"/>
        <v>25497</v>
      </c>
      <c r="J476" t="str">
        <f>VLOOKUP(F476,Product!A:E,4,FALSE)</f>
        <v>Chairs</v>
      </c>
      <c r="K476" t="str">
        <f>VLOOKUP(F476,Product!$A:$E,2,FALSE)</f>
        <v>Office Chair Pro</v>
      </c>
      <c r="L476" t="str">
        <f>VLOOKUP(A476,Payment!$B:$E,4,FALSE)</f>
        <v>Completed</v>
      </c>
      <c r="M476" t="str">
        <f>VLOOKUP(C476,Customer!A:F,6,FALSE)</f>
        <v>West</v>
      </c>
    </row>
    <row r="477" spans="1:13" x14ac:dyDescent="0.25">
      <c r="A477" t="s">
        <v>1035</v>
      </c>
      <c r="B477" s="6">
        <v>45662</v>
      </c>
      <c r="C477" t="s">
        <v>318</v>
      </c>
      <c r="D477" t="str">
        <f>VLOOKUP(F477,Product!A:E,3,FALSE)</f>
        <v>Furniture</v>
      </c>
      <c r="E477" t="s">
        <v>421</v>
      </c>
      <c r="F477" t="s">
        <v>518</v>
      </c>
      <c r="G477" s="8">
        <v>2</v>
      </c>
      <c r="H477">
        <f>VLOOKUP(F477,Product!A:E,5,)</f>
        <v>5999</v>
      </c>
      <c r="I477">
        <f t="shared" si="7"/>
        <v>11998</v>
      </c>
      <c r="J477" t="str">
        <f>VLOOKUP(F477,Product!A:E,4,FALSE)</f>
        <v>Storage</v>
      </c>
      <c r="K477" t="str">
        <f>VLOOKUP(F477,Product!$A:$E,2,FALSE)</f>
        <v>Bookshelf</v>
      </c>
      <c r="L477" t="str">
        <f>VLOOKUP(A477,Payment!$B:$E,4,FALSE)</f>
        <v>Completed</v>
      </c>
      <c r="M477" t="str">
        <f>VLOOKUP(C477,Customer!A:F,6,FALSE)</f>
        <v>East</v>
      </c>
    </row>
    <row r="478" spans="1:13" x14ac:dyDescent="0.25">
      <c r="A478" t="s">
        <v>1036</v>
      </c>
      <c r="B478" s="6">
        <v>45767</v>
      </c>
      <c r="C478" t="s">
        <v>325</v>
      </c>
      <c r="D478" t="str">
        <f>VLOOKUP(F478,Product!A:E,3,FALSE)</f>
        <v>Office Supplies</v>
      </c>
      <c r="E478" t="s">
        <v>420</v>
      </c>
      <c r="F478" t="s">
        <v>557</v>
      </c>
      <c r="G478" s="8">
        <v>2</v>
      </c>
      <c r="H478">
        <f>VLOOKUP(F478,Product!A:E,5,)</f>
        <v>499</v>
      </c>
      <c r="I478">
        <f t="shared" si="7"/>
        <v>998</v>
      </c>
      <c r="J478" t="str">
        <f>VLOOKUP(F478,Product!A:E,4,FALSE)</f>
        <v>Calculators</v>
      </c>
      <c r="K478" t="str">
        <f>VLOOKUP(F478,Product!$A:$E,2,FALSE)</f>
        <v>Calculator</v>
      </c>
      <c r="L478" t="str">
        <f>VLOOKUP(A478,Payment!$B:$E,4,FALSE)</f>
        <v>Completed</v>
      </c>
      <c r="M478" t="str">
        <f>VLOOKUP(C478,Customer!A:F,6,FALSE)</f>
        <v>South</v>
      </c>
    </row>
    <row r="479" spans="1:13" x14ac:dyDescent="0.25">
      <c r="A479" t="s">
        <v>1037</v>
      </c>
      <c r="B479" s="6">
        <v>46009</v>
      </c>
      <c r="C479" t="s">
        <v>240</v>
      </c>
      <c r="D479" t="str">
        <f>VLOOKUP(F479,Product!A:E,3,FALSE)</f>
        <v>Furniture</v>
      </c>
      <c r="E479" t="s">
        <v>427</v>
      </c>
      <c r="F479" t="s">
        <v>484</v>
      </c>
      <c r="G479" s="8">
        <v>6</v>
      </c>
      <c r="H479">
        <f>VLOOKUP(F479,Product!A:E,5,)</f>
        <v>8499</v>
      </c>
      <c r="I479">
        <f t="shared" si="7"/>
        <v>50994</v>
      </c>
      <c r="J479" t="str">
        <f>VLOOKUP(F479,Product!A:E,4,FALSE)</f>
        <v>Chairs</v>
      </c>
      <c r="K479" t="str">
        <f>VLOOKUP(F479,Product!$A:$E,2,FALSE)</f>
        <v>Office Chair Pro</v>
      </c>
      <c r="L479" t="str">
        <f>VLOOKUP(A479,Payment!$B:$E,4,FALSE)</f>
        <v>Completed</v>
      </c>
      <c r="M479" t="str">
        <f>VLOOKUP(C479,Customer!A:F,6,FALSE)</f>
        <v>West</v>
      </c>
    </row>
    <row r="480" spans="1:13" x14ac:dyDescent="0.25">
      <c r="A480" t="s">
        <v>1038</v>
      </c>
      <c r="B480" s="6">
        <v>45729</v>
      </c>
      <c r="C480" t="s">
        <v>386</v>
      </c>
      <c r="D480" t="str">
        <f>VLOOKUP(F480,Product!A:E,3,FALSE)</f>
        <v>Furniture</v>
      </c>
      <c r="E480" t="s">
        <v>416</v>
      </c>
      <c r="F480" t="s">
        <v>528</v>
      </c>
      <c r="G480" s="8">
        <v>4</v>
      </c>
      <c r="H480">
        <f>VLOOKUP(F480,Product!A:E,5,)</f>
        <v>17999</v>
      </c>
      <c r="I480">
        <f t="shared" si="7"/>
        <v>71996</v>
      </c>
      <c r="J480" t="str">
        <f>VLOOKUP(F480,Product!A:E,4,FALSE)</f>
        <v>Desks</v>
      </c>
      <c r="K480" t="str">
        <f>VLOOKUP(F480,Product!$A:$E,2,FALSE)</f>
        <v>Standing Desk</v>
      </c>
      <c r="L480" t="str">
        <f>VLOOKUP(A480,Payment!$B:$E,4,FALSE)</f>
        <v>Completed</v>
      </c>
      <c r="M480" t="str">
        <f>VLOOKUP(C480,Customer!A:F,6,FALSE)</f>
        <v>East</v>
      </c>
    </row>
    <row r="481" spans="1:13" x14ac:dyDescent="0.25">
      <c r="A481" t="s">
        <v>1039</v>
      </c>
      <c r="B481" s="6">
        <v>45837</v>
      </c>
      <c r="C481" t="s">
        <v>233</v>
      </c>
      <c r="D481" t="str">
        <f>VLOOKUP(F481,Product!A:E,3,FALSE)</f>
        <v>Electronics</v>
      </c>
      <c r="E481" t="s">
        <v>440</v>
      </c>
      <c r="F481" t="s">
        <v>546</v>
      </c>
      <c r="G481" s="8">
        <v>1</v>
      </c>
      <c r="H481">
        <f>VLOOKUP(F481,Product!A:E,5,)</f>
        <v>7999</v>
      </c>
      <c r="I481">
        <f t="shared" si="7"/>
        <v>7999</v>
      </c>
      <c r="J481" t="str">
        <f>VLOOKUP(F481,Product!A:E,4,FALSE)</f>
        <v>Audio</v>
      </c>
      <c r="K481" t="str">
        <f>VLOOKUP(F481,Product!$A:$E,2,FALSE)</f>
        <v>Noise Cancelling Headphones</v>
      </c>
      <c r="L481" t="str">
        <f>VLOOKUP(A481,Payment!$B:$E,4,FALSE)</f>
        <v>Completed</v>
      </c>
      <c r="M481" t="str">
        <f>VLOOKUP(C481,Customer!A:F,6,FALSE)</f>
        <v>South</v>
      </c>
    </row>
    <row r="482" spans="1:13" x14ac:dyDescent="0.25">
      <c r="A482" t="s">
        <v>1040</v>
      </c>
      <c r="B482" s="6">
        <v>45799</v>
      </c>
      <c r="C482" t="s">
        <v>335</v>
      </c>
      <c r="D482" t="str">
        <f>VLOOKUP(F482,Product!A:E,3,FALSE)</f>
        <v>Office Supplies</v>
      </c>
      <c r="E482" t="s">
        <v>412</v>
      </c>
      <c r="F482" t="s">
        <v>500</v>
      </c>
      <c r="G482" s="8">
        <v>3</v>
      </c>
      <c r="H482">
        <f>VLOOKUP(F482,Product!A:E,5,)</f>
        <v>499</v>
      </c>
      <c r="I482">
        <f t="shared" si="7"/>
        <v>1497</v>
      </c>
      <c r="J482" t="str">
        <f>VLOOKUP(F482,Product!A:E,4,FALSE)</f>
        <v>Paper</v>
      </c>
      <c r="K482" t="str">
        <f>VLOOKUP(F482,Product!$A:$E,2,FALSE)</f>
        <v>A4 Copier Paper Pack</v>
      </c>
      <c r="L482" t="str">
        <f>VLOOKUP(A482,Payment!$B:$E,4,FALSE)</f>
        <v>Completed</v>
      </c>
      <c r="M482" t="str">
        <f>VLOOKUP(C482,Customer!A:F,6,FALSE)</f>
        <v>East</v>
      </c>
    </row>
    <row r="483" spans="1:13" x14ac:dyDescent="0.25">
      <c r="A483" t="s">
        <v>1041</v>
      </c>
      <c r="B483" s="6">
        <v>45965</v>
      </c>
      <c r="C483" t="s">
        <v>371</v>
      </c>
      <c r="D483" t="str">
        <f>VLOOKUP(F483,Product!A:E,3,FALSE)</f>
        <v>Office Supplies</v>
      </c>
      <c r="E483" t="s">
        <v>474</v>
      </c>
      <c r="F483" t="s">
        <v>507</v>
      </c>
      <c r="G483" s="8">
        <v>4</v>
      </c>
      <c r="H483">
        <f>VLOOKUP(F483,Product!A:E,5,)</f>
        <v>199</v>
      </c>
      <c r="I483">
        <f t="shared" si="7"/>
        <v>796</v>
      </c>
      <c r="J483" t="str">
        <f>VLOOKUP(F483,Product!A:E,4,FALSE)</f>
        <v>Writing</v>
      </c>
      <c r="K483" t="str">
        <f>VLOOKUP(F483,Product!$A:$E,2,FALSE)</f>
        <v>Ball Pen Pack</v>
      </c>
      <c r="L483" t="str">
        <f>VLOOKUP(A483,Payment!$B:$E,4,FALSE)</f>
        <v>Failed</v>
      </c>
      <c r="M483" t="str">
        <f>VLOOKUP(C483,Customer!A:F,6,FALSE)</f>
        <v>West</v>
      </c>
    </row>
    <row r="484" spans="1:13" x14ac:dyDescent="0.25">
      <c r="A484" t="s">
        <v>1042</v>
      </c>
      <c r="B484" s="6">
        <v>46011</v>
      </c>
      <c r="C484" t="s">
        <v>19</v>
      </c>
      <c r="D484" t="str">
        <f>VLOOKUP(F484,Product!A:E,3,FALSE)</f>
        <v>Electronics</v>
      </c>
      <c r="E484" t="s">
        <v>438</v>
      </c>
      <c r="F484" t="s">
        <v>497</v>
      </c>
      <c r="G484" s="8">
        <v>2</v>
      </c>
      <c r="H484">
        <f>VLOOKUP(F484,Product!A:E,5,)</f>
        <v>18999</v>
      </c>
      <c r="I484">
        <f t="shared" si="7"/>
        <v>37998</v>
      </c>
      <c r="J484" t="str">
        <f>VLOOKUP(F484,Product!A:E,4,FALSE)</f>
        <v>Printers</v>
      </c>
      <c r="K484" t="str">
        <f>VLOOKUP(F484,Product!$A:$E,2,FALSE)</f>
        <v>HP Laser Printer</v>
      </c>
      <c r="L484" t="str">
        <f>VLOOKUP(A484,Payment!$B:$E,4,FALSE)</f>
        <v>Completed</v>
      </c>
      <c r="M484" t="str">
        <f>VLOOKUP(C484,Customer!A:F,6,FALSE)</f>
        <v>West</v>
      </c>
    </row>
    <row r="485" spans="1:13" x14ac:dyDescent="0.25">
      <c r="A485" t="s">
        <v>1043</v>
      </c>
      <c r="B485" s="6">
        <v>45918</v>
      </c>
      <c r="C485" t="s">
        <v>117</v>
      </c>
      <c r="D485" t="str">
        <f>VLOOKUP(F485,Product!A:E,3,FALSE)</f>
        <v>Office Supplies</v>
      </c>
      <c r="E485" t="s">
        <v>449</v>
      </c>
      <c r="F485" t="s">
        <v>507</v>
      </c>
      <c r="G485" s="8">
        <v>3</v>
      </c>
      <c r="H485">
        <f>VLOOKUP(F485,Product!A:E,5,)</f>
        <v>199</v>
      </c>
      <c r="I485">
        <f t="shared" si="7"/>
        <v>597</v>
      </c>
      <c r="J485" t="str">
        <f>VLOOKUP(F485,Product!A:E,4,FALSE)</f>
        <v>Writing</v>
      </c>
      <c r="K485" t="str">
        <f>VLOOKUP(F485,Product!$A:$E,2,FALSE)</f>
        <v>Ball Pen Pack</v>
      </c>
      <c r="L485" t="str">
        <f>VLOOKUP(A485,Payment!$B:$E,4,FALSE)</f>
        <v>Pending</v>
      </c>
      <c r="M485" t="str">
        <f>VLOOKUP(C485,Customer!A:F,6,FALSE)</f>
        <v>East</v>
      </c>
    </row>
    <row r="486" spans="1:13" x14ac:dyDescent="0.25">
      <c r="A486" t="s">
        <v>1044</v>
      </c>
      <c r="B486" s="6">
        <v>45780</v>
      </c>
      <c r="C486" t="s">
        <v>263</v>
      </c>
      <c r="D486" t="str">
        <f>VLOOKUP(F486,Product!A:E,3,FALSE)</f>
        <v>Furniture</v>
      </c>
      <c r="E486" t="s">
        <v>447</v>
      </c>
      <c r="F486" t="s">
        <v>488</v>
      </c>
      <c r="G486" s="8">
        <v>1</v>
      </c>
      <c r="H486">
        <f>VLOOKUP(F486,Product!A:E,5,)</f>
        <v>12499</v>
      </c>
      <c r="I486">
        <f t="shared" si="7"/>
        <v>12499</v>
      </c>
      <c r="J486" t="str">
        <f>VLOOKUP(F486,Product!A:E,4,FALSE)</f>
        <v>Desks</v>
      </c>
      <c r="K486" t="str">
        <f>VLOOKUP(F486,Product!$A:$E,2,FALSE)</f>
        <v>Executive Office Desk</v>
      </c>
      <c r="L486" t="str">
        <f>VLOOKUP(A486,Payment!$B:$E,4,FALSE)</f>
        <v>Completed</v>
      </c>
      <c r="M486" t="str">
        <f>VLOOKUP(C486,Customer!A:F,6,FALSE)</f>
        <v>South</v>
      </c>
    </row>
    <row r="487" spans="1:13" x14ac:dyDescent="0.25">
      <c r="A487" t="s">
        <v>1045</v>
      </c>
      <c r="B487" s="6">
        <v>45984</v>
      </c>
      <c r="C487" t="s">
        <v>310</v>
      </c>
      <c r="D487" t="str">
        <f>VLOOKUP(F487,Product!A:E,3,FALSE)</f>
        <v>Electronics</v>
      </c>
      <c r="E487" t="s">
        <v>409</v>
      </c>
      <c r="F487" t="s">
        <v>523</v>
      </c>
      <c r="G487" s="8">
        <v>5</v>
      </c>
      <c r="H487">
        <f>VLOOKUP(F487,Product!A:E,5,)</f>
        <v>4499</v>
      </c>
      <c r="I487">
        <f t="shared" si="7"/>
        <v>22495</v>
      </c>
      <c r="J487" t="str">
        <f>VLOOKUP(F487,Product!A:E,4,FALSE)</f>
        <v>Audio</v>
      </c>
      <c r="K487" t="str">
        <f>VLOOKUP(F487,Product!$A:$E,2,FALSE)</f>
        <v>Wireless Headset</v>
      </c>
      <c r="L487" t="str">
        <f>VLOOKUP(A487,Payment!$B:$E,4,FALSE)</f>
        <v>Completed</v>
      </c>
      <c r="M487" t="str">
        <f>VLOOKUP(C487,Customer!A:F,6,FALSE)</f>
        <v>North</v>
      </c>
    </row>
    <row r="488" spans="1:13" x14ac:dyDescent="0.25">
      <c r="A488" t="s">
        <v>1046</v>
      </c>
      <c r="B488" s="6">
        <v>45664</v>
      </c>
      <c r="C488" t="s">
        <v>201</v>
      </c>
      <c r="D488" t="str">
        <f>VLOOKUP(F488,Product!A:E,3,FALSE)</f>
        <v>Electronics</v>
      </c>
      <c r="E488" t="s">
        <v>440</v>
      </c>
      <c r="F488" t="s">
        <v>491</v>
      </c>
      <c r="G488" s="8">
        <v>2</v>
      </c>
      <c r="H488">
        <f>VLOOKUP(F488,Product!A:E,5,)</f>
        <v>13999</v>
      </c>
      <c r="I488">
        <f t="shared" si="7"/>
        <v>27998</v>
      </c>
      <c r="J488" t="str">
        <f>VLOOKUP(F488,Product!A:E,4,FALSE)</f>
        <v>Monitors</v>
      </c>
      <c r="K488" t="str">
        <f>VLOOKUP(F488,Product!$A:$E,2,FALSE)</f>
        <v>Dell 24-inch Monitor</v>
      </c>
      <c r="L488" t="str">
        <f>VLOOKUP(A488,Payment!$B:$E,4,FALSE)</f>
        <v>Completed</v>
      </c>
      <c r="M488" t="str">
        <f>VLOOKUP(C488,Customer!A:F,6,FALSE)</f>
        <v>North</v>
      </c>
    </row>
    <row r="489" spans="1:13" x14ac:dyDescent="0.25">
      <c r="A489" t="s">
        <v>1047</v>
      </c>
      <c r="B489" s="6">
        <v>45949</v>
      </c>
      <c r="C489" t="s">
        <v>229</v>
      </c>
      <c r="D489" t="str">
        <f>VLOOKUP(F489,Product!A:E,3,FALSE)</f>
        <v>Electronics</v>
      </c>
      <c r="E489" t="s">
        <v>445</v>
      </c>
      <c r="F489" t="s">
        <v>526</v>
      </c>
      <c r="G489" s="8">
        <v>3</v>
      </c>
      <c r="H489">
        <f>VLOOKUP(F489,Product!A:E,5,)</f>
        <v>8999</v>
      </c>
      <c r="I489">
        <f t="shared" si="7"/>
        <v>26997</v>
      </c>
      <c r="J489" t="str">
        <f>VLOOKUP(F489,Product!A:E,4,FALSE)</f>
        <v>Storage</v>
      </c>
      <c r="K489" t="str">
        <f>VLOOKUP(F489,Product!$A:$E,2,FALSE)</f>
        <v>External SSD 1TB</v>
      </c>
      <c r="L489" t="str">
        <f>VLOOKUP(A489,Payment!$B:$E,4,FALSE)</f>
        <v>Pending</v>
      </c>
      <c r="M489" t="str">
        <f>VLOOKUP(C489,Customer!A:F,6,FALSE)</f>
        <v>West</v>
      </c>
    </row>
    <row r="490" spans="1:13" x14ac:dyDescent="0.25">
      <c r="A490" t="s">
        <v>1048</v>
      </c>
      <c r="B490" s="6">
        <v>45899</v>
      </c>
      <c r="C490" t="s">
        <v>394</v>
      </c>
      <c r="D490" t="str">
        <f>VLOOKUP(F490,Product!A:E,3,FALSE)</f>
        <v>Electronics</v>
      </c>
      <c r="E490" t="s">
        <v>409</v>
      </c>
      <c r="F490" t="s">
        <v>478</v>
      </c>
      <c r="G490" s="8">
        <v>3</v>
      </c>
      <c r="H490">
        <f>VLOOKUP(F490,Product!A:E,5,)</f>
        <v>1299</v>
      </c>
      <c r="I490">
        <f t="shared" si="7"/>
        <v>3897</v>
      </c>
      <c r="J490" t="str">
        <f>VLOOKUP(F490,Product!A:E,4,FALSE)</f>
        <v>Accessories</v>
      </c>
      <c r="K490" t="str">
        <f>VLOOKUP(F490,Product!$A:$E,2,FALSE)</f>
        <v>Logitech Wireless Mouse</v>
      </c>
      <c r="L490" t="str">
        <f>VLOOKUP(A490,Payment!$B:$E,4,FALSE)</f>
        <v>Completed</v>
      </c>
      <c r="M490" t="str">
        <f>VLOOKUP(C490,Customer!A:F,6,FALSE)</f>
        <v>South</v>
      </c>
    </row>
    <row r="491" spans="1:13" x14ac:dyDescent="0.25">
      <c r="A491" t="s">
        <v>1049</v>
      </c>
      <c r="B491" s="6">
        <v>45665</v>
      </c>
      <c r="C491" t="s">
        <v>153</v>
      </c>
      <c r="D491" t="str">
        <f>VLOOKUP(F491,Product!A:E,3,FALSE)</f>
        <v>Electronics</v>
      </c>
      <c r="E491" t="s">
        <v>427</v>
      </c>
      <c r="F491" t="s">
        <v>482</v>
      </c>
      <c r="G491" s="8">
        <v>6</v>
      </c>
      <c r="H491">
        <f>VLOOKUP(F491,Product!A:E,5,)</f>
        <v>1899</v>
      </c>
      <c r="I491">
        <f t="shared" si="7"/>
        <v>11394</v>
      </c>
      <c r="J491" t="str">
        <f>VLOOKUP(F491,Product!A:E,4,FALSE)</f>
        <v>Accessories</v>
      </c>
      <c r="K491" t="str">
        <f>VLOOKUP(F491,Product!$A:$E,2,FALSE)</f>
        <v>HP Wireless Keyboard</v>
      </c>
      <c r="L491" t="str">
        <f>VLOOKUP(A491,Payment!$B:$E,4,FALSE)</f>
        <v>Completed</v>
      </c>
      <c r="M491" t="str">
        <f>VLOOKUP(C491,Customer!A:F,6,FALSE)</f>
        <v>North</v>
      </c>
    </row>
    <row r="492" spans="1:13" x14ac:dyDescent="0.25">
      <c r="A492" t="s">
        <v>1050</v>
      </c>
      <c r="B492" s="6">
        <v>45861</v>
      </c>
      <c r="C492" t="s">
        <v>268</v>
      </c>
      <c r="D492" t="str">
        <f>VLOOKUP(F492,Product!A:E,3,FALSE)</f>
        <v>Electronics</v>
      </c>
      <c r="E492" t="s">
        <v>436</v>
      </c>
      <c r="F492" t="s">
        <v>533</v>
      </c>
      <c r="G492" s="8">
        <v>4</v>
      </c>
      <c r="H492">
        <f>VLOOKUP(F492,Product!A:E,5,)</f>
        <v>5499</v>
      </c>
      <c r="I492">
        <f t="shared" si="7"/>
        <v>21996</v>
      </c>
      <c r="J492" t="str">
        <f>VLOOKUP(F492,Product!A:E,4,FALSE)</f>
        <v>Accessories</v>
      </c>
      <c r="K492" t="str">
        <f>VLOOKUP(F492,Product!$A:$E,2,FALSE)</f>
        <v>Mechanical Keyboard</v>
      </c>
      <c r="L492" t="str">
        <f>VLOOKUP(A492,Payment!$B:$E,4,FALSE)</f>
        <v>Completed</v>
      </c>
      <c r="M492" t="str">
        <f>VLOOKUP(C492,Customer!A:F,6,FALSE)</f>
        <v>South</v>
      </c>
    </row>
    <row r="493" spans="1:13" x14ac:dyDescent="0.25">
      <c r="A493" t="s">
        <v>1051</v>
      </c>
      <c r="B493" s="6">
        <v>45870</v>
      </c>
      <c r="C493" t="s">
        <v>231</v>
      </c>
      <c r="D493" t="str">
        <f>VLOOKUP(F493,Product!A:E,3,FALSE)</f>
        <v>Furniture</v>
      </c>
      <c r="E493" t="s">
        <v>449</v>
      </c>
      <c r="F493" t="s">
        <v>484</v>
      </c>
      <c r="G493" s="8">
        <v>3</v>
      </c>
      <c r="H493">
        <f>VLOOKUP(F493,Product!A:E,5,)</f>
        <v>8499</v>
      </c>
      <c r="I493">
        <f t="shared" si="7"/>
        <v>25497</v>
      </c>
      <c r="J493" t="str">
        <f>VLOOKUP(F493,Product!A:E,4,FALSE)</f>
        <v>Chairs</v>
      </c>
      <c r="K493" t="str">
        <f>VLOOKUP(F493,Product!$A:$E,2,FALSE)</f>
        <v>Office Chair Pro</v>
      </c>
      <c r="L493" t="str">
        <f>VLOOKUP(A493,Payment!$B:$E,4,FALSE)</f>
        <v>Completed</v>
      </c>
      <c r="M493" t="str">
        <f>VLOOKUP(C493,Customer!A:F,6,FALSE)</f>
        <v>South</v>
      </c>
    </row>
    <row r="494" spans="1:13" x14ac:dyDescent="0.25">
      <c r="A494" t="s">
        <v>1052</v>
      </c>
      <c r="B494" s="6">
        <v>45933</v>
      </c>
      <c r="C494" t="s">
        <v>319</v>
      </c>
      <c r="D494" t="str">
        <f>VLOOKUP(F494,Product!A:E,3,FALSE)</f>
        <v>Office Supplies</v>
      </c>
      <c r="E494" t="s">
        <v>420</v>
      </c>
      <c r="F494" t="s">
        <v>504</v>
      </c>
      <c r="G494" s="8">
        <v>1</v>
      </c>
      <c r="H494">
        <f>VLOOKUP(F494,Product!A:E,5,)</f>
        <v>299</v>
      </c>
      <c r="I494">
        <f t="shared" si="7"/>
        <v>299</v>
      </c>
      <c r="J494" t="str">
        <f>VLOOKUP(F494,Product!A:E,4,FALSE)</f>
        <v>Notebooks</v>
      </c>
      <c r="K494" t="str">
        <f>VLOOKUP(F494,Product!$A:$E,2,FALSE)</f>
        <v>Premium Notebook</v>
      </c>
      <c r="L494" t="str">
        <f>VLOOKUP(A494,Payment!$B:$E,4,FALSE)</f>
        <v>Completed</v>
      </c>
      <c r="M494" t="str">
        <f>VLOOKUP(C494,Customer!A:F,6,FALSE)</f>
        <v>East</v>
      </c>
    </row>
    <row r="495" spans="1:13" x14ac:dyDescent="0.25">
      <c r="A495" t="s">
        <v>1053</v>
      </c>
      <c r="B495" s="6">
        <v>45698</v>
      </c>
      <c r="C495" t="s">
        <v>270</v>
      </c>
      <c r="D495" t="str">
        <f>VLOOKUP(F495,Product!A:E,3,FALSE)</f>
        <v>Electronics</v>
      </c>
      <c r="E495" t="s">
        <v>427</v>
      </c>
      <c r="F495" t="s">
        <v>546</v>
      </c>
      <c r="G495" s="8">
        <v>1</v>
      </c>
      <c r="H495">
        <f>VLOOKUP(F495,Product!A:E,5,)</f>
        <v>7999</v>
      </c>
      <c r="I495">
        <f t="shared" si="7"/>
        <v>7999</v>
      </c>
      <c r="J495" t="str">
        <f>VLOOKUP(F495,Product!A:E,4,FALSE)</f>
        <v>Audio</v>
      </c>
      <c r="K495" t="str">
        <f>VLOOKUP(F495,Product!$A:$E,2,FALSE)</f>
        <v>Noise Cancelling Headphones</v>
      </c>
      <c r="L495" t="str">
        <f>VLOOKUP(A495,Payment!$B:$E,4,FALSE)</f>
        <v>Completed</v>
      </c>
      <c r="M495" t="str">
        <f>VLOOKUP(C495,Customer!A:F,6,FALSE)</f>
        <v>North</v>
      </c>
    </row>
    <row r="496" spans="1:13" x14ac:dyDescent="0.25">
      <c r="A496" t="s">
        <v>1054</v>
      </c>
      <c r="B496" s="6">
        <v>45825</v>
      </c>
      <c r="C496" t="s">
        <v>217</v>
      </c>
      <c r="D496" t="str">
        <f>VLOOKUP(F496,Product!A:E,3,FALSE)</f>
        <v>Electronics</v>
      </c>
      <c r="E496" t="s">
        <v>472</v>
      </c>
      <c r="F496" t="s">
        <v>533</v>
      </c>
      <c r="G496" s="8">
        <v>4</v>
      </c>
      <c r="H496">
        <f>VLOOKUP(F496,Product!A:E,5,)</f>
        <v>5499</v>
      </c>
      <c r="I496">
        <f t="shared" si="7"/>
        <v>21996</v>
      </c>
      <c r="J496" t="str">
        <f>VLOOKUP(F496,Product!A:E,4,FALSE)</f>
        <v>Accessories</v>
      </c>
      <c r="K496" t="str">
        <f>VLOOKUP(F496,Product!$A:$E,2,FALSE)</f>
        <v>Mechanical Keyboard</v>
      </c>
      <c r="L496" t="str">
        <f>VLOOKUP(A496,Payment!$B:$E,4,FALSE)</f>
        <v>Completed</v>
      </c>
      <c r="M496" t="str">
        <f>VLOOKUP(C496,Customer!A:F,6,FALSE)</f>
        <v>South</v>
      </c>
    </row>
    <row r="497" spans="1:13" x14ac:dyDescent="0.25">
      <c r="A497" t="s">
        <v>1055</v>
      </c>
      <c r="B497" s="6">
        <v>45990</v>
      </c>
      <c r="C497" t="s">
        <v>351</v>
      </c>
      <c r="D497" t="str">
        <f>VLOOKUP(F497,Product!A:E,3,FALSE)</f>
        <v>Office Supplies</v>
      </c>
      <c r="E497" t="s">
        <v>409</v>
      </c>
      <c r="F497" t="s">
        <v>507</v>
      </c>
      <c r="G497" s="8">
        <v>3</v>
      </c>
      <c r="H497">
        <f>VLOOKUP(F497,Product!A:E,5,)</f>
        <v>199</v>
      </c>
      <c r="I497">
        <f t="shared" si="7"/>
        <v>597</v>
      </c>
      <c r="J497" t="str">
        <f>VLOOKUP(F497,Product!A:E,4,FALSE)</f>
        <v>Writing</v>
      </c>
      <c r="K497" t="str">
        <f>VLOOKUP(F497,Product!$A:$E,2,FALSE)</f>
        <v>Ball Pen Pack</v>
      </c>
      <c r="L497" t="str">
        <f>VLOOKUP(A497,Payment!$B:$E,4,FALSE)</f>
        <v>Completed</v>
      </c>
      <c r="M497" t="str">
        <f>VLOOKUP(C497,Customer!A:F,6,FALSE)</f>
        <v>North</v>
      </c>
    </row>
    <row r="498" spans="1:13" x14ac:dyDescent="0.25">
      <c r="A498" t="s">
        <v>1056</v>
      </c>
      <c r="B498" s="6">
        <v>45780</v>
      </c>
      <c r="C498" t="s">
        <v>41</v>
      </c>
      <c r="D498" t="str">
        <f>VLOOKUP(F498,Product!A:E,3,FALSE)</f>
        <v>Furniture</v>
      </c>
      <c r="E498" t="s">
        <v>431</v>
      </c>
      <c r="F498" t="s">
        <v>484</v>
      </c>
      <c r="G498" s="8">
        <v>6</v>
      </c>
      <c r="H498">
        <f>VLOOKUP(F498,Product!A:E,5,)</f>
        <v>8499</v>
      </c>
      <c r="I498">
        <f t="shared" si="7"/>
        <v>50994</v>
      </c>
      <c r="J498" t="str">
        <f>VLOOKUP(F498,Product!A:E,4,FALSE)</f>
        <v>Chairs</v>
      </c>
      <c r="K498" t="str">
        <f>VLOOKUP(F498,Product!$A:$E,2,FALSE)</f>
        <v>Office Chair Pro</v>
      </c>
      <c r="L498" t="str">
        <f>VLOOKUP(A498,Payment!$B:$E,4,FALSE)</f>
        <v>Completed</v>
      </c>
      <c r="M498" t="str">
        <f>VLOOKUP(C498,Customer!A:F,6,FALSE)</f>
        <v>East</v>
      </c>
    </row>
    <row r="499" spans="1:13" x14ac:dyDescent="0.25">
      <c r="A499" t="s">
        <v>1057</v>
      </c>
      <c r="B499" s="6">
        <v>45717</v>
      </c>
      <c r="C499" t="s">
        <v>245</v>
      </c>
      <c r="D499" t="str">
        <f>VLOOKUP(F499,Product!A:E,3,FALSE)</f>
        <v>Office Supplies</v>
      </c>
      <c r="E499" t="s">
        <v>476</v>
      </c>
      <c r="F499" t="s">
        <v>530</v>
      </c>
      <c r="G499" s="8">
        <v>1</v>
      </c>
      <c r="H499">
        <f>VLOOKUP(F499,Product!A:E,5,)</f>
        <v>3499</v>
      </c>
      <c r="I499">
        <f t="shared" si="7"/>
        <v>3499</v>
      </c>
      <c r="J499" t="str">
        <f>VLOOKUP(F499,Product!A:E,4,FALSE)</f>
        <v>Presentation</v>
      </c>
      <c r="K499" t="str">
        <f>VLOOKUP(F499,Product!$A:$E,2,FALSE)</f>
        <v>Whiteboard 4x3</v>
      </c>
      <c r="L499" t="str">
        <f>VLOOKUP(A499,Payment!$B:$E,4,FALSE)</f>
        <v>Completed</v>
      </c>
      <c r="M499" t="str">
        <f>VLOOKUP(C499,Customer!A:F,6,FALSE)</f>
        <v>South</v>
      </c>
    </row>
    <row r="500" spans="1:13" x14ac:dyDescent="0.25">
      <c r="A500" t="s">
        <v>1058</v>
      </c>
      <c r="B500" s="6">
        <v>45999</v>
      </c>
      <c r="C500" t="s">
        <v>380</v>
      </c>
      <c r="D500" t="str">
        <f>VLOOKUP(F500,Product!A:E,3,FALSE)</f>
        <v>Furniture</v>
      </c>
      <c r="E500" t="s">
        <v>423</v>
      </c>
      <c r="F500" t="s">
        <v>488</v>
      </c>
      <c r="G500" s="8">
        <v>1</v>
      </c>
      <c r="H500">
        <f>VLOOKUP(F500,Product!A:E,5,)</f>
        <v>12499</v>
      </c>
      <c r="I500">
        <f t="shared" si="7"/>
        <v>12499</v>
      </c>
      <c r="J500" t="str">
        <f>VLOOKUP(F500,Product!A:E,4,FALSE)</f>
        <v>Desks</v>
      </c>
      <c r="K500" t="str">
        <f>VLOOKUP(F500,Product!$A:$E,2,FALSE)</f>
        <v>Executive Office Desk</v>
      </c>
      <c r="L500" t="str">
        <f>VLOOKUP(A500,Payment!$B:$E,4,FALSE)</f>
        <v>Completed</v>
      </c>
      <c r="M500" t="str">
        <f>VLOOKUP(C500,Customer!A:F,6,FALSE)</f>
        <v>North</v>
      </c>
    </row>
    <row r="501" spans="1:13" x14ac:dyDescent="0.25">
      <c r="A501" t="s">
        <v>1059</v>
      </c>
      <c r="B501" s="6">
        <v>45728</v>
      </c>
      <c r="C501" t="s">
        <v>361</v>
      </c>
      <c r="D501" t="str">
        <f>VLOOKUP(F501,Product!A:E,3,FALSE)</f>
        <v>Electronics</v>
      </c>
      <c r="E501" t="s">
        <v>400</v>
      </c>
      <c r="F501" t="s">
        <v>494</v>
      </c>
      <c r="G501" s="8">
        <v>2</v>
      </c>
      <c r="H501">
        <f>VLOOKUP(F501,Product!A:E,5,)</f>
        <v>58999</v>
      </c>
      <c r="I501">
        <f t="shared" si="7"/>
        <v>117998</v>
      </c>
      <c r="J501" t="str">
        <f>VLOOKUP(F501,Product!A:E,4,FALSE)</f>
        <v>Laptops</v>
      </c>
      <c r="K501" t="str">
        <f>VLOOKUP(F501,Product!$A:$E,2,FALSE)</f>
        <v>Lenovo Business Laptop</v>
      </c>
      <c r="L501" t="str">
        <f>VLOOKUP(A501,Payment!$B:$E,4,FALSE)</f>
        <v>Completed</v>
      </c>
      <c r="M501" t="str">
        <f>VLOOKUP(C501,Customer!A:F,6,FALSE)</f>
        <v>East</v>
      </c>
    </row>
    <row r="502" spans="1:13" x14ac:dyDescent="0.25">
      <c r="A502" t="s">
        <v>1060</v>
      </c>
      <c r="B502" s="6">
        <v>45835</v>
      </c>
      <c r="C502" t="s">
        <v>274</v>
      </c>
      <c r="D502" t="str">
        <f>VLOOKUP(F502,Product!A:E,3,FALSE)</f>
        <v>Electronics</v>
      </c>
      <c r="E502" t="s">
        <v>464</v>
      </c>
      <c r="F502" t="s">
        <v>546</v>
      </c>
      <c r="G502" s="8">
        <v>5</v>
      </c>
      <c r="H502">
        <f>VLOOKUP(F502,Product!A:E,5,)</f>
        <v>7999</v>
      </c>
      <c r="I502">
        <f t="shared" si="7"/>
        <v>39995</v>
      </c>
      <c r="J502" t="str">
        <f>VLOOKUP(F502,Product!A:E,4,FALSE)</f>
        <v>Audio</v>
      </c>
      <c r="K502" t="str">
        <f>VLOOKUP(F502,Product!$A:$E,2,FALSE)</f>
        <v>Noise Cancelling Headphones</v>
      </c>
      <c r="L502" t="str">
        <f>VLOOKUP(A502,Payment!$B:$E,4,FALSE)</f>
        <v>Completed</v>
      </c>
      <c r="M502" t="str">
        <f>VLOOKUP(C502,Customer!A:F,6,FALSE)</f>
        <v>East</v>
      </c>
    </row>
    <row r="503" spans="1:13" x14ac:dyDescent="0.25">
      <c r="A503" t="s">
        <v>1061</v>
      </c>
      <c r="B503" s="6">
        <v>45790</v>
      </c>
      <c r="C503" t="s">
        <v>105</v>
      </c>
      <c r="D503" t="str">
        <f>VLOOKUP(F503,Product!A:E,3,FALSE)</f>
        <v>Electronics</v>
      </c>
      <c r="E503" t="s">
        <v>445</v>
      </c>
      <c r="F503" t="s">
        <v>491</v>
      </c>
      <c r="G503" s="8">
        <v>4</v>
      </c>
      <c r="H503">
        <f>VLOOKUP(F503,Product!A:E,5,)</f>
        <v>13999</v>
      </c>
      <c r="I503">
        <f t="shared" si="7"/>
        <v>55996</v>
      </c>
      <c r="J503" t="str">
        <f>VLOOKUP(F503,Product!A:E,4,FALSE)</f>
        <v>Monitors</v>
      </c>
      <c r="K503" t="str">
        <f>VLOOKUP(F503,Product!$A:$E,2,FALSE)</f>
        <v>Dell 24-inch Monitor</v>
      </c>
      <c r="L503" t="str">
        <f>VLOOKUP(A503,Payment!$B:$E,4,FALSE)</f>
        <v>Completed</v>
      </c>
      <c r="M503" t="str">
        <f>VLOOKUP(C503,Customer!A:F,6,FALSE)</f>
        <v>North</v>
      </c>
    </row>
    <row r="504" spans="1:13" x14ac:dyDescent="0.25">
      <c r="A504" t="s">
        <v>1062</v>
      </c>
      <c r="B504" s="6">
        <v>45795</v>
      </c>
      <c r="C504" t="s">
        <v>376</v>
      </c>
      <c r="D504" t="str">
        <f>VLOOKUP(F504,Product!A:E,3,FALSE)</f>
        <v>Office Supplies</v>
      </c>
      <c r="E504" t="s">
        <v>416</v>
      </c>
      <c r="F504" t="s">
        <v>543</v>
      </c>
      <c r="G504" s="8">
        <v>6</v>
      </c>
      <c r="H504">
        <f>VLOOKUP(F504,Product!A:E,5,)</f>
        <v>1899</v>
      </c>
      <c r="I504">
        <f t="shared" si="7"/>
        <v>11394</v>
      </c>
      <c r="J504" t="str">
        <f>VLOOKUP(F504,Product!A:E,4,FALSE)</f>
        <v>Bags</v>
      </c>
      <c r="K504" t="str">
        <f>VLOOKUP(F504,Product!$A:$E,2,FALSE)</f>
        <v>Office Backpack</v>
      </c>
      <c r="L504" t="str">
        <f>VLOOKUP(A504,Payment!$B:$E,4,FALSE)</f>
        <v>Completed</v>
      </c>
      <c r="M504" t="str">
        <f>VLOOKUP(C504,Customer!A:F,6,FALSE)</f>
        <v>North</v>
      </c>
    </row>
    <row r="505" spans="1:13" x14ac:dyDescent="0.25">
      <c r="A505" t="s">
        <v>1063</v>
      </c>
      <c r="B505" s="6">
        <v>45829</v>
      </c>
      <c r="C505" t="s">
        <v>233</v>
      </c>
      <c r="D505" t="str">
        <f>VLOOKUP(F505,Product!A:E,3,FALSE)</f>
        <v>Electronics</v>
      </c>
      <c r="E505" t="s">
        <v>434</v>
      </c>
      <c r="F505" t="s">
        <v>523</v>
      </c>
      <c r="G505" s="8">
        <v>1</v>
      </c>
      <c r="H505">
        <f>VLOOKUP(F505,Product!A:E,5,)</f>
        <v>4499</v>
      </c>
      <c r="I505">
        <f t="shared" si="7"/>
        <v>4499</v>
      </c>
      <c r="J505" t="str">
        <f>VLOOKUP(F505,Product!A:E,4,FALSE)</f>
        <v>Audio</v>
      </c>
      <c r="K505" t="str">
        <f>VLOOKUP(F505,Product!$A:$E,2,FALSE)</f>
        <v>Wireless Headset</v>
      </c>
      <c r="L505" t="str">
        <f>VLOOKUP(A505,Payment!$B:$E,4,FALSE)</f>
        <v>Completed</v>
      </c>
      <c r="M505" t="str">
        <f>VLOOKUP(C505,Customer!A:F,6,FALSE)</f>
        <v>South</v>
      </c>
    </row>
    <row r="506" spans="1:13" x14ac:dyDescent="0.25">
      <c r="A506" t="s">
        <v>1064</v>
      </c>
      <c r="B506" s="6">
        <v>46022</v>
      </c>
      <c r="C506" t="s">
        <v>300</v>
      </c>
      <c r="D506" t="str">
        <f>VLOOKUP(F506,Product!A:E,3,FALSE)</f>
        <v>Office Supplies</v>
      </c>
      <c r="E506" t="s">
        <v>409</v>
      </c>
      <c r="F506" t="s">
        <v>520</v>
      </c>
      <c r="G506" s="8">
        <v>2</v>
      </c>
      <c r="H506">
        <f>VLOOKUP(F506,Product!A:E,5,)</f>
        <v>399</v>
      </c>
      <c r="I506">
        <f t="shared" si="7"/>
        <v>798</v>
      </c>
      <c r="J506" t="str">
        <f>VLOOKUP(F506,Product!A:E,4,FALSE)</f>
        <v>Desk Accessories</v>
      </c>
      <c r="K506" t="str">
        <f>VLOOKUP(F506,Product!$A:$E,2,FALSE)</f>
        <v>Desk Organizer</v>
      </c>
      <c r="L506" t="str">
        <f>VLOOKUP(A506,Payment!$B:$E,4,FALSE)</f>
        <v>Completed</v>
      </c>
      <c r="M506" t="str">
        <f>VLOOKUP(C506,Customer!A:F,6,FALSE)</f>
        <v>East</v>
      </c>
    </row>
    <row r="507" spans="1:13" x14ac:dyDescent="0.25">
      <c r="A507" t="s">
        <v>1065</v>
      </c>
      <c r="B507" s="6">
        <v>45842</v>
      </c>
      <c r="C507" t="s">
        <v>41</v>
      </c>
      <c r="D507" t="str">
        <f>VLOOKUP(F507,Product!A:E,3,FALSE)</f>
        <v>Furniture</v>
      </c>
      <c r="E507" t="s">
        <v>461</v>
      </c>
      <c r="F507" t="s">
        <v>551</v>
      </c>
      <c r="G507" s="8">
        <v>3</v>
      </c>
      <c r="H507">
        <f>VLOOKUP(F507,Product!A:E,5,)</f>
        <v>24999</v>
      </c>
      <c r="I507">
        <f t="shared" si="7"/>
        <v>74997</v>
      </c>
      <c r="J507" t="str">
        <f>VLOOKUP(F507,Product!A:E,4,FALSE)</f>
        <v>Tables</v>
      </c>
      <c r="K507" t="str">
        <f>VLOOKUP(F507,Product!$A:$E,2,FALSE)</f>
        <v>Conference Table</v>
      </c>
      <c r="L507" t="str">
        <f>VLOOKUP(A507,Payment!$B:$E,4,FALSE)</f>
        <v>Completed</v>
      </c>
      <c r="M507" t="str">
        <f>VLOOKUP(C507,Customer!A:F,6,FALSE)</f>
        <v>East</v>
      </c>
    </row>
    <row r="508" spans="1:13" x14ac:dyDescent="0.25">
      <c r="A508" t="s">
        <v>1066</v>
      </c>
      <c r="B508" s="6">
        <v>45846</v>
      </c>
      <c r="C508" t="s">
        <v>101</v>
      </c>
      <c r="D508" t="str">
        <f>VLOOKUP(F508,Product!A:E,3,FALSE)</f>
        <v>Office Supplies</v>
      </c>
      <c r="E508" t="s">
        <v>432</v>
      </c>
      <c r="F508" t="s">
        <v>543</v>
      </c>
      <c r="G508" s="8">
        <v>1</v>
      </c>
      <c r="H508">
        <f>VLOOKUP(F508,Product!A:E,5,)</f>
        <v>1899</v>
      </c>
      <c r="I508">
        <f t="shared" si="7"/>
        <v>1899</v>
      </c>
      <c r="J508" t="str">
        <f>VLOOKUP(F508,Product!A:E,4,FALSE)</f>
        <v>Bags</v>
      </c>
      <c r="K508" t="str">
        <f>VLOOKUP(F508,Product!$A:$E,2,FALSE)</f>
        <v>Office Backpack</v>
      </c>
      <c r="L508" t="str">
        <f>VLOOKUP(A508,Payment!$B:$E,4,FALSE)</f>
        <v>Completed</v>
      </c>
      <c r="M508" t="str">
        <f>VLOOKUP(C508,Customer!A:F,6,FALSE)</f>
        <v>West</v>
      </c>
    </row>
    <row r="509" spans="1:13" x14ac:dyDescent="0.25">
      <c r="A509" t="s">
        <v>1067</v>
      </c>
      <c r="B509" s="6">
        <v>45951</v>
      </c>
      <c r="C509" t="s">
        <v>347</v>
      </c>
      <c r="D509" t="str">
        <f>VLOOKUP(F509,Product!A:E,3,FALSE)</f>
        <v>Office Supplies</v>
      </c>
      <c r="E509" t="s">
        <v>416</v>
      </c>
      <c r="F509" t="s">
        <v>500</v>
      </c>
      <c r="G509" s="8">
        <v>4</v>
      </c>
      <c r="H509">
        <f>VLOOKUP(F509,Product!A:E,5,)</f>
        <v>499</v>
      </c>
      <c r="I509">
        <f t="shared" si="7"/>
        <v>1996</v>
      </c>
      <c r="J509" t="str">
        <f>VLOOKUP(F509,Product!A:E,4,FALSE)</f>
        <v>Paper</v>
      </c>
      <c r="K509" t="str">
        <f>VLOOKUP(F509,Product!$A:$E,2,FALSE)</f>
        <v>A4 Copier Paper Pack</v>
      </c>
      <c r="L509" t="str">
        <f>VLOOKUP(A509,Payment!$B:$E,4,FALSE)</f>
        <v>Completed</v>
      </c>
      <c r="M509" t="str">
        <f>VLOOKUP(C509,Customer!A:F,6,FALSE)</f>
        <v>North</v>
      </c>
    </row>
    <row r="510" spans="1:13" x14ac:dyDescent="0.25">
      <c r="A510" t="s">
        <v>1068</v>
      </c>
      <c r="B510" s="6">
        <v>45659</v>
      </c>
      <c r="C510" t="s">
        <v>35</v>
      </c>
      <c r="D510" t="str">
        <f>VLOOKUP(F510,Product!A:E,3,FALSE)</f>
        <v>Office Supplies</v>
      </c>
      <c r="E510" t="s">
        <v>400</v>
      </c>
      <c r="F510" t="s">
        <v>500</v>
      </c>
      <c r="G510" s="8">
        <v>1</v>
      </c>
      <c r="H510">
        <f>VLOOKUP(F510,Product!A:E,5,)</f>
        <v>499</v>
      </c>
      <c r="I510">
        <f t="shared" si="7"/>
        <v>499</v>
      </c>
      <c r="J510" t="str">
        <f>VLOOKUP(F510,Product!A:E,4,FALSE)</f>
        <v>Paper</v>
      </c>
      <c r="K510" t="str">
        <f>VLOOKUP(F510,Product!$A:$E,2,FALSE)</f>
        <v>A4 Copier Paper Pack</v>
      </c>
      <c r="L510" t="str">
        <f>VLOOKUP(A510,Payment!$B:$E,4,FALSE)</f>
        <v>Completed</v>
      </c>
      <c r="M510" t="str">
        <f>VLOOKUP(C510,Customer!A:F,6,FALSE)</f>
        <v>South</v>
      </c>
    </row>
    <row r="511" spans="1:13" x14ac:dyDescent="0.25">
      <c r="A511" t="s">
        <v>1069</v>
      </c>
      <c r="B511" s="6">
        <v>45844</v>
      </c>
      <c r="C511" t="s">
        <v>213</v>
      </c>
      <c r="D511" t="str">
        <f>VLOOKUP(F511,Product!A:E,3,FALSE)</f>
        <v>Electronics</v>
      </c>
      <c r="E511" t="s">
        <v>420</v>
      </c>
      <c r="F511" t="s">
        <v>494</v>
      </c>
      <c r="G511" s="8">
        <v>7</v>
      </c>
      <c r="H511">
        <f>VLOOKUP(F511,Product!A:E,5,)</f>
        <v>58999</v>
      </c>
      <c r="I511">
        <f t="shared" si="7"/>
        <v>412993</v>
      </c>
      <c r="J511" t="str">
        <f>VLOOKUP(F511,Product!A:E,4,FALSE)</f>
        <v>Laptops</v>
      </c>
      <c r="K511" t="str">
        <f>VLOOKUP(F511,Product!$A:$E,2,FALSE)</f>
        <v>Lenovo Business Laptop</v>
      </c>
      <c r="L511" t="str">
        <f>VLOOKUP(A511,Payment!$B:$E,4,FALSE)</f>
        <v>Completed</v>
      </c>
      <c r="M511" t="str">
        <f>VLOOKUP(C511,Customer!A:F,6,FALSE)</f>
        <v>West</v>
      </c>
    </row>
    <row r="512" spans="1:13" x14ac:dyDescent="0.25">
      <c r="A512" t="s">
        <v>1070</v>
      </c>
      <c r="B512" s="6">
        <v>45676</v>
      </c>
      <c r="C512" t="s">
        <v>289</v>
      </c>
      <c r="D512" t="str">
        <f>VLOOKUP(F512,Product!A:E,3,FALSE)</f>
        <v>Office Supplies</v>
      </c>
      <c r="E512" t="s">
        <v>451</v>
      </c>
      <c r="F512" t="s">
        <v>500</v>
      </c>
      <c r="G512" s="8">
        <v>2</v>
      </c>
      <c r="H512">
        <f>VLOOKUP(F512,Product!A:E,5,)</f>
        <v>499</v>
      </c>
      <c r="I512">
        <f t="shared" si="7"/>
        <v>998</v>
      </c>
      <c r="J512" t="str">
        <f>VLOOKUP(F512,Product!A:E,4,FALSE)</f>
        <v>Paper</v>
      </c>
      <c r="K512" t="str">
        <f>VLOOKUP(F512,Product!$A:$E,2,FALSE)</f>
        <v>A4 Copier Paper Pack</v>
      </c>
      <c r="L512" t="str">
        <f>VLOOKUP(A512,Payment!$B:$E,4,FALSE)</f>
        <v>Completed</v>
      </c>
      <c r="M512" t="str">
        <f>VLOOKUP(C512,Customer!A:F,6,FALSE)</f>
        <v>South</v>
      </c>
    </row>
    <row r="513" spans="1:13" x14ac:dyDescent="0.25">
      <c r="A513" t="s">
        <v>1071</v>
      </c>
      <c r="B513" s="6">
        <v>45871</v>
      </c>
      <c r="C513" t="s">
        <v>371</v>
      </c>
      <c r="D513" t="str">
        <f>VLOOKUP(F513,Product!A:E,3,FALSE)</f>
        <v>Office Supplies</v>
      </c>
      <c r="E513" t="s">
        <v>440</v>
      </c>
      <c r="F513" t="s">
        <v>504</v>
      </c>
      <c r="G513" s="8">
        <v>5</v>
      </c>
      <c r="H513">
        <f>VLOOKUP(F513,Product!A:E,5,)</f>
        <v>299</v>
      </c>
      <c r="I513">
        <f t="shared" si="7"/>
        <v>1495</v>
      </c>
      <c r="J513" t="str">
        <f>VLOOKUP(F513,Product!A:E,4,FALSE)</f>
        <v>Notebooks</v>
      </c>
      <c r="K513" t="str">
        <f>VLOOKUP(F513,Product!$A:$E,2,FALSE)</f>
        <v>Premium Notebook</v>
      </c>
      <c r="L513" t="str">
        <f>VLOOKUP(A513,Payment!$B:$E,4,FALSE)</f>
        <v>Pending</v>
      </c>
      <c r="M513" t="str">
        <f>VLOOKUP(C513,Customer!A:F,6,FALSE)</f>
        <v>West</v>
      </c>
    </row>
    <row r="514" spans="1:13" x14ac:dyDescent="0.25">
      <c r="A514" t="s">
        <v>1072</v>
      </c>
      <c r="B514" s="6">
        <v>45950</v>
      </c>
      <c r="C514" t="s">
        <v>207</v>
      </c>
      <c r="D514" t="str">
        <f>VLOOKUP(F514,Product!A:E,3,FALSE)</f>
        <v>Electronics</v>
      </c>
      <c r="E514" t="s">
        <v>416</v>
      </c>
      <c r="F514" t="s">
        <v>523</v>
      </c>
      <c r="G514" s="8">
        <v>3</v>
      </c>
      <c r="H514">
        <f>VLOOKUP(F514,Product!A:E,5,)</f>
        <v>4499</v>
      </c>
      <c r="I514">
        <f t="shared" si="7"/>
        <v>13497</v>
      </c>
      <c r="J514" t="str">
        <f>VLOOKUP(F514,Product!A:E,4,FALSE)</f>
        <v>Audio</v>
      </c>
      <c r="K514" t="str">
        <f>VLOOKUP(F514,Product!$A:$E,2,FALSE)</f>
        <v>Wireless Headset</v>
      </c>
      <c r="L514" t="str">
        <f>VLOOKUP(A514,Payment!$B:$E,4,FALSE)</f>
        <v>Completed</v>
      </c>
      <c r="M514" t="str">
        <f>VLOOKUP(C514,Customer!A:F,6,FALSE)</f>
        <v>West</v>
      </c>
    </row>
    <row r="515" spans="1:13" x14ac:dyDescent="0.25">
      <c r="A515" t="s">
        <v>1073</v>
      </c>
      <c r="B515" s="6">
        <v>45684</v>
      </c>
      <c r="C515" t="s">
        <v>111</v>
      </c>
      <c r="D515" t="str">
        <f>VLOOKUP(F515,Product!A:E,3,FALSE)</f>
        <v>Electronics</v>
      </c>
      <c r="E515" t="s">
        <v>429</v>
      </c>
      <c r="F515" t="s">
        <v>546</v>
      </c>
      <c r="G515" s="8">
        <v>2</v>
      </c>
      <c r="H515">
        <f>VLOOKUP(F515,Product!A:E,5,)</f>
        <v>7999</v>
      </c>
      <c r="I515">
        <f t="shared" ref="I515:I578" si="8">G515*H515</f>
        <v>15998</v>
      </c>
      <c r="J515" t="str">
        <f>VLOOKUP(F515,Product!A:E,4,FALSE)</f>
        <v>Audio</v>
      </c>
      <c r="K515" t="str">
        <f>VLOOKUP(F515,Product!$A:$E,2,FALSE)</f>
        <v>Noise Cancelling Headphones</v>
      </c>
      <c r="L515" t="str">
        <f>VLOOKUP(A515,Payment!$B:$E,4,FALSE)</f>
        <v>Completed</v>
      </c>
      <c r="M515" t="str">
        <f>VLOOKUP(C515,Customer!A:F,6,FALSE)</f>
        <v>West</v>
      </c>
    </row>
    <row r="516" spans="1:13" x14ac:dyDescent="0.25">
      <c r="A516" t="s">
        <v>1074</v>
      </c>
      <c r="B516" s="6">
        <v>45681</v>
      </c>
      <c r="C516" t="s">
        <v>220</v>
      </c>
      <c r="D516" t="str">
        <f>VLOOKUP(F516,Product!A:E,3,FALSE)</f>
        <v>Electronics</v>
      </c>
      <c r="E516" t="s">
        <v>409</v>
      </c>
      <c r="F516" t="s">
        <v>554</v>
      </c>
      <c r="G516" s="8">
        <v>2</v>
      </c>
      <c r="H516">
        <f>VLOOKUP(F516,Product!A:E,5,)</f>
        <v>6499</v>
      </c>
      <c r="I516">
        <f t="shared" si="8"/>
        <v>12998</v>
      </c>
      <c r="J516" t="str">
        <f>VLOOKUP(F516,Product!A:E,4,FALSE)</f>
        <v>Office Machines</v>
      </c>
      <c r="K516" t="str">
        <f>VLOOKUP(F516,Product!$A:$E,2,FALSE)</f>
        <v>Paper Shredder</v>
      </c>
      <c r="L516" t="str">
        <f>VLOOKUP(A516,Payment!$B:$E,4,FALSE)</f>
        <v>Completed</v>
      </c>
      <c r="M516" t="str">
        <f>VLOOKUP(C516,Customer!A:F,6,FALSE)</f>
        <v>North</v>
      </c>
    </row>
    <row r="517" spans="1:13" x14ac:dyDescent="0.25">
      <c r="A517" t="s">
        <v>1075</v>
      </c>
      <c r="B517" s="6">
        <v>45802</v>
      </c>
      <c r="C517" t="s">
        <v>396</v>
      </c>
      <c r="D517" t="str">
        <f>VLOOKUP(F517,Product!A:E,3,FALSE)</f>
        <v>Electronics</v>
      </c>
      <c r="E517" t="s">
        <v>438</v>
      </c>
      <c r="F517" t="s">
        <v>510</v>
      </c>
      <c r="G517" s="8">
        <v>1</v>
      </c>
      <c r="H517">
        <f>VLOOKUP(F517,Product!A:E,5,)</f>
        <v>2499</v>
      </c>
      <c r="I517">
        <f t="shared" si="8"/>
        <v>2499</v>
      </c>
      <c r="J517" t="str">
        <f>VLOOKUP(F517,Product!A:E,4,FALSE)</f>
        <v>Accessories</v>
      </c>
      <c r="K517" t="str">
        <f>VLOOKUP(F517,Product!$A:$E,2,FALSE)</f>
        <v>USBC Hub</v>
      </c>
      <c r="L517" t="str">
        <f>VLOOKUP(A517,Payment!$B:$E,4,FALSE)</f>
        <v>Pending</v>
      </c>
      <c r="M517" t="str">
        <f>VLOOKUP(C517,Customer!A:F,6,FALSE)</f>
        <v>East</v>
      </c>
    </row>
    <row r="518" spans="1:13" x14ac:dyDescent="0.25">
      <c r="A518" t="s">
        <v>1076</v>
      </c>
      <c r="B518" s="6">
        <v>45891</v>
      </c>
      <c r="C518" t="s">
        <v>10</v>
      </c>
      <c r="D518" t="str">
        <f>VLOOKUP(F518,Product!A:E,3,FALSE)</f>
        <v>Electronics</v>
      </c>
      <c r="E518" t="s">
        <v>445</v>
      </c>
      <c r="F518" t="s">
        <v>497</v>
      </c>
      <c r="G518" s="8">
        <v>2</v>
      </c>
      <c r="H518">
        <f>VLOOKUP(F518,Product!A:E,5,)</f>
        <v>18999</v>
      </c>
      <c r="I518">
        <f t="shared" si="8"/>
        <v>37998</v>
      </c>
      <c r="J518" t="str">
        <f>VLOOKUP(F518,Product!A:E,4,FALSE)</f>
        <v>Printers</v>
      </c>
      <c r="K518" t="str">
        <f>VLOOKUP(F518,Product!$A:$E,2,FALSE)</f>
        <v>HP Laser Printer</v>
      </c>
      <c r="L518" t="str">
        <f>VLOOKUP(A518,Payment!$B:$E,4,FALSE)</f>
        <v>Completed</v>
      </c>
      <c r="M518" t="str">
        <f>VLOOKUP(C518,Customer!A:F,6,FALSE)</f>
        <v>North</v>
      </c>
    </row>
    <row r="519" spans="1:13" x14ac:dyDescent="0.25">
      <c r="A519" t="s">
        <v>1077</v>
      </c>
      <c r="B519" s="6">
        <v>45813</v>
      </c>
      <c r="C519" t="s">
        <v>380</v>
      </c>
      <c r="D519" t="str">
        <f>VLOOKUP(F519,Product!A:E,3,FALSE)</f>
        <v>Office Supplies</v>
      </c>
      <c r="E519" t="s">
        <v>476</v>
      </c>
      <c r="F519" t="s">
        <v>500</v>
      </c>
      <c r="G519" s="8">
        <v>2</v>
      </c>
      <c r="H519">
        <f>VLOOKUP(F519,Product!A:E,5,)</f>
        <v>499</v>
      </c>
      <c r="I519">
        <f t="shared" si="8"/>
        <v>998</v>
      </c>
      <c r="J519" t="str">
        <f>VLOOKUP(F519,Product!A:E,4,FALSE)</f>
        <v>Paper</v>
      </c>
      <c r="K519" t="str">
        <f>VLOOKUP(F519,Product!$A:$E,2,FALSE)</f>
        <v>A4 Copier Paper Pack</v>
      </c>
      <c r="L519" t="str">
        <f>VLOOKUP(A519,Payment!$B:$E,4,FALSE)</f>
        <v>Completed</v>
      </c>
      <c r="M519" t="str">
        <f>VLOOKUP(C519,Customer!A:F,6,FALSE)</f>
        <v>North</v>
      </c>
    </row>
    <row r="520" spans="1:13" x14ac:dyDescent="0.25">
      <c r="A520" t="s">
        <v>1078</v>
      </c>
      <c r="B520" s="6">
        <v>45960</v>
      </c>
      <c r="C520" t="s">
        <v>263</v>
      </c>
      <c r="D520" t="str">
        <f>VLOOKUP(F520,Product!A:E,3,FALSE)</f>
        <v>Office Supplies</v>
      </c>
      <c r="E520" t="s">
        <v>425</v>
      </c>
      <c r="F520" t="s">
        <v>541</v>
      </c>
      <c r="G520" s="8">
        <v>6</v>
      </c>
      <c r="H520">
        <f>VLOOKUP(F520,Product!A:E,5,)</f>
        <v>799</v>
      </c>
      <c r="I520">
        <f t="shared" si="8"/>
        <v>4794</v>
      </c>
      <c r="J520" t="str">
        <f>VLOOKUP(F520,Product!A:E,4,FALSE)</f>
        <v>Desk Accessories</v>
      </c>
      <c r="K520" t="str">
        <f>VLOOKUP(F520,Product!$A:$E,2,FALSE)</f>
        <v>Stapler Heavy Duty</v>
      </c>
      <c r="L520" t="str">
        <f>VLOOKUP(A520,Payment!$B:$E,4,FALSE)</f>
        <v>Completed</v>
      </c>
      <c r="M520" t="str">
        <f>VLOOKUP(C520,Customer!A:F,6,FALSE)</f>
        <v>South</v>
      </c>
    </row>
    <row r="521" spans="1:13" x14ac:dyDescent="0.25">
      <c r="A521" t="s">
        <v>1079</v>
      </c>
      <c r="B521" s="6">
        <v>45783</v>
      </c>
      <c r="C521" t="s">
        <v>97</v>
      </c>
      <c r="D521" t="str">
        <f>VLOOKUP(F521,Product!A:E,3,FALSE)</f>
        <v>Office Supplies</v>
      </c>
      <c r="E521" t="s">
        <v>400</v>
      </c>
      <c r="F521" t="s">
        <v>557</v>
      </c>
      <c r="G521" s="8">
        <v>2</v>
      </c>
      <c r="H521">
        <f>VLOOKUP(F521,Product!A:E,5,)</f>
        <v>499</v>
      </c>
      <c r="I521">
        <f t="shared" si="8"/>
        <v>998</v>
      </c>
      <c r="J521" t="str">
        <f>VLOOKUP(F521,Product!A:E,4,FALSE)</f>
        <v>Calculators</v>
      </c>
      <c r="K521" t="str">
        <f>VLOOKUP(F521,Product!$A:$E,2,FALSE)</f>
        <v>Calculator</v>
      </c>
      <c r="L521" t="str">
        <f>VLOOKUP(A521,Payment!$B:$E,4,FALSE)</f>
        <v>Completed</v>
      </c>
      <c r="M521" t="str">
        <f>VLOOKUP(C521,Customer!A:F,6,FALSE)</f>
        <v>North</v>
      </c>
    </row>
    <row r="522" spans="1:13" x14ac:dyDescent="0.25">
      <c r="A522" t="s">
        <v>1080</v>
      </c>
      <c r="B522" s="6">
        <v>45777</v>
      </c>
      <c r="C522" t="s">
        <v>283</v>
      </c>
      <c r="D522" t="str">
        <f>VLOOKUP(F522,Product!A:E,3,FALSE)</f>
        <v>Electronics</v>
      </c>
      <c r="E522" t="s">
        <v>444</v>
      </c>
      <c r="F522" t="s">
        <v>533</v>
      </c>
      <c r="G522" s="8">
        <v>5</v>
      </c>
      <c r="H522">
        <f>VLOOKUP(F522,Product!A:E,5,)</f>
        <v>5499</v>
      </c>
      <c r="I522">
        <f t="shared" si="8"/>
        <v>27495</v>
      </c>
      <c r="J522" t="str">
        <f>VLOOKUP(F522,Product!A:E,4,FALSE)</f>
        <v>Accessories</v>
      </c>
      <c r="K522" t="str">
        <f>VLOOKUP(F522,Product!$A:$E,2,FALSE)</f>
        <v>Mechanical Keyboard</v>
      </c>
      <c r="L522" t="str">
        <f>VLOOKUP(A522,Payment!$B:$E,4,FALSE)</f>
        <v>Completed</v>
      </c>
      <c r="M522" t="str">
        <f>VLOOKUP(C522,Customer!A:F,6,FALSE)</f>
        <v>North</v>
      </c>
    </row>
    <row r="523" spans="1:13" x14ac:dyDescent="0.25">
      <c r="A523" t="s">
        <v>1081</v>
      </c>
      <c r="B523" s="6">
        <v>45662</v>
      </c>
      <c r="C523" t="s">
        <v>187</v>
      </c>
      <c r="D523" t="str">
        <f>VLOOKUP(F523,Product!A:E,3,FALSE)</f>
        <v>Office Supplies</v>
      </c>
      <c r="E523" t="s">
        <v>400</v>
      </c>
      <c r="F523" t="s">
        <v>543</v>
      </c>
      <c r="G523" s="8">
        <v>3</v>
      </c>
      <c r="H523">
        <f>VLOOKUP(F523,Product!A:E,5,)</f>
        <v>1899</v>
      </c>
      <c r="I523">
        <f t="shared" si="8"/>
        <v>5697</v>
      </c>
      <c r="J523" t="str">
        <f>VLOOKUP(F523,Product!A:E,4,FALSE)</f>
        <v>Bags</v>
      </c>
      <c r="K523" t="str">
        <f>VLOOKUP(F523,Product!$A:$E,2,FALSE)</f>
        <v>Office Backpack</v>
      </c>
      <c r="L523" t="str">
        <f>VLOOKUP(A523,Payment!$B:$E,4,FALSE)</f>
        <v>Completed</v>
      </c>
      <c r="M523" t="str">
        <f>VLOOKUP(C523,Customer!A:F,6,FALSE)</f>
        <v>South</v>
      </c>
    </row>
    <row r="524" spans="1:13" x14ac:dyDescent="0.25">
      <c r="A524" t="s">
        <v>1082</v>
      </c>
      <c r="B524" s="6">
        <v>45815</v>
      </c>
      <c r="C524" t="s">
        <v>72</v>
      </c>
      <c r="D524" t="str">
        <f>VLOOKUP(F524,Product!A:E,3,FALSE)</f>
        <v>Electronics</v>
      </c>
      <c r="E524" t="s">
        <v>427</v>
      </c>
      <c r="F524" t="s">
        <v>523</v>
      </c>
      <c r="G524" s="8">
        <v>9</v>
      </c>
      <c r="H524">
        <f>VLOOKUP(F524,Product!A:E,5,)</f>
        <v>4499</v>
      </c>
      <c r="I524">
        <f t="shared" si="8"/>
        <v>40491</v>
      </c>
      <c r="J524" t="str">
        <f>VLOOKUP(F524,Product!A:E,4,FALSE)</f>
        <v>Audio</v>
      </c>
      <c r="K524" t="str">
        <f>VLOOKUP(F524,Product!$A:$E,2,FALSE)</f>
        <v>Wireless Headset</v>
      </c>
      <c r="L524" t="str">
        <f>VLOOKUP(A524,Payment!$B:$E,4,FALSE)</f>
        <v>Completed</v>
      </c>
      <c r="M524" t="str">
        <f>VLOOKUP(C524,Customer!A:F,6,FALSE)</f>
        <v>West</v>
      </c>
    </row>
    <row r="525" spans="1:13" x14ac:dyDescent="0.25">
      <c r="A525" t="s">
        <v>1083</v>
      </c>
      <c r="B525" s="6">
        <v>45872</v>
      </c>
      <c r="C525" t="s">
        <v>261</v>
      </c>
      <c r="D525" t="str">
        <f>VLOOKUP(F525,Product!A:E,3,FALSE)</f>
        <v>Electronics</v>
      </c>
      <c r="E525" t="s">
        <v>406</v>
      </c>
      <c r="F525" t="s">
        <v>491</v>
      </c>
      <c r="G525" s="8">
        <v>4</v>
      </c>
      <c r="H525">
        <f>VLOOKUP(F525,Product!A:E,5,)</f>
        <v>13999</v>
      </c>
      <c r="I525">
        <f t="shared" si="8"/>
        <v>55996</v>
      </c>
      <c r="J525" t="str">
        <f>VLOOKUP(F525,Product!A:E,4,FALSE)</f>
        <v>Monitors</v>
      </c>
      <c r="K525" t="str">
        <f>VLOOKUP(F525,Product!$A:$E,2,FALSE)</f>
        <v>Dell 24-inch Monitor</v>
      </c>
      <c r="L525" t="str">
        <f>VLOOKUP(A525,Payment!$B:$E,4,FALSE)</f>
        <v>Completed</v>
      </c>
      <c r="M525" t="str">
        <f>VLOOKUP(C525,Customer!A:F,6,FALSE)</f>
        <v>South</v>
      </c>
    </row>
    <row r="526" spans="1:13" x14ac:dyDescent="0.25">
      <c r="A526" t="s">
        <v>1084</v>
      </c>
      <c r="B526" s="6">
        <v>45705</v>
      </c>
      <c r="C526" t="s">
        <v>35</v>
      </c>
      <c r="D526" t="str">
        <f>VLOOKUP(F526,Product!A:E,3,FALSE)</f>
        <v>Electronics</v>
      </c>
      <c r="E526" t="s">
        <v>429</v>
      </c>
      <c r="F526" t="s">
        <v>554</v>
      </c>
      <c r="G526" s="8">
        <v>5</v>
      </c>
      <c r="H526">
        <f>VLOOKUP(F526,Product!A:E,5,)</f>
        <v>6499</v>
      </c>
      <c r="I526">
        <f t="shared" si="8"/>
        <v>32495</v>
      </c>
      <c r="J526" t="str">
        <f>VLOOKUP(F526,Product!A:E,4,FALSE)</f>
        <v>Office Machines</v>
      </c>
      <c r="K526" t="str">
        <f>VLOOKUP(F526,Product!$A:$E,2,FALSE)</f>
        <v>Paper Shredder</v>
      </c>
      <c r="L526" t="str">
        <f>VLOOKUP(A526,Payment!$B:$E,4,FALSE)</f>
        <v>Completed</v>
      </c>
      <c r="M526" t="str">
        <f>VLOOKUP(C526,Customer!A:F,6,FALSE)</f>
        <v>South</v>
      </c>
    </row>
    <row r="527" spans="1:13" x14ac:dyDescent="0.25">
      <c r="A527" t="s">
        <v>1085</v>
      </c>
      <c r="B527" s="6">
        <v>45869</v>
      </c>
      <c r="C527" t="s">
        <v>361</v>
      </c>
      <c r="D527" t="str">
        <f>VLOOKUP(F527,Product!A:E,3,FALSE)</f>
        <v>Furniture</v>
      </c>
      <c r="E527" t="s">
        <v>445</v>
      </c>
      <c r="F527" t="s">
        <v>518</v>
      </c>
      <c r="G527" s="8">
        <v>8</v>
      </c>
      <c r="H527">
        <f>VLOOKUP(F527,Product!A:E,5,)</f>
        <v>5999</v>
      </c>
      <c r="I527">
        <f t="shared" si="8"/>
        <v>47992</v>
      </c>
      <c r="J527" t="str">
        <f>VLOOKUP(F527,Product!A:E,4,FALSE)</f>
        <v>Storage</v>
      </c>
      <c r="K527" t="str">
        <f>VLOOKUP(F527,Product!$A:$E,2,FALSE)</f>
        <v>Bookshelf</v>
      </c>
      <c r="L527" t="str">
        <f>VLOOKUP(A527,Payment!$B:$E,4,FALSE)</f>
        <v>Completed</v>
      </c>
      <c r="M527" t="str">
        <f>VLOOKUP(C527,Customer!A:F,6,FALSE)</f>
        <v>East</v>
      </c>
    </row>
    <row r="528" spans="1:13" x14ac:dyDescent="0.25">
      <c r="A528" t="s">
        <v>1086</v>
      </c>
      <c r="B528" s="6">
        <v>45701</v>
      </c>
      <c r="C528" t="s">
        <v>302</v>
      </c>
      <c r="D528" t="str">
        <f>VLOOKUP(F528,Product!A:E,3,FALSE)</f>
        <v>Electronics</v>
      </c>
      <c r="E528" t="s">
        <v>414</v>
      </c>
      <c r="F528" t="s">
        <v>523</v>
      </c>
      <c r="G528" s="8">
        <v>1</v>
      </c>
      <c r="H528">
        <f>VLOOKUP(F528,Product!A:E,5,)</f>
        <v>4499</v>
      </c>
      <c r="I528">
        <f t="shared" si="8"/>
        <v>4499</v>
      </c>
      <c r="J528" t="str">
        <f>VLOOKUP(F528,Product!A:E,4,FALSE)</f>
        <v>Audio</v>
      </c>
      <c r="K528" t="str">
        <f>VLOOKUP(F528,Product!$A:$E,2,FALSE)</f>
        <v>Wireless Headset</v>
      </c>
      <c r="L528" t="str">
        <f>VLOOKUP(A528,Payment!$B:$E,4,FALSE)</f>
        <v>Completed</v>
      </c>
      <c r="M528" t="str">
        <f>VLOOKUP(C528,Customer!A:F,6,FALSE)</f>
        <v>North</v>
      </c>
    </row>
    <row r="529" spans="1:13" x14ac:dyDescent="0.25">
      <c r="A529" t="s">
        <v>1087</v>
      </c>
      <c r="B529" s="6">
        <v>45859</v>
      </c>
      <c r="C529" t="s">
        <v>55</v>
      </c>
      <c r="D529" t="str">
        <f>VLOOKUP(F529,Product!A:E,3,FALSE)</f>
        <v>Furniture</v>
      </c>
      <c r="E529" t="s">
        <v>472</v>
      </c>
      <c r="F529" t="s">
        <v>528</v>
      </c>
      <c r="G529" s="8">
        <v>1</v>
      </c>
      <c r="H529">
        <f>VLOOKUP(F529,Product!A:E,5,)</f>
        <v>17999</v>
      </c>
      <c r="I529">
        <f t="shared" si="8"/>
        <v>17999</v>
      </c>
      <c r="J529" t="str">
        <f>VLOOKUP(F529,Product!A:E,4,FALSE)</f>
        <v>Desks</v>
      </c>
      <c r="K529" t="str">
        <f>VLOOKUP(F529,Product!$A:$E,2,FALSE)</f>
        <v>Standing Desk</v>
      </c>
      <c r="L529" t="str">
        <f>VLOOKUP(A529,Payment!$B:$E,4,FALSE)</f>
        <v>Completed</v>
      </c>
      <c r="M529" t="str">
        <f>VLOOKUP(C529,Customer!A:F,6,FALSE)</f>
        <v>South</v>
      </c>
    </row>
    <row r="530" spans="1:13" x14ac:dyDescent="0.25">
      <c r="A530" t="s">
        <v>1088</v>
      </c>
      <c r="B530" s="6">
        <v>45997</v>
      </c>
      <c r="C530" t="s">
        <v>87</v>
      </c>
      <c r="D530" t="str">
        <f>VLOOKUP(F530,Product!A:E,3,FALSE)</f>
        <v>Office Supplies</v>
      </c>
      <c r="E530" t="s">
        <v>431</v>
      </c>
      <c r="F530" t="s">
        <v>507</v>
      </c>
      <c r="G530" s="8">
        <v>1</v>
      </c>
      <c r="H530">
        <f>VLOOKUP(F530,Product!A:E,5,)</f>
        <v>199</v>
      </c>
      <c r="I530">
        <f t="shared" si="8"/>
        <v>199</v>
      </c>
      <c r="J530" t="str">
        <f>VLOOKUP(F530,Product!A:E,4,FALSE)</f>
        <v>Writing</v>
      </c>
      <c r="K530" t="str">
        <f>VLOOKUP(F530,Product!$A:$E,2,FALSE)</f>
        <v>Ball Pen Pack</v>
      </c>
      <c r="L530" t="str">
        <f>VLOOKUP(A530,Payment!$B:$E,4,FALSE)</f>
        <v>Completed</v>
      </c>
      <c r="M530" t="str">
        <f>VLOOKUP(C530,Customer!A:F,6,FALSE)</f>
        <v>North</v>
      </c>
    </row>
    <row r="531" spans="1:13" x14ac:dyDescent="0.25">
      <c r="A531" t="s">
        <v>1089</v>
      </c>
      <c r="B531" s="6">
        <v>45819</v>
      </c>
      <c r="C531" t="s">
        <v>217</v>
      </c>
      <c r="D531" t="str">
        <f>VLOOKUP(F531,Product!A:E,3,FALSE)</f>
        <v>Electronics</v>
      </c>
      <c r="E531" t="s">
        <v>440</v>
      </c>
      <c r="F531" t="s">
        <v>510</v>
      </c>
      <c r="G531" s="8">
        <v>2</v>
      </c>
      <c r="H531">
        <f>VLOOKUP(F531,Product!A:E,5,)</f>
        <v>2499</v>
      </c>
      <c r="I531">
        <f t="shared" si="8"/>
        <v>4998</v>
      </c>
      <c r="J531" t="str">
        <f>VLOOKUP(F531,Product!A:E,4,FALSE)</f>
        <v>Accessories</v>
      </c>
      <c r="K531" t="str">
        <f>VLOOKUP(F531,Product!$A:$E,2,FALSE)</f>
        <v>USBC Hub</v>
      </c>
      <c r="L531" t="str">
        <f>VLOOKUP(A531,Payment!$B:$E,4,FALSE)</f>
        <v>Pending</v>
      </c>
      <c r="M531" t="str">
        <f>VLOOKUP(C531,Customer!A:F,6,FALSE)</f>
        <v>South</v>
      </c>
    </row>
    <row r="532" spans="1:13" x14ac:dyDescent="0.25">
      <c r="A532" t="s">
        <v>1090</v>
      </c>
      <c r="B532" s="6">
        <v>45777</v>
      </c>
      <c r="C532" t="s">
        <v>55</v>
      </c>
      <c r="D532" t="str">
        <f>VLOOKUP(F532,Product!A:E,3,FALSE)</f>
        <v>Electronics</v>
      </c>
      <c r="E532" t="s">
        <v>425</v>
      </c>
      <c r="F532" t="s">
        <v>491</v>
      </c>
      <c r="G532" s="8">
        <v>4</v>
      </c>
      <c r="H532">
        <f>VLOOKUP(F532,Product!A:E,5,)</f>
        <v>13999</v>
      </c>
      <c r="I532">
        <f t="shared" si="8"/>
        <v>55996</v>
      </c>
      <c r="J532" t="str">
        <f>VLOOKUP(F532,Product!A:E,4,FALSE)</f>
        <v>Monitors</v>
      </c>
      <c r="K532" t="str">
        <f>VLOOKUP(F532,Product!$A:$E,2,FALSE)</f>
        <v>Dell 24-inch Monitor</v>
      </c>
      <c r="L532" t="str">
        <f>VLOOKUP(A532,Payment!$B:$E,4,FALSE)</f>
        <v>Completed</v>
      </c>
      <c r="M532" t="str">
        <f>VLOOKUP(C532,Customer!A:F,6,FALSE)</f>
        <v>South</v>
      </c>
    </row>
    <row r="533" spans="1:13" x14ac:dyDescent="0.25">
      <c r="A533" t="s">
        <v>1091</v>
      </c>
      <c r="B533" s="6">
        <v>45957</v>
      </c>
      <c r="C533" t="s">
        <v>74</v>
      </c>
      <c r="D533" t="str">
        <f>VLOOKUP(F533,Product!A:E,3,FALSE)</f>
        <v>Furniture</v>
      </c>
      <c r="E533" t="s">
        <v>420</v>
      </c>
      <c r="F533" t="s">
        <v>488</v>
      </c>
      <c r="G533" s="8">
        <v>1</v>
      </c>
      <c r="H533">
        <f>VLOOKUP(F533,Product!A:E,5,)</f>
        <v>12499</v>
      </c>
      <c r="I533">
        <f t="shared" si="8"/>
        <v>12499</v>
      </c>
      <c r="J533" t="str">
        <f>VLOOKUP(F533,Product!A:E,4,FALSE)</f>
        <v>Desks</v>
      </c>
      <c r="K533" t="str">
        <f>VLOOKUP(F533,Product!$A:$E,2,FALSE)</f>
        <v>Executive Office Desk</v>
      </c>
      <c r="L533" t="str">
        <f>VLOOKUP(A533,Payment!$B:$E,4,FALSE)</f>
        <v>Pending</v>
      </c>
      <c r="M533" t="str">
        <f>VLOOKUP(C533,Customer!A:F,6,FALSE)</f>
        <v>South</v>
      </c>
    </row>
    <row r="534" spans="1:13" x14ac:dyDescent="0.25">
      <c r="A534" t="s">
        <v>1092</v>
      </c>
      <c r="B534" s="6">
        <v>45896</v>
      </c>
      <c r="C534" t="s">
        <v>179</v>
      </c>
      <c r="D534" t="str">
        <f>VLOOKUP(F534,Product!A:E,3,FALSE)</f>
        <v>Furniture</v>
      </c>
      <c r="E534" t="s">
        <v>451</v>
      </c>
      <c r="F534" t="s">
        <v>488</v>
      </c>
      <c r="G534" s="8">
        <v>3</v>
      </c>
      <c r="H534">
        <f>VLOOKUP(F534,Product!A:E,5,)</f>
        <v>12499</v>
      </c>
      <c r="I534">
        <f t="shared" si="8"/>
        <v>37497</v>
      </c>
      <c r="J534" t="str">
        <f>VLOOKUP(F534,Product!A:E,4,FALSE)</f>
        <v>Desks</v>
      </c>
      <c r="K534" t="str">
        <f>VLOOKUP(F534,Product!$A:$E,2,FALSE)</f>
        <v>Executive Office Desk</v>
      </c>
      <c r="L534" t="str">
        <f>VLOOKUP(A534,Payment!$B:$E,4,FALSE)</f>
        <v>Completed</v>
      </c>
      <c r="M534" t="str">
        <f>VLOOKUP(C534,Customer!A:F,6,FALSE)</f>
        <v>West</v>
      </c>
    </row>
    <row r="535" spans="1:13" x14ac:dyDescent="0.25">
      <c r="A535" t="s">
        <v>1093</v>
      </c>
      <c r="B535" s="6">
        <v>45764</v>
      </c>
      <c r="C535" t="s">
        <v>244</v>
      </c>
      <c r="D535" t="str">
        <f>VLOOKUP(F535,Product!A:E,3,FALSE)</f>
        <v>Furniture</v>
      </c>
      <c r="E535" t="s">
        <v>438</v>
      </c>
      <c r="F535" t="s">
        <v>518</v>
      </c>
      <c r="G535" s="8">
        <v>1</v>
      </c>
      <c r="H535">
        <f>VLOOKUP(F535,Product!A:E,5,)</f>
        <v>5999</v>
      </c>
      <c r="I535">
        <f t="shared" si="8"/>
        <v>5999</v>
      </c>
      <c r="J535" t="str">
        <f>VLOOKUP(F535,Product!A:E,4,FALSE)</f>
        <v>Storage</v>
      </c>
      <c r="K535" t="str">
        <f>VLOOKUP(F535,Product!$A:$E,2,FALSE)</f>
        <v>Bookshelf</v>
      </c>
      <c r="L535" t="str">
        <f>VLOOKUP(A535,Payment!$B:$E,4,FALSE)</f>
        <v>Completed</v>
      </c>
      <c r="M535" t="str">
        <f>VLOOKUP(C535,Customer!A:F,6,FALSE)</f>
        <v>East</v>
      </c>
    </row>
    <row r="536" spans="1:13" x14ac:dyDescent="0.25">
      <c r="A536" t="s">
        <v>1094</v>
      </c>
      <c r="B536" s="6">
        <v>45719</v>
      </c>
      <c r="C536" t="s">
        <v>65</v>
      </c>
      <c r="D536" t="str">
        <f>VLOOKUP(F536,Product!A:E,3,FALSE)</f>
        <v>Electronics</v>
      </c>
      <c r="E536" t="s">
        <v>421</v>
      </c>
      <c r="F536" t="s">
        <v>546</v>
      </c>
      <c r="G536" s="8">
        <v>3</v>
      </c>
      <c r="H536">
        <f>VLOOKUP(F536,Product!A:E,5,)</f>
        <v>7999</v>
      </c>
      <c r="I536">
        <f t="shared" si="8"/>
        <v>23997</v>
      </c>
      <c r="J536" t="str">
        <f>VLOOKUP(F536,Product!A:E,4,FALSE)</f>
        <v>Audio</v>
      </c>
      <c r="K536" t="str">
        <f>VLOOKUP(F536,Product!$A:$E,2,FALSE)</f>
        <v>Noise Cancelling Headphones</v>
      </c>
      <c r="L536" t="str">
        <f>VLOOKUP(A536,Payment!$B:$E,4,FALSE)</f>
        <v>Completed</v>
      </c>
      <c r="M536" t="str">
        <f>VLOOKUP(C536,Customer!A:F,6,FALSE)</f>
        <v>East</v>
      </c>
    </row>
    <row r="537" spans="1:13" x14ac:dyDescent="0.25">
      <c r="A537" t="s">
        <v>1095</v>
      </c>
      <c r="B537" s="6">
        <v>46018</v>
      </c>
      <c r="C537" t="s">
        <v>359</v>
      </c>
      <c r="D537" t="str">
        <f>VLOOKUP(F537,Product!A:E,3,FALSE)</f>
        <v>Electronics</v>
      </c>
      <c r="E537" t="s">
        <v>474</v>
      </c>
      <c r="F537" t="s">
        <v>482</v>
      </c>
      <c r="G537" s="8">
        <v>1</v>
      </c>
      <c r="H537">
        <f>VLOOKUP(F537,Product!A:E,5,)</f>
        <v>1899</v>
      </c>
      <c r="I537">
        <f t="shared" si="8"/>
        <v>1899</v>
      </c>
      <c r="J537" t="str">
        <f>VLOOKUP(F537,Product!A:E,4,FALSE)</f>
        <v>Accessories</v>
      </c>
      <c r="K537" t="str">
        <f>VLOOKUP(F537,Product!$A:$E,2,FALSE)</f>
        <v>HP Wireless Keyboard</v>
      </c>
      <c r="L537" t="str">
        <f>VLOOKUP(A537,Payment!$B:$E,4,FALSE)</f>
        <v>Completed</v>
      </c>
      <c r="M537" t="str">
        <f>VLOOKUP(C537,Customer!A:F,6,FALSE)</f>
        <v>North</v>
      </c>
    </row>
    <row r="538" spans="1:13" x14ac:dyDescent="0.25">
      <c r="A538" t="s">
        <v>1096</v>
      </c>
      <c r="B538" s="6">
        <v>45825</v>
      </c>
      <c r="C538" t="s">
        <v>95</v>
      </c>
      <c r="D538" t="str">
        <f>VLOOKUP(F538,Product!A:E,3,FALSE)</f>
        <v>Furniture</v>
      </c>
      <c r="E538" t="s">
        <v>412</v>
      </c>
      <c r="F538" t="s">
        <v>538</v>
      </c>
      <c r="G538" s="8">
        <v>1</v>
      </c>
      <c r="H538">
        <f>VLOOKUP(F538,Product!A:E,5,)</f>
        <v>2199</v>
      </c>
      <c r="I538">
        <f t="shared" si="8"/>
        <v>2199</v>
      </c>
      <c r="J538" t="str">
        <f>VLOOKUP(F538,Product!A:E,4,FALSE)</f>
        <v>Office Accessories</v>
      </c>
      <c r="K538" t="str">
        <f>VLOOKUP(F538,Product!$A:$E,2,FALSE)</f>
        <v>Ergonomic Footrest</v>
      </c>
      <c r="L538" t="str">
        <f>VLOOKUP(A538,Payment!$B:$E,4,FALSE)</f>
        <v>Completed</v>
      </c>
      <c r="M538" t="str">
        <f>VLOOKUP(C538,Customer!A:F,6,FALSE)</f>
        <v>East</v>
      </c>
    </row>
    <row r="539" spans="1:13" x14ac:dyDescent="0.25">
      <c r="A539" t="s">
        <v>1097</v>
      </c>
      <c r="B539" s="6">
        <v>45840</v>
      </c>
      <c r="C539" t="s">
        <v>219</v>
      </c>
      <c r="D539" t="str">
        <f>VLOOKUP(F539,Product!A:E,3,FALSE)</f>
        <v>Electronics</v>
      </c>
      <c r="E539" t="s">
        <v>463</v>
      </c>
      <c r="F539" t="s">
        <v>482</v>
      </c>
      <c r="G539" s="8">
        <v>3</v>
      </c>
      <c r="H539">
        <f>VLOOKUP(F539,Product!A:E,5,)</f>
        <v>1899</v>
      </c>
      <c r="I539">
        <f t="shared" si="8"/>
        <v>5697</v>
      </c>
      <c r="J539" t="str">
        <f>VLOOKUP(F539,Product!A:E,4,FALSE)</f>
        <v>Accessories</v>
      </c>
      <c r="K539" t="str">
        <f>VLOOKUP(F539,Product!$A:$E,2,FALSE)</f>
        <v>HP Wireless Keyboard</v>
      </c>
      <c r="L539" t="str">
        <f>VLOOKUP(A539,Payment!$B:$E,4,FALSE)</f>
        <v>Completed</v>
      </c>
      <c r="M539" t="str">
        <f>VLOOKUP(C539,Customer!A:F,6,FALSE)</f>
        <v>South</v>
      </c>
    </row>
    <row r="540" spans="1:13" x14ac:dyDescent="0.25">
      <c r="A540" t="s">
        <v>1098</v>
      </c>
      <c r="B540" s="6">
        <v>45791</v>
      </c>
      <c r="C540" t="s">
        <v>109</v>
      </c>
      <c r="D540" t="str">
        <f>VLOOKUP(F540,Product!A:E,3,FALSE)</f>
        <v>Furniture</v>
      </c>
      <c r="E540" t="s">
        <v>403</v>
      </c>
      <c r="F540" t="s">
        <v>513</v>
      </c>
      <c r="G540" s="8">
        <v>5</v>
      </c>
      <c r="H540">
        <f>VLOOKUP(F540,Product!A:E,5,)</f>
        <v>6999</v>
      </c>
      <c r="I540">
        <f t="shared" si="8"/>
        <v>34995</v>
      </c>
      <c r="J540" t="str">
        <f>VLOOKUP(F540,Product!A:E,4,FALSE)</f>
        <v>Storage</v>
      </c>
      <c r="K540" t="str">
        <f>VLOOKUP(F540,Product!$A:$E,2,FALSE)</f>
        <v>Filing Cabinet</v>
      </c>
      <c r="L540" t="str">
        <f>VLOOKUP(A540,Payment!$B:$E,4,FALSE)</f>
        <v>Completed</v>
      </c>
      <c r="M540" t="str">
        <f>VLOOKUP(C540,Customer!A:F,6,FALSE)</f>
        <v>West</v>
      </c>
    </row>
    <row r="541" spans="1:13" x14ac:dyDescent="0.25">
      <c r="A541" t="s">
        <v>1099</v>
      </c>
      <c r="B541" s="6">
        <v>45942</v>
      </c>
      <c r="C541" t="s">
        <v>384</v>
      </c>
      <c r="D541" t="str">
        <f>VLOOKUP(F541,Product!A:E,3,FALSE)</f>
        <v>Office Supplies</v>
      </c>
      <c r="E541" t="s">
        <v>468</v>
      </c>
      <c r="F541" t="s">
        <v>500</v>
      </c>
      <c r="G541" s="8">
        <v>1</v>
      </c>
      <c r="H541">
        <f>VLOOKUP(F541,Product!A:E,5,)</f>
        <v>499</v>
      </c>
      <c r="I541">
        <f t="shared" si="8"/>
        <v>499</v>
      </c>
      <c r="J541" t="str">
        <f>VLOOKUP(F541,Product!A:E,4,FALSE)</f>
        <v>Paper</v>
      </c>
      <c r="K541" t="str">
        <f>VLOOKUP(F541,Product!$A:$E,2,FALSE)</f>
        <v>A4 Copier Paper Pack</v>
      </c>
      <c r="L541" t="str">
        <f>VLOOKUP(A541,Payment!$B:$E,4,FALSE)</f>
        <v>Pending</v>
      </c>
      <c r="M541" t="str">
        <f>VLOOKUP(C541,Customer!A:F,6,FALSE)</f>
        <v>North</v>
      </c>
    </row>
    <row r="542" spans="1:13" x14ac:dyDescent="0.25">
      <c r="A542" t="s">
        <v>1100</v>
      </c>
      <c r="B542" s="6">
        <v>45710</v>
      </c>
      <c r="C542" t="s">
        <v>91</v>
      </c>
      <c r="D542" t="str">
        <f>VLOOKUP(F542,Product!A:E,3,FALSE)</f>
        <v>Electronics</v>
      </c>
      <c r="E542" t="s">
        <v>416</v>
      </c>
      <c r="F542" t="s">
        <v>478</v>
      </c>
      <c r="G542" s="8">
        <v>1</v>
      </c>
      <c r="H542">
        <f>VLOOKUP(F542,Product!A:E,5,)</f>
        <v>1299</v>
      </c>
      <c r="I542">
        <f t="shared" si="8"/>
        <v>1299</v>
      </c>
      <c r="J542" t="str">
        <f>VLOOKUP(F542,Product!A:E,4,FALSE)</f>
        <v>Accessories</v>
      </c>
      <c r="K542" t="str">
        <f>VLOOKUP(F542,Product!$A:$E,2,FALSE)</f>
        <v>Logitech Wireless Mouse</v>
      </c>
      <c r="L542" t="str">
        <f>VLOOKUP(A542,Payment!$B:$E,4,FALSE)</f>
        <v>Completed</v>
      </c>
      <c r="M542" t="str">
        <f>VLOOKUP(C542,Customer!A:F,6,FALSE)</f>
        <v>South</v>
      </c>
    </row>
    <row r="543" spans="1:13" x14ac:dyDescent="0.25">
      <c r="A543" t="s">
        <v>1101</v>
      </c>
      <c r="B543" s="6">
        <v>45771</v>
      </c>
      <c r="C543" t="s">
        <v>87</v>
      </c>
      <c r="D543" t="str">
        <f>VLOOKUP(F543,Product!A:E,3,FALSE)</f>
        <v>Electronics</v>
      </c>
      <c r="E543" t="s">
        <v>425</v>
      </c>
      <c r="F543" t="s">
        <v>548</v>
      </c>
      <c r="G543" s="8">
        <v>2</v>
      </c>
      <c r="H543">
        <f>VLOOKUP(F543,Product!A:E,5,)</f>
        <v>2299</v>
      </c>
      <c r="I543">
        <f t="shared" si="8"/>
        <v>4598</v>
      </c>
      <c r="J543" t="str">
        <f>VLOOKUP(F543,Product!A:E,4,FALSE)</f>
        <v>Lighting</v>
      </c>
      <c r="K543" t="str">
        <f>VLOOKUP(F543,Product!$A:$E,2,FALSE)</f>
        <v>Smart LED Desk Lamp</v>
      </c>
      <c r="L543" t="str">
        <f>VLOOKUP(A543,Payment!$B:$E,4,FALSE)</f>
        <v>Completed</v>
      </c>
      <c r="M543" t="str">
        <f>VLOOKUP(C543,Customer!A:F,6,FALSE)</f>
        <v>North</v>
      </c>
    </row>
    <row r="544" spans="1:13" x14ac:dyDescent="0.25">
      <c r="A544" t="s">
        <v>1102</v>
      </c>
      <c r="B544" s="6">
        <v>46009</v>
      </c>
      <c r="C544" t="s">
        <v>327</v>
      </c>
      <c r="D544" t="str">
        <f>VLOOKUP(F544,Product!A:E,3,FALSE)</f>
        <v>Furniture</v>
      </c>
      <c r="E544" t="s">
        <v>412</v>
      </c>
      <c r="F544" t="s">
        <v>528</v>
      </c>
      <c r="G544" s="8">
        <v>3</v>
      </c>
      <c r="H544">
        <f>VLOOKUP(F544,Product!A:E,5,)</f>
        <v>17999</v>
      </c>
      <c r="I544">
        <f t="shared" si="8"/>
        <v>53997</v>
      </c>
      <c r="J544" t="str">
        <f>VLOOKUP(F544,Product!A:E,4,FALSE)</f>
        <v>Desks</v>
      </c>
      <c r="K544" t="str">
        <f>VLOOKUP(F544,Product!$A:$E,2,FALSE)</f>
        <v>Standing Desk</v>
      </c>
      <c r="L544" t="str">
        <f>VLOOKUP(A544,Payment!$B:$E,4,FALSE)</f>
        <v>Completed</v>
      </c>
      <c r="M544" t="str">
        <f>VLOOKUP(C544,Customer!A:F,6,FALSE)</f>
        <v>West</v>
      </c>
    </row>
    <row r="545" spans="1:13" x14ac:dyDescent="0.25">
      <c r="A545" t="s">
        <v>1103</v>
      </c>
      <c r="B545" s="6">
        <v>45696</v>
      </c>
      <c r="C545" t="s">
        <v>17</v>
      </c>
      <c r="D545" t="str">
        <f>VLOOKUP(F545,Product!A:E,3,FALSE)</f>
        <v>Electronics</v>
      </c>
      <c r="E545" t="s">
        <v>409</v>
      </c>
      <c r="F545" t="s">
        <v>497</v>
      </c>
      <c r="G545" s="8">
        <v>6</v>
      </c>
      <c r="H545">
        <f>VLOOKUP(F545,Product!A:E,5,)</f>
        <v>18999</v>
      </c>
      <c r="I545">
        <f t="shared" si="8"/>
        <v>113994</v>
      </c>
      <c r="J545" t="str">
        <f>VLOOKUP(F545,Product!A:E,4,FALSE)</f>
        <v>Printers</v>
      </c>
      <c r="K545" t="str">
        <f>VLOOKUP(F545,Product!$A:$E,2,FALSE)</f>
        <v>HP Laser Printer</v>
      </c>
      <c r="L545" t="str">
        <f>VLOOKUP(A545,Payment!$B:$E,4,FALSE)</f>
        <v>Failed</v>
      </c>
      <c r="M545" t="str">
        <f>VLOOKUP(C545,Customer!A:F,6,FALSE)</f>
        <v>North</v>
      </c>
    </row>
    <row r="546" spans="1:13" x14ac:dyDescent="0.25">
      <c r="A546" t="s">
        <v>1104</v>
      </c>
      <c r="B546" s="6">
        <v>45885</v>
      </c>
      <c r="C546" t="s">
        <v>84</v>
      </c>
      <c r="D546" t="str">
        <f>VLOOKUP(F546,Product!A:E,3,FALSE)</f>
        <v>Electronics</v>
      </c>
      <c r="E546" t="s">
        <v>412</v>
      </c>
      <c r="F546" t="s">
        <v>554</v>
      </c>
      <c r="G546" s="8">
        <v>5</v>
      </c>
      <c r="H546">
        <f>VLOOKUP(F546,Product!A:E,5,)</f>
        <v>6499</v>
      </c>
      <c r="I546">
        <f t="shared" si="8"/>
        <v>32495</v>
      </c>
      <c r="J546" t="str">
        <f>VLOOKUP(F546,Product!A:E,4,FALSE)</f>
        <v>Office Machines</v>
      </c>
      <c r="K546" t="str">
        <f>VLOOKUP(F546,Product!$A:$E,2,FALSE)</f>
        <v>Paper Shredder</v>
      </c>
      <c r="L546" t="str">
        <f>VLOOKUP(A546,Payment!$B:$E,4,FALSE)</f>
        <v>Completed</v>
      </c>
      <c r="M546" t="str">
        <f>VLOOKUP(C546,Customer!A:F,6,FALSE)</f>
        <v>South</v>
      </c>
    </row>
    <row r="547" spans="1:13" x14ac:dyDescent="0.25">
      <c r="A547" t="s">
        <v>1105</v>
      </c>
      <c r="B547" s="6">
        <v>45827</v>
      </c>
      <c r="C547" t="s">
        <v>82</v>
      </c>
      <c r="D547" t="str">
        <f>VLOOKUP(F547,Product!A:E,3,FALSE)</f>
        <v>Furniture</v>
      </c>
      <c r="E547" t="s">
        <v>405</v>
      </c>
      <c r="F547" t="s">
        <v>518</v>
      </c>
      <c r="G547" s="8">
        <v>1</v>
      </c>
      <c r="H547">
        <f>VLOOKUP(F547,Product!A:E,5,)</f>
        <v>5999</v>
      </c>
      <c r="I547">
        <f t="shared" si="8"/>
        <v>5999</v>
      </c>
      <c r="J547" t="str">
        <f>VLOOKUP(F547,Product!A:E,4,FALSE)</f>
        <v>Storage</v>
      </c>
      <c r="K547" t="str">
        <f>VLOOKUP(F547,Product!$A:$E,2,FALSE)</f>
        <v>Bookshelf</v>
      </c>
      <c r="L547" t="str">
        <f>VLOOKUP(A547,Payment!$B:$E,4,FALSE)</f>
        <v>Completed</v>
      </c>
      <c r="M547" t="str">
        <f>VLOOKUP(C547,Customer!A:F,6,FALSE)</f>
        <v>West</v>
      </c>
    </row>
    <row r="548" spans="1:13" x14ac:dyDescent="0.25">
      <c r="A548" t="s">
        <v>1106</v>
      </c>
      <c r="B548" s="6">
        <v>45951</v>
      </c>
      <c r="C548" t="s">
        <v>234</v>
      </c>
      <c r="D548" t="str">
        <f>VLOOKUP(F548,Product!A:E,3,FALSE)</f>
        <v>Office Supplies</v>
      </c>
      <c r="E548" t="s">
        <v>449</v>
      </c>
      <c r="F548" t="s">
        <v>520</v>
      </c>
      <c r="G548" s="8">
        <v>1</v>
      </c>
      <c r="H548">
        <f>VLOOKUP(F548,Product!A:E,5,)</f>
        <v>399</v>
      </c>
      <c r="I548">
        <f t="shared" si="8"/>
        <v>399</v>
      </c>
      <c r="J548" t="str">
        <f>VLOOKUP(F548,Product!A:E,4,FALSE)</f>
        <v>Desk Accessories</v>
      </c>
      <c r="K548" t="str">
        <f>VLOOKUP(F548,Product!$A:$E,2,FALSE)</f>
        <v>Desk Organizer</v>
      </c>
      <c r="L548" t="str">
        <f>VLOOKUP(A548,Payment!$B:$E,4,FALSE)</f>
        <v>Completed</v>
      </c>
      <c r="M548" t="str">
        <f>VLOOKUP(C548,Customer!A:F,6,FALSE)</f>
        <v>East</v>
      </c>
    </row>
    <row r="549" spans="1:13" x14ac:dyDescent="0.25">
      <c r="A549" t="s">
        <v>1107</v>
      </c>
      <c r="B549" s="6">
        <v>46007</v>
      </c>
      <c r="C549" t="s">
        <v>233</v>
      </c>
      <c r="D549" t="str">
        <f>VLOOKUP(F549,Product!A:E,3,FALSE)</f>
        <v>Electronics</v>
      </c>
      <c r="E549" t="s">
        <v>423</v>
      </c>
      <c r="F549" t="s">
        <v>511</v>
      </c>
      <c r="G549" s="8">
        <v>1</v>
      </c>
      <c r="H549">
        <f>VLOOKUP(F549,Product!A:E,5,)</f>
        <v>3299</v>
      </c>
      <c r="I549">
        <f t="shared" si="8"/>
        <v>3299</v>
      </c>
      <c r="J549" t="str">
        <f>VLOOKUP(F549,Product!A:E,4,FALSE)</f>
        <v>Accessories</v>
      </c>
      <c r="K549" t="str">
        <f>VLOOKUP(F549,Product!$A:$E,2,FALSE)</f>
        <v>Webcam Full HD</v>
      </c>
      <c r="L549" t="str">
        <f>VLOOKUP(A549,Payment!$B:$E,4,FALSE)</f>
        <v>Completed</v>
      </c>
      <c r="M549" t="str">
        <f>VLOOKUP(C549,Customer!A:F,6,FALSE)</f>
        <v>South</v>
      </c>
    </row>
    <row r="550" spans="1:13" x14ac:dyDescent="0.25">
      <c r="A550" t="s">
        <v>1108</v>
      </c>
      <c r="B550" s="6">
        <v>45753</v>
      </c>
      <c r="C550" t="s">
        <v>159</v>
      </c>
      <c r="D550" t="str">
        <f>VLOOKUP(F550,Product!A:E,3,FALSE)</f>
        <v>Furniture</v>
      </c>
      <c r="E550" t="s">
        <v>434</v>
      </c>
      <c r="F550" t="s">
        <v>518</v>
      </c>
      <c r="G550" s="8">
        <v>5</v>
      </c>
      <c r="H550">
        <f>VLOOKUP(F550,Product!A:E,5,)</f>
        <v>5999</v>
      </c>
      <c r="I550">
        <f t="shared" si="8"/>
        <v>29995</v>
      </c>
      <c r="J550" t="str">
        <f>VLOOKUP(F550,Product!A:E,4,FALSE)</f>
        <v>Storage</v>
      </c>
      <c r="K550" t="str">
        <f>VLOOKUP(F550,Product!$A:$E,2,FALSE)</f>
        <v>Bookshelf</v>
      </c>
      <c r="L550" t="str">
        <f>VLOOKUP(A550,Payment!$B:$E,4,FALSE)</f>
        <v>Completed</v>
      </c>
      <c r="M550" t="str">
        <f>VLOOKUP(C550,Customer!A:F,6,FALSE)</f>
        <v>South</v>
      </c>
    </row>
    <row r="551" spans="1:13" x14ac:dyDescent="0.25">
      <c r="A551" t="s">
        <v>1109</v>
      </c>
      <c r="B551" s="6">
        <v>45675</v>
      </c>
      <c r="C551" t="s">
        <v>319</v>
      </c>
      <c r="D551" t="str">
        <f>VLOOKUP(F551,Product!A:E,3,FALSE)</f>
        <v>Office Supplies</v>
      </c>
      <c r="E551" t="s">
        <v>476</v>
      </c>
      <c r="F551" t="s">
        <v>530</v>
      </c>
      <c r="G551" s="8">
        <v>1</v>
      </c>
      <c r="H551">
        <f>VLOOKUP(F551,Product!A:E,5,)</f>
        <v>3499</v>
      </c>
      <c r="I551">
        <f t="shared" si="8"/>
        <v>3499</v>
      </c>
      <c r="J551" t="str">
        <f>VLOOKUP(F551,Product!A:E,4,FALSE)</f>
        <v>Presentation</v>
      </c>
      <c r="K551" t="str">
        <f>VLOOKUP(F551,Product!$A:$E,2,FALSE)</f>
        <v>Whiteboard 4x3</v>
      </c>
      <c r="L551" t="str">
        <f>VLOOKUP(A551,Payment!$B:$E,4,FALSE)</f>
        <v>Completed</v>
      </c>
      <c r="M551" t="str">
        <f>VLOOKUP(C551,Customer!A:F,6,FALSE)</f>
        <v>East</v>
      </c>
    </row>
    <row r="552" spans="1:13" x14ac:dyDescent="0.25">
      <c r="A552" t="s">
        <v>1110</v>
      </c>
      <c r="B552" s="6">
        <v>45809</v>
      </c>
      <c r="C552" t="s">
        <v>264</v>
      </c>
      <c r="D552" t="str">
        <f>VLOOKUP(F552,Product!A:E,3,FALSE)</f>
        <v>Electronics</v>
      </c>
      <c r="E552" t="s">
        <v>451</v>
      </c>
      <c r="F552" t="s">
        <v>554</v>
      </c>
      <c r="G552" s="8">
        <v>3</v>
      </c>
      <c r="H552">
        <f>VLOOKUP(F552,Product!A:E,5,)</f>
        <v>6499</v>
      </c>
      <c r="I552">
        <f t="shared" si="8"/>
        <v>19497</v>
      </c>
      <c r="J552" t="str">
        <f>VLOOKUP(F552,Product!A:E,4,FALSE)</f>
        <v>Office Machines</v>
      </c>
      <c r="K552" t="str">
        <f>VLOOKUP(F552,Product!$A:$E,2,FALSE)</f>
        <v>Paper Shredder</v>
      </c>
      <c r="L552" t="str">
        <f>VLOOKUP(A552,Payment!$B:$E,4,FALSE)</f>
        <v>Completed</v>
      </c>
      <c r="M552" t="str">
        <f>VLOOKUP(C552,Customer!A:F,6,FALSE)</f>
        <v>North</v>
      </c>
    </row>
    <row r="553" spans="1:13" x14ac:dyDescent="0.25">
      <c r="A553" t="s">
        <v>1111</v>
      </c>
      <c r="B553" s="6">
        <v>45689</v>
      </c>
      <c r="C553" t="s">
        <v>63</v>
      </c>
      <c r="D553" t="str">
        <f>VLOOKUP(F553,Product!A:E,3,FALSE)</f>
        <v>Furniture</v>
      </c>
      <c r="E553" t="s">
        <v>434</v>
      </c>
      <c r="F553" t="s">
        <v>513</v>
      </c>
      <c r="G553" s="8">
        <v>1</v>
      </c>
      <c r="H553">
        <f>VLOOKUP(F553,Product!A:E,5,)</f>
        <v>6999</v>
      </c>
      <c r="I553">
        <f t="shared" si="8"/>
        <v>6999</v>
      </c>
      <c r="J553" t="str">
        <f>VLOOKUP(F553,Product!A:E,4,FALSE)</f>
        <v>Storage</v>
      </c>
      <c r="K553" t="str">
        <f>VLOOKUP(F553,Product!$A:$E,2,FALSE)</f>
        <v>Filing Cabinet</v>
      </c>
      <c r="L553" t="str">
        <f>VLOOKUP(A553,Payment!$B:$E,4,FALSE)</f>
        <v>Failed</v>
      </c>
      <c r="M553" t="str">
        <f>VLOOKUP(C553,Customer!A:F,6,FALSE)</f>
        <v>West</v>
      </c>
    </row>
    <row r="554" spans="1:13" x14ac:dyDescent="0.25">
      <c r="A554" t="s">
        <v>1112</v>
      </c>
      <c r="B554" s="6">
        <v>45760</v>
      </c>
      <c r="C554" t="s">
        <v>333</v>
      </c>
      <c r="D554" t="str">
        <f>VLOOKUP(F554,Product!A:E,3,FALSE)</f>
        <v>Office Supplies</v>
      </c>
      <c r="E554" t="s">
        <v>464</v>
      </c>
      <c r="F554" t="s">
        <v>500</v>
      </c>
      <c r="G554" s="8">
        <v>3</v>
      </c>
      <c r="H554">
        <f>VLOOKUP(F554,Product!A:E,5,)</f>
        <v>499</v>
      </c>
      <c r="I554">
        <f t="shared" si="8"/>
        <v>1497</v>
      </c>
      <c r="J554" t="str">
        <f>VLOOKUP(F554,Product!A:E,4,FALSE)</f>
        <v>Paper</v>
      </c>
      <c r="K554" t="str">
        <f>VLOOKUP(F554,Product!$A:$E,2,FALSE)</f>
        <v>A4 Copier Paper Pack</v>
      </c>
      <c r="L554" t="str">
        <f>VLOOKUP(A554,Payment!$B:$E,4,FALSE)</f>
        <v>Pending</v>
      </c>
      <c r="M554" t="str">
        <f>VLOOKUP(C554,Customer!A:F,6,FALSE)</f>
        <v>West</v>
      </c>
    </row>
    <row r="555" spans="1:13" x14ac:dyDescent="0.25">
      <c r="A555" t="s">
        <v>1113</v>
      </c>
      <c r="B555" s="6">
        <v>45936</v>
      </c>
      <c r="C555" t="s">
        <v>15</v>
      </c>
      <c r="D555" t="str">
        <f>VLOOKUP(F555,Product!A:E,3,FALSE)</f>
        <v>Electronics</v>
      </c>
      <c r="E555" t="s">
        <v>447</v>
      </c>
      <c r="F555" t="s">
        <v>546</v>
      </c>
      <c r="G555" s="8">
        <v>4</v>
      </c>
      <c r="H555">
        <f>VLOOKUP(F555,Product!A:E,5,)</f>
        <v>7999</v>
      </c>
      <c r="I555">
        <f t="shared" si="8"/>
        <v>31996</v>
      </c>
      <c r="J555" t="str">
        <f>VLOOKUP(F555,Product!A:E,4,FALSE)</f>
        <v>Audio</v>
      </c>
      <c r="K555" t="str">
        <f>VLOOKUP(F555,Product!$A:$E,2,FALSE)</f>
        <v>Noise Cancelling Headphones</v>
      </c>
      <c r="L555" t="str">
        <f>VLOOKUP(A555,Payment!$B:$E,4,FALSE)</f>
        <v>Completed</v>
      </c>
      <c r="M555" t="str">
        <f>VLOOKUP(C555,Customer!A:F,6,FALSE)</f>
        <v>West</v>
      </c>
    </row>
    <row r="556" spans="1:13" x14ac:dyDescent="0.25">
      <c r="A556" t="s">
        <v>1114</v>
      </c>
      <c r="B556" s="6">
        <v>45903</v>
      </c>
      <c r="C556" t="s">
        <v>285</v>
      </c>
      <c r="D556" t="str">
        <f>VLOOKUP(F556,Product!A:E,3,FALSE)</f>
        <v>Electronics</v>
      </c>
      <c r="E556" t="s">
        <v>461</v>
      </c>
      <c r="F556" t="s">
        <v>511</v>
      </c>
      <c r="G556" s="8">
        <v>6</v>
      </c>
      <c r="H556">
        <f>VLOOKUP(F556,Product!A:E,5,)</f>
        <v>3299</v>
      </c>
      <c r="I556">
        <f t="shared" si="8"/>
        <v>19794</v>
      </c>
      <c r="J556" t="str">
        <f>VLOOKUP(F556,Product!A:E,4,FALSE)</f>
        <v>Accessories</v>
      </c>
      <c r="K556" t="str">
        <f>VLOOKUP(F556,Product!$A:$E,2,FALSE)</f>
        <v>Webcam Full HD</v>
      </c>
      <c r="L556" t="str">
        <f>VLOOKUP(A556,Payment!$B:$E,4,FALSE)</f>
        <v>Completed</v>
      </c>
      <c r="M556" t="str">
        <f>VLOOKUP(C556,Customer!A:F,6,FALSE)</f>
        <v>West</v>
      </c>
    </row>
    <row r="557" spans="1:13" x14ac:dyDescent="0.25">
      <c r="A557" t="s">
        <v>1115</v>
      </c>
      <c r="B557" s="6">
        <v>45915</v>
      </c>
      <c r="C557" t="s">
        <v>182</v>
      </c>
      <c r="D557" t="str">
        <f>VLOOKUP(F557,Product!A:E,3,FALSE)</f>
        <v>Office Supplies</v>
      </c>
      <c r="E557" t="s">
        <v>447</v>
      </c>
      <c r="F557" t="s">
        <v>504</v>
      </c>
      <c r="G557" s="8">
        <v>1</v>
      </c>
      <c r="H557">
        <f>VLOOKUP(F557,Product!A:E,5,)</f>
        <v>299</v>
      </c>
      <c r="I557">
        <f t="shared" si="8"/>
        <v>299</v>
      </c>
      <c r="J557" t="str">
        <f>VLOOKUP(F557,Product!A:E,4,FALSE)</f>
        <v>Notebooks</v>
      </c>
      <c r="K557" t="str">
        <f>VLOOKUP(F557,Product!$A:$E,2,FALSE)</f>
        <v>Premium Notebook</v>
      </c>
      <c r="L557" t="str">
        <f>VLOOKUP(A557,Payment!$B:$E,4,FALSE)</f>
        <v>Completed</v>
      </c>
      <c r="M557" t="str">
        <f>VLOOKUP(C557,Customer!A:F,6,FALSE)</f>
        <v>North</v>
      </c>
    </row>
    <row r="558" spans="1:13" x14ac:dyDescent="0.25">
      <c r="A558" t="s">
        <v>1116</v>
      </c>
      <c r="B558" s="6">
        <v>45821</v>
      </c>
      <c r="C558" t="s">
        <v>310</v>
      </c>
      <c r="D558" t="str">
        <f>VLOOKUP(F558,Product!A:E,3,FALSE)</f>
        <v>Electronics</v>
      </c>
      <c r="E558" t="s">
        <v>429</v>
      </c>
      <c r="F558" t="s">
        <v>478</v>
      </c>
      <c r="G558" s="8">
        <v>6</v>
      </c>
      <c r="H558">
        <f>VLOOKUP(F558,Product!A:E,5,)</f>
        <v>1299</v>
      </c>
      <c r="I558">
        <f t="shared" si="8"/>
        <v>7794</v>
      </c>
      <c r="J558" t="str">
        <f>VLOOKUP(F558,Product!A:E,4,FALSE)</f>
        <v>Accessories</v>
      </c>
      <c r="K558" t="str">
        <f>VLOOKUP(F558,Product!$A:$E,2,FALSE)</f>
        <v>Logitech Wireless Mouse</v>
      </c>
      <c r="L558" t="str">
        <f>VLOOKUP(A558,Payment!$B:$E,4,FALSE)</f>
        <v>Completed</v>
      </c>
      <c r="M558" t="str">
        <f>VLOOKUP(C558,Customer!A:F,6,FALSE)</f>
        <v>North</v>
      </c>
    </row>
    <row r="559" spans="1:13" x14ac:dyDescent="0.25">
      <c r="A559" t="s">
        <v>1117</v>
      </c>
      <c r="B559" s="6">
        <v>45801</v>
      </c>
      <c r="C559" t="s">
        <v>41</v>
      </c>
      <c r="D559" t="str">
        <f>VLOOKUP(F559,Product!A:E,3,FALSE)</f>
        <v>Electronics</v>
      </c>
      <c r="E559" t="s">
        <v>459</v>
      </c>
      <c r="F559" t="s">
        <v>523</v>
      </c>
      <c r="G559" s="8">
        <v>2</v>
      </c>
      <c r="H559">
        <f>VLOOKUP(F559,Product!A:E,5,)</f>
        <v>4499</v>
      </c>
      <c r="I559">
        <f t="shared" si="8"/>
        <v>8998</v>
      </c>
      <c r="J559" t="str">
        <f>VLOOKUP(F559,Product!A:E,4,FALSE)</f>
        <v>Audio</v>
      </c>
      <c r="K559" t="str">
        <f>VLOOKUP(F559,Product!$A:$E,2,FALSE)</f>
        <v>Wireless Headset</v>
      </c>
      <c r="L559" t="str">
        <f>VLOOKUP(A559,Payment!$B:$E,4,FALSE)</f>
        <v>Completed</v>
      </c>
      <c r="M559" t="str">
        <f>VLOOKUP(C559,Customer!A:F,6,FALSE)</f>
        <v>East</v>
      </c>
    </row>
    <row r="560" spans="1:13" x14ac:dyDescent="0.25">
      <c r="A560" t="s">
        <v>1118</v>
      </c>
      <c r="B560" s="6">
        <v>45957</v>
      </c>
      <c r="C560" t="s">
        <v>138</v>
      </c>
      <c r="D560" t="str">
        <f>VLOOKUP(F560,Product!A:E,3,FALSE)</f>
        <v>Furniture</v>
      </c>
      <c r="E560" t="s">
        <v>421</v>
      </c>
      <c r="F560" t="s">
        <v>488</v>
      </c>
      <c r="G560" s="8">
        <v>1</v>
      </c>
      <c r="H560">
        <f>VLOOKUP(F560,Product!A:E,5,)</f>
        <v>12499</v>
      </c>
      <c r="I560">
        <f t="shared" si="8"/>
        <v>12499</v>
      </c>
      <c r="J560" t="str">
        <f>VLOOKUP(F560,Product!A:E,4,FALSE)</f>
        <v>Desks</v>
      </c>
      <c r="K560" t="str">
        <f>VLOOKUP(F560,Product!$A:$E,2,FALSE)</f>
        <v>Executive Office Desk</v>
      </c>
      <c r="L560" t="str">
        <f>VLOOKUP(A560,Payment!$B:$E,4,FALSE)</f>
        <v>Completed</v>
      </c>
      <c r="M560" t="str">
        <f>VLOOKUP(C560,Customer!A:F,6,FALSE)</f>
        <v>West</v>
      </c>
    </row>
    <row r="561" spans="1:13" x14ac:dyDescent="0.25">
      <c r="A561" t="s">
        <v>1119</v>
      </c>
      <c r="B561" s="6">
        <v>45781</v>
      </c>
      <c r="C561" t="s">
        <v>155</v>
      </c>
      <c r="D561" t="str">
        <f>VLOOKUP(F561,Product!A:E,3,FALSE)</f>
        <v>Electronics</v>
      </c>
      <c r="E561" t="s">
        <v>466</v>
      </c>
      <c r="F561" t="s">
        <v>548</v>
      </c>
      <c r="G561" s="8">
        <v>4</v>
      </c>
      <c r="H561">
        <f>VLOOKUP(F561,Product!A:E,5,)</f>
        <v>2299</v>
      </c>
      <c r="I561">
        <f t="shared" si="8"/>
        <v>9196</v>
      </c>
      <c r="J561" t="str">
        <f>VLOOKUP(F561,Product!A:E,4,FALSE)</f>
        <v>Lighting</v>
      </c>
      <c r="K561" t="str">
        <f>VLOOKUP(F561,Product!$A:$E,2,FALSE)</f>
        <v>Smart LED Desk Lamp</v>
      </c>
      <c r="L561" t="str">
        <f>VLOOKUP(A561,Payment!$B:$E,4,FALSE)</f>
        <v>Completed</v>
      </c>
      <c r="M561" t="str">
        <f>VLOOKUP(C561,Customer!A:F,6,FALSE)</f>
        <v>South</v>
      </c>
    </row>
    <row r="562" spans="1:13" x14ac:dyDescent="0.25">
      <c r="A562" t="s">
        <v>1120</v>
      </c>
      <c r="B562" s="6">
        <v>45686</v>
      </c>
      <c r="C562" t="s">
        <v>391</v>
      </c>
      <c r="D562" t="str">
        <f>VLOOKUP(F562,Product!A:E,3,FALSE)</f>
        <v>Furniture</v>
      </c>
      <c r="E562" t="s">
        <v>429</v>
      </c>
      <c r="F562" t="s">
        <v>528</v>
      </c>
      <c r="G562" s="8">
        <v>5</v>
      </c>
      <c r="H562">
        <f>VLOOKUP(F562,Product!A:E,5,)</f>
        <v>17999</v>
      </c>
      <c r="I562">
        <f t="shared" si="8"/>
        <v>89995</v>
      </c>
      <c r="J562" t="str">
        <f>VLOOKUP(F562,Product!A:E,4,FALSE)</f>
        <v>Desks</v>
      </c>
      <c r="K562" t="str">
        <f>VLOOKUP(F562,Product!$A:$E,2,FALSE)</f>
        <v>Standing Desk</v>
      </c>
      <c r="L562" t="str">
        <f>VLOOKUP(A562,Payment!$B:$E,4,FALSE)</f>
        <v>Completed</v>
      </c>
      <c r="M562" t="str">
        <f>VLOOKUP(C562,Customer!A:F,6,FALSE)</f>
        <v>North</v>
      </c>
    </row>
    <row r="563" spans="1:13" x14ac:dyDescent="0.25">
      <c r="A563" t="s">
        <v>1121</v>
      </c>
      <c r="B563" s="6">
        <v>45856</v>
      </c>
      <c r="C563" t="s">
        <v>197</v>
      </c>
      <c r="D563" t="str">
        <f>VLOOKUP(F563,Product!A:E,3,FALSE)</f>
        <v>Electronics</v>
      </c>
      <c r="E563" t="s">
        <v>423</v>
      </c>
      <c r="F563" t="s">
        <v>494</v>
      </c>
      <c r="G563" s="8">
        <v>1</v>
      </c>
      <c r="H563">
        <f>VLOOKUP(F563,Product!A:E,5,)</f>
        <v>58999</v>
      </c>
      <c r="I563">
        <f t="shared" si="8"/>
        <v>58999</v>
      </c>
      <c r="J563" t="str">
        <f>VLOOKUP(F563,Product!A:E,4,FALSE)</f>
        <v>Laptops</v>
      </c>
      <c r="K563" t="str">
        <f>VLOOKUP(F563,Product!$A:$E,2,FALSE)</f>
        <v>Lenovo Business Laptop</v>
      </c>
      <c r="L563" t="str">
        <f>VLOOKUP(A563,Payment!$B:$E,4,FALSE)</f>
        <v>Completed</v>
      </c>
      <c r="M563" t="str">
        <f>VLOOKUP(C563,Customer!A:F,6,FALSE)</f>
        <v>East</v>
      </c>
    </row>
    <row r="564" spans="1:13" x14ac:dyDescent="0.25">
      <c r="A564" t="s">
        <v>1122</v>
      </c>
      <c r="B564" s="6">
        <v>45820</v>
      </c>
      <c r="C564" t="s">
        <v>378</v>
      </c>
      <c r="D564" t="str">
        <f>VLOOKUP(F564,Product!A:E,3,FALSE)</f>
        <v>Office Supplies</v>
      </c>
      <c r="E564" t="s">
        <v>444</v>
      </c>
      <c r="F564" t="s">
        <v>557</v>
      </c>
      <c r="G564" s="8">
        <v>3</v>
      </c>
      <c r="H564">
        <f>VLOOKUP(F564,Product!A:E,5,)</f>
        <v>499</v>
      </c>
      <c r="I564">
        <f t="shared" si="8"/>
        <v>1497</v>
      </c>
      <c r="J564" t="str">
        <f>VLOOKUP(F564,Product!A:E,4,FALSE)</f>
        <v>Calculators</v>
      </c>
      <c r="K564" t="str">
        <f>VLOOKUP(F564,Product!$A:$E,2,FALSE)</f>
        <v>Calculator</v>
      </c>
      <c r="L564" t="str">
        <f>VLOOKUP(A564,Payment!$B:$E,4,FALSE)</f>
        <v>Completed</v>
      </c>
      <c r="M564" t="str">
        <f>VLOOKUP(C564,Customer!A:F,6,FALSE)</f>
        <v>North</v>
      </c>
    </row>
    <row r="565" spans="1:13" x14ac:dyDescent="0.25">
      <c r="A565" t="s">
        <v>1123</v>
      </c>
      <c r="B565" s="6">
        <v>46018</v>
      </c>
      <c r="C565" t="s">
        <v>361</v>
      </c>
      <c r="D565" t="str">
        <f>VLOOKUP(F565,Product!A:E,3,FALSE)</f>
        <v>Furniture</v>
      </c>
      <c r="E565" t="s">
        <v>444</v>
      </c>
      <c r="F565" t="s">
        <v>528</v>
      </c>
      <c r="G565" s="8">
        <v>3</v>
      </c>
      <c r="H565">
        <f>VLOOKUP(F565,Product!A:E,5,)</f>
        <v>17999</v>
      </c>
      <c r="I565">
        <f t="shared" si="8"/>
        <v>53997</v>
      </c>
      <c r="J565" t="str">
        <f>VLOOKUP(F565,Product!A:E,4,FALSE)</f>
        <v>Desks</v>
      </c>
      <c r="K565" t="str">
        <f>VLOOKUP(F565,Product!$A:$E,2,FALSE)</f>
        <v>Standing Desk</v>
      </c>
      <c r="L565" t="str">
        <f>VLOOKUP(A565,Payment!$B:$E,4,FALSE)</f>
        <v>Completed</v>
      </c>
      <c r="M565" t="str">
        <f>VLOOKUP(C565,Customer!A:F,6,FALSE)</f>
        <v>East</v>
      </c>
    </row>
    <row r="566" spans="1:13" x14ac:dyDescent="0.25">
      <c r="A566" t="s">
        <v>1124</v>
      </c>
      <c r="B566" s="6">
        <v>45946</v>
      </c>
      <c r="C566" t="s">
        <v>117</v>
      </c>
      <c r="D566" t="str">
        <f>VLOOKUP(F566,Product!A:E,3,FALSE)</f>
        <v>Electronics</v>
      </c>
      <c r="E566" t="s">
        <v>461</v>
      </c>
      <c r="F566" t="s">
        <v>526</v>
      </c>
      <c r="G566" s="8">
        <v>2</v>
      </c>
      <c r="H566">
        <f>VLOOKUP(F566,Product!A:E,5,)</f>
        <v>8999</v>
      </c>
      <c r="I566">
        <f t="shared" si="8"/>
        <v>17998</v>
      </c>
      <c r="J566" t="str">
        <f>VLOOKUP(F566,Product!A:E,4,FALSE)</f>
        <v>Storage</v>
      </c>
      <c r="K566" t="str">
        <f>VLOOKUP(F566,Product!$A:$E,2,FALSE)</f>
        <v>External SSD 1TB</v>
      </c>
      <c r="L566" t="str">
        <f>VLOOKUP(A566,Payment!$B:$E,4,FALSE)</f>
        <v>Completed</v>
      </c>
      <c r="M566" t="str">
        <f>VLOOKUP(C566,Customer!A:F,6,FALSE)</f>
        <v>East</v>
      </c>
    </row>
    <row r="567" spans="1:13" x14ac:dyDescent="0.25">
      <c r="A567" t="s">
        <v>1125</v>
      </c>
      <c r="B567" s="6">
        <v>45909</v>
      </c>
      <c r="C567" t="s">
        <v>29</v>
      </c>
      <c r="D567" t="str">
        <f>VLOOKUP(F567,Product!A:E,3,FALSE)</f>
        <v>Electronics</v>
      </c>
      <c r="E567" t="s">
        <v>412</v>
      </c>
      <c r="F567" t="s">
        <v>482</v>
      </c>
      <c r="G567" s="8">
        <v>1</v>
      </c>
      <c r="H567">
        <f>VLOOKUP(F567,Product!A:E,5,)</f>
        <v>1899</v>
      </c>
      <c r="I567">
        <f t="shared" si="8"/>
        <v>1899</v>
      </c>
      <c r="J567" t="str">
        <f>VLOOKUP(F567,Product!A:E,4,FALSE)</f>
        <v>Accessories</v>
      </c>
      <c r="K567" t="str">
        <f>VLOOKUP(F567,Product!$A:$E,2,FALSE)</f>
        <v>HP Wireless Keyboard</v>
      </c>
      <c r="L567" t="str">
        <f>VLOOKUP(A567,Payment!$B:$E,4,FALSE)</f>
        <v>Completed</v>
      </c>
      <c r="M567" t="str">
        <f>VLOOKUP(C567,Customer!A:F,6,FALSE)</f>
        <v>North</v>
      </c>
    </row>
    <row r="568" spans="1:13" x14ac:dyDescent="0.25">
      <c r="A568" t="s">
        <v>1126</v>
      </c>
      <c r="B568" s="6">
        <v>45770</v>
      </c>
      <c r="C568" t="s">
        <v>17</v>
      </c>
      <c r="D568" t="str">
        <f>VLOOKUP(F568,Product!A:E,3,FALSE)</f>
        <v>Office Supplies</v>
      </c>
      <c r="E568" t="s">
        <v>464</v>
      </c>
      <c r="F568" t="s">
        <v>520</v>
      </c>
      <c r="G568" s="8">
        <v>1</v>
      </c>
      <c r="H568">
        <f>VLOOKUP(F568,Product!A:E,5,)</f>
        <v>399</v>
      </c>
      <c r="I568">
        <f t="shared" si="8"/>
        <v>399</v>
      </c>
      <c r="J568" t="str">
        <f>VLOOKUP(F568,Product!A:E,4,FALSE)</f>
        <v>Desk Accessories</v>
      </c>
      <c r="K568" t="str">
        <f>VLOOKUP(F568,Product!$A:$E,2,FALSE)</f>
        <v>Desk Organizer</v>
      </c>
      <c r="L568" t="str">
        <f>VLOOKUP(A568,Payment!$B:$E,4,FALSE)</f>
        <v>Pending</v>
      </c>
      <c r="M568" t="str">
        <f>VLOOKUP(C568,Customer!A:F,6,FALSE)</f>
        <v>North</v>
      </c>
    </row>
    <row r="569" spans="1:13" x14ac:dyDescent="0.25">
      <c r="A569" t="s">
        <v>1127</v>
      </c>
      <c r="B569" s="6">
        <v>45972</v>
      </c>
      <c r="C569" t="s">
        <v>123</v>
      </c>
      <c r="D569" t="str">
        <f>VLOOKUP(F569,Product!A:E,3,FALSE)</f>
        <v>Electronics</v>
      </c>
      <c r="E569" t="s">
        <v>418</v>
      </c>
      <c r="F569" t="s">
        <v>510</v>
      </c>
      <c r="G569" s="8">
        <v>4</v>
      </c>
      <c r="H569">
        <f>VLOOKUP(F569,Product!A:E,5,)</f>
        <v>2499</v>
      </c>
      <c r="I569">
        <f t="shared" si="8"/>
        <v>9996</v>
      </c>
      <c r="J569" t="str">
        <f>VLOOKUP(F569,Product!A:E,4,FALSE)</f>
        <v>Accessories</v>
      </c>
      <c r="K569" t="str">
        <f>VLOOKUP(F569,Product!$A:$E,2,FALSE)</f>
        <v>USBC Hub</v>
      </c>
      <c r="L569" t="str">
        <f>VLOOKUP(A569,Payment!$B:$E,4,FALSE)</f>
        <v>Failed</v>
      </c>
      <c r="M569" t="str">
        <f>VLOOKUP(C569,Customer!A:F,6,FALSE)</f>
        <v>North</v>
      </c>
    </row>
    <row r="570" spans="1:13" x14ac:dyDescent="0.25">
      <c r="A570" t="s">
        <v>1128</v>
      </c>
      <c r="B570" s="6">
        <v>45823</v>
      </c>
      <c r="C570" t="s">
        <v>45</v>
      </c>
      <c r="D570" t="str">
        <f>VLOOKUP(F570,Product!A:E,3,FALSE)</f>
        <v>Electronics</v>
      </c>
      <c r="E570" t="s">
        <v>403</v>
      </c>
      <c r="F570" t="s">
        <v>491</v>
      </c>
      <c r="G570" s="8">
        <v>3</v>
      </c>
      <c r="H570">
        <f>VLOOKUP(F570,Product!A:E,5,)</f>
        <v>13999</v>
      </c>
      <c r="I570">
        <f t="shared" si="8"/>
        <v>41997</v>
      </c>
      <c r="J570" t="str">
        <f>VLOOKUP(F570,Product!A:E,4,FALSE)</f>
        <v>Monitors</v>
      </c>
      <c r="K570" t="str">
        <f>VLOOKUP(F570,Product!$A:$E,2,FALSE)</f>
        <v>Dell 24-inch Monitor</v>
      </c>
      <c r="L570" t="str">
        <f>VLOOKUP(A570,Payment!$B:$E,4,FALSE)</f>
        <v>Completed</v>
      </c>
      <c r="M570" t="str">
        <f>VLOOKUP(C570,Customer!A:F,6,FALSE)</f>
        <v>South</v>
      </c>
    </row>
    <row r="571" spans="1:13" x14ac:dyDescent="0.25">
      <c r="A571" t="s">
        <v>1129</v>
      </c>
      <c r="B571" s="6">
        <v>45730</v>
      </c>
      <c r="C571" t="s">
        <v>396</v>
      </c>
      <c r="D571" t="str">
        <f>VLOOKUP(F571,Product!A:E,3,FALSE)</f>
        <v>Furniture</v>
      </c>
      <c r="E571" t="s">
        <v>416</v>
      </c>
      <c r="F571" t="s">
        <v>551</v>
      </c>
      <c r="G571" s="8">
        <v>3</v>
      </c>
      <c r="H571">
        <f>VLOOKUP(F571,Product!A:E,5,)</f>
        <v>24999</v>
      </c>
      <c r="I571">
        <f t="shared" si="8"/>
        <v>74997</v>
      </c>
      <c r="J571" t="str">
        <f>VLOOKUP(F571,Product!A:E,4,FALSE)</f>
        <v>Tables</v>
      </c>
      <c r="K571" t="str">
        <f>VLOOKUP(F571,Product!$A:$E,2,FALSE)</f>
        <v>Conference Table</v>
      </c>
      <c r="L571" t="str">
        <f>VLOOKUP(A571,Payment!$B:$E,4,FALSE)</f>
        <v>Completed</v>
      </c>
      <c r="M571" t="str">
        <f>VLOOKUP(C571,Customer!A:F,6,FALSE)</f>
        <v>East</v>
      </c>
    </row>
    <row r="572" spans="1:13" x14ac:dyDescent="0.25">
      <c r="A572" t="s">
        <v>1130</v>
      </c>
      <c r="B572" s="6">
        <v>45844</v>
      </c>
      <c r="C572" t="s">
        <v>52</v>
      </c>
      <c r="D572" t="str">
        <f>VLOOKUP(F572,Product!A:E,3,FALSE)</f>
        <v>Furniture</v>
      </c>
      <c r="E572" t="s">
        <v>445</v>
      </c>
      <c r="F572" t="s">
        <v>538</v>
      </c>
      <c r="G572" s="8">
        <v>7</v>
      </c>
      <c r="H572">
        <f>VLOOKUP(F572,Product!A:E,5,)</f>
        <v>2199</v>
      </c>
      <c r="I572">
        <f t="shared" si="8"/>
        <v>15393</v>
      </c>
      <c r="J572" t="str">
        <f>VLOOKUP(F572,Product!A:E,4,FALSE)</f>
        <v>Office Accessories</v>
      </c>
      <c r="K572" t="str">
        <f>VLOOKUP(F572,Product!$A:$E,2,FALSE)</f>
        <v>Ergonomic Footrest</v>
      </c>
      <c r="L572" t="str">
        <f>VLOOKUP(A572,Payment!$B:$E,4,FALSE)</f>
        <v>Completed</v>
      </c>
      <c r="M572" t="str">
        <f>VLOOKUP(C572,Customer!A:F,6,FALSE)</f>
        <v>South</v>
      </c>
    </row>
    <row r="573" spans="1:13" x14ac:dyDescent="0.25">
      <c r="A573" t="s">
        <v>1131</v>
      </c>
      <c r="B573" s="6">
        <v>45860</v>
      </c>
      <c r="C573" t="s">
        <v>306</v>
      </c>
      <c r="D573" t="str">
        <f>VLOOKUP(F573,Product!A:E,3,FALSE)</f>
        <v>Electronics</v>
      </c>
      <c r="E573" t="s">
        <v>414</v>
      </c>
      <c r="F573" t="s">
        <v>510</v>
      </c>
      <c r="G573" s="8">
        <v>2</v>
      </c>
      <c r="H573">
        <f>VLOOKUP(F573,Product!A:E,5,)</f>
        <v>2499</v>
      </c>
      <c r="I573">
        <f t="shared" si="8"/>
        <v>4998</v>
      </c>
      <c r="J573" t="str">
        <f>VLOOKUP(F573,Product!A:E,4,FALSE)</f>
        <v>Accessories</v>
      </c>
      <c r="K573" t="str">
        <f>VLOOKUP(F573,Product!$A:$E,2,FALSE)</f>
        <v>USBC Hub</v>
      </c>
      <c r="L573" t="str">
        <f>VLOOKUP(A573,Payment!$B:$E,4,FALSE)</f>
        <v>Pending</v>
      </c>
      <c r="M573" t="str">
        <f>VLOOKUP(C573,Customer!A:F,6,FALSE)</f>
        <v>South</v>
      </c>
    </row>
    <row r="574" spans="1:13" x14ac:dyDescent="0.25">
      <c r="A574" t="s">
        <v>1132</v>
      </c>
      <c r="B574" s="6">
        <v>45727</v>
      </c>
      <c r="C574" t="s">
        <v>101</v>
      </c>
      <c r="D574" t="str">
        <f>VLOOKUP(F574,Product!A:E,3,FALSE)</f>
        <v>Electronics</v>
      </c>
      <c r="E574" t="s">
        <v>454</v>
      </c>
      <c r="F574" t="s">
        <v>546</v>
      </c>
      <c r="G574" s="8">
        <v>3</v>
      </c>
      <c r="H574">
        <f>VLOOKUP(F574,Product!A:E,5,)</f>
        <v>7999</v>
      </c>
      <c r="I574">
        <f t="shared" si="8"/>
        <v>23997</v>
      </c>
      <c r="J574" t="str">
        <f>VLOOKUP(F574,Product!A:E,4,FALSE)</f>
        <v>Audio</v>
      </c>
      <c r="K574" t="str">
        <f>VLOOKUP(F574,Product!$A:$E,2,FALSE)</f>
        <v>Noise Cancelling Headphones</v>
      </c>
      <c r="L574" t="str">
        <f>VLOOKUP(A574,Payment!$B:$E,4,FALSE)</f>
        <v>Completed</v>
      </c>
      <c r="M574" t="str">
        <f>VLOOKUP(C574,Customer!A:F,6,FALSE)</f>
        <v>West</v>
      </c>
    </row>
    <row r="575" spans="1:13" x14ac:dyDescent="0.25">
      <c r="A575" t="s">
        <v>1133</v>
      </c>
      <c r="B575" s="6">
        <v>45907</v>
      </c>
      <c r="C575" t="s">
        <v>336</v>
      </c>
      <c r="D575" t="str">
        <f>VLOOKUP(F575,Product!A:E,3,FALSE)</f>
        <v>Electronics</v>
      </c>
      <c r="E575" t="s">
        <v>440</v>
      </c>
      <c r="F575" t="s">
        <v>494</v>
      </c>
      <c r="G575" s="8">
        <v>4</v>
      </c>
      <c r="H575">
        <f>VLOOKUP(F575,Product!A:E,5,)</f>
        <v>58999</v>
      </c>
      <c r="I575">
        <f t="shared" si="8"/>
        <v>235996</v>
      </c>
      <c r="J575" t="str">
        <f>VLOOKUP(F575,Product!A:E,4,FALSE)</f>
        <v>Laptops</v>
      </c>
      <c r="K575" t="str">
        <f>VLOOKUP(F575,Product!$A:$E,2,FALSE)</f>
        <v>Lenovo Business Laptop</v>
      </c>
      <c r="L575" t="str">
        <f>VLOOKUP(A575,Payment!$B:$E,4,FALSE)</f>
        <v>Completed</v>
      </c>
      <c r="M575" t="str">
        <f>VLOOKUP(C575,Customer!A:F,6,FALSE)</f>
        <v>North</v>
      </c>
    </row>
    <row r="576" spans="1:13" x14ac:dyDescent="0.25">
      <c r="A576" t="s">
        <v>1134</v>
      </c>
      <c r="B576" s="6">
        <v>45945</v>
      </c>
      <c r="C576" t="s">
        <v>357</v>
      </c>
      <c r="D576" t="str">
        <f>VLOOKUP(F576,Product!A:E,3,FALSE)</f>
        <v>Electronics</v>
      </c>
      <c r="E576" t="s">
        <v>476</v>
      </c>
      <c r="F576" t="s">
        <v>546</v>
      </c>
      <c r="G576" s="8">
        <v>2</v>
      </c>
      <c r="H576">
        <f>VLOOKUP(F576,Product!A:E,5,)</f>
        <v>7999</v>
      </c>
      <c r="I576">
        <f t="shared" si="8"/>
        <v>15998</v>
      </c>
      <c r="J576" t="str">
        <f>VLOOKUP(F576,Product!A:E,4,FALSE)</f>
        <v>Audio</v>
      </c>
      <c r="K576" t="str">
        <f>VLOOKUP(F576,Product!$A:$E,2,FALSE)</f>
        <v>Noise Cancelling Headphones</v>
      </c>
      <c r="L576" t="str">
        <f>VLOOKUP(A576,Payment!$B:$E,4,FALSE)</f>
        <v>Completed</v>
      </c>
      <c r="M576" t="str">
        <f>VLOOKUP(C576,Customer!A:F,6,FALSE)</f>
        <v>South</v>
      </c>
    </row>
    <row r="577" spans="1:13" x14ac:dyDescent="0.25">
      <c r="A577" t="s">
        <v>1135</v>
      </c>
      <c r="B577" s="6">
        <v>45998</v>
      </c>
      <c r="C577" t="s">
        <v>306</v>
      </c>
      <c r="D577" t="str">
        <f>VLOOKUP(F577,Product!A:E,3,FALSE)</f>
        <v>Furniture</v>
      </c>
      <c r="E577" t="s">
        <v>423</v>
      </c>
      <c r="F577" t="s">
        <v>513</v>
      </c>
      <c r="G577" s="8">
        <v>2</v>
      </c>
      <c r="H577">
        <f>VLOOKUP(F577,Product!A:E,5,)</f>
        <v>6999</v>
      </c>
      <c r="I577">
        <f t="shared" si="8"/>
        <v>13998</v>
      </c>
      <c r="J577" t="str">
        <f>VLOOKUP(F577,Product!A:E,4,FALSE)</f>
        <v>Storage</v>
      </c>
      <c r="K577" t="str">
        <f>VLOOKUP(F577,Product!$A:$E,2,FALSE)</f>
        <v>Filing Cabinet</v>
      </c>
      <c r="L577" t="str">
        <f>VLOOKUP(A577,Payment!$B:$E,4,FALSE)</f>
        <v>Completed</v>
      </c>
      <c r="M577" t="str">
        <f>VLOOKUP(C577,Customer!A:F,6,FALSE)</f>
        <v>South</v>
      </c>
    </row>
    <row r="578" spans="1:13" x14ac:dyDescent="0.25">
      <c r="A578" t="s">
        <v>1136</v>
      </c>
      <c r="B578" s="6">
        <v>46010</v>
      </c>
      <c r="C578" t="s">
        <v>169</v>
      </c>
      <c r="D578" t="str">
        <f>VLOOKUP(F578,Product!A:E,3,FALSE)</f>
        <v>Electronics</v>
      </c>
      <c r="E578" t="s">
        <v>418</v>
      </c>
      <c r="F578" t="s">
        <v>494</v>
      </c>
      <c r="G578" s="8">
        <v>4</v>
      </c>
      <c r="H578">
        <f>VLOOKUP(F578,Product!A:E,5,)</f>
        <v>58999</v>
      </c>
      <c r="I578">
        <f t="shared" si="8"/>
        <v>235996</v>
      </c>
      <c r="J578" t="str">
        <f>VLOOKUP(F578,Product!A:E,4,FALSE)</f>
        <v>Laptops</v>
      </c>
      <c r="K578" t="str">
        <f>VLOOKUP(F578,Product!$A:$E,2,FALSE)</f>
        <v>Lenovo Business Laptop</v>
      </c>
      <c r="L578" t="str">
        <f>VLOOKUP(A578,Payment!$B:$E,4,FALSE)</f>
        <v>Completed</v>
      </c>
      <c r="M578" t="str">
        <f>VLOOKUP(C578,Customer!A:F,6,FALSE)</f>
        <v>South</v>
      </c>
    </row>
    <row r="579" spans="1:13" x14ac:dyDescent="0.25">
      <c r="A579" t="s">
        <v>1137</v>
      </c>
      <c r="B579" s="6">
        <v>46017</v>
      </c>
      <c r="C579" t="s">
        <v>298</v>
      </c>
      <c r="D579" t="str">
        <f>VLOOKUP(F579,Product!A:E,3,FALSE)</f>
        <v>Furniture</v>
      </c>
      <c r="E579" t="s">
        <v>449</v>
      </c>
      <c r="F579" t="s">
        <v>551</v>
      </c>
      <c r="G579" s="8">
        <v>10</v>
      </c>
      <c r="H579">
        <f>VLOOKUP(F579,Product!A:E,5,)</f>
        <v>24999</v>
      </c>
      <c r="I579">
        <f t="shared" ref="I579:I642" si="9">G579*H579</f>
        <v>249990</v>
      </c>
      <c r="J579" t="str">
        <f>VLOOKUP(F579,Product!A:E,4,FALSE)</f>
        <v>Tables</v>
      </c>
      <c r="K579" t="str">
        <f>VLOOKUP(F579,Product!$A:$E,2,FALSE)</f>
        <v>Conference Table</v>
      </c>
      <c r="L579" t="str">
        <f>VLOOKUP(A579,Payment!$B:$E,4,FALSE)</f>
        <v>Completed</v>
      </c>
      <c r="M579" t="str">
        <f>VLOOKUP(C579,Customer!A:F,6,FALSE)</f>
        <v>North</v>
      </c>
    </row>
    <row r="580" spans="1:13" x14ac:dyDescent="0.25">
      <c r="A580" t="s">
        <v>1138</v>
      </c>
      <c r="B580" s="6">
        <v>45948</v>
      </c>
      <c r="C580" t="s">
        <v>25</v>
      </c>
      <c r="D580" t="str">
        <f>VLOOKUP(F580,Product!A:E,3,FALSE)</f>
        <v>Office Supplies</v>
      </c>
      <c r="E580" t="s">
        <v>423</v>
      </c>
      <c r="F580" t="s">
        <v>530</v>
      </c>
      <c r="G580" s="8">
        <v>2</v>
      </c>
      <c r="H580">
        <f>VLOOKUP(F580,Product!A:E,5,)</f>
        <v>3499</v>
      </c>
      <c r="I580">
        <f t="shared" si="9"/>
        <v>6998</v>
      </c>
      <c r="J580" t="str">
        <f>VLOOKUP(F580,Product!A:E,4,FALSE)</f>
        <v>Presentation</v>
      </c>
      <c r="K580" t="str">
        <f>VLOOKUP(F580,Product!$A:$E,2,FALSE)</f>
        <v>Whiteboard 4x3</v>
      </c>
      <c r="L580" t="str">
        <f>VLOOKUP(A580,Payment!$B:$E,4,FALSE)</f>
        <v>Pending</v>
      </c>
      <c r="M580" t="str">
        <f>VLOOKUP(C580,Customer!A:F,6,FALSE)</f>
        <v>South</v>
      </c>
    </row>
    <row r="581" spans="1:13" x14ac:dyDescent="0.25">
      <c r="A581" t="s">
        <v>1139</v>
      </c>
      <c r="B581" s="6">
        <v>45971</v>
      </c>
      <c r="C581" t="s">
        <v>133</v>
      </c>
      <c r="D581" t="str">
        <f>VLOOKUP(F581,Product!A:E,3,FALSE)</f>
        <v>Furniture</v>
      </c>
      <c r="E581" t="s">
        <v>470</v>
      </c>
      <c r="F581" t="s">
        <v>488</v>
      </c>
      <c r="G581" s="8">
        <v>7</v>
      </c>
      <c r="H581">
        <f>VLOOKUP(F581,Product!A:E,5,)</f>
        <v>12499</v>
      </c>
      <c r="I581">
        <f t="shared" si="9"/>
        <v>87493</v>
      </c>
      <c r="J581" t="str">
        <f>VLOOKUP(F581,Product!A:E,4,FALSE)</f>
        <v>Desks</v>
      </c>
      <c r="K581" t="str">
        <f>VLOOKUP(F581,Product!$A:$E,2,FALSE)</f>
        <v>Executive Office Desk</v>
      </c>
      <c r="L581" t="str">
        <f>VLOOKUP(A581,Payment!$B:$E,4,FALSE)</f>
        <v>Pending</v>
      </c>
      <c r="M581" t="str">
        <f>VLOOKUP(C581,Customer!A:F,6,FALSE)</f>
        <v>North</v>
      </c>
    </row>
    <row r="582" spans="1:13" x14ac:dyDescent="0.25">
      <c r="A582" t="s">
        <v>1140</v>
      </c>
      <c r="B582" s="6">
        <v>45730</v>
      </c>
      <c r="C582" t="s">
        <v>186</v>
      </c>
      <c r="D582" t="str">
        <f>VLOOKUP(F582,Product!A:E,3,FALSE)</f>
        <v>Office Supplies</v>
      </c>
      <c r="E582" t="s">
        <v>409</v>
      </c>
      <c r="F582" t="s">
        <v>500</v>
      </c>
      <c r="G582" s="8">
        <v>2</v>
      </c>
      <c r="H582">
        <f>VLOOKUP(F582,Product!A:E,5,)</f>
        <v>499</v>
      </c>
      <c r="I582">
        <f t="shared" si="9"/>
        <v>998</v>
      </c>
      <c r="J582" t="str">
        <f>VLOOKUP(F582,Product!A:E,4,FALSE)</f>
        <v>Paper</v>
      </c>
      <c r="K582" t="str">
        <f>VLOOKUP(F582,Product!$A:$E,2,FALSE)</f>
        <v>A4 Copier Paper Pack</v>
      </c>
      <c r="L582" t="str">
        <f>VLOOKUP(A582,Payment!$B:$E,4,FALSE)</f>
        <v>Completed</v>
      </c>
      <c r="M582" t="str">
        <f>VLOOKUP(C582,Customer!A:F,6,FALSE)</f>
        <v>North</v>
      </c>
    </row>
    <row r="583" spans="1:13" x14ac:dyDescent="0.25">
      <c r="A583" t="s">
        <v>1141</v>
      </c>
      <c r="B583" s="6">
        <v>45821</v>
      </c>
      <c r="C583" t="s">
        <v>105</v>
      </c>
      <c r="D583" t="str">
        <f>VLOOKUP(F583,Product!A:E,3,FALSE)</f>
        <v>Electronics</v>
      </c>
      <c r="E583" t="s">
        <v>412</v>
      </c>
      <c r="F583" t="s">
        <v>548</v>
      </c>
      <c r="G583" s="8">
        <v>4</v>
      </c>
      <c r="H583">
        <f>VLOOKUP(F583,Product!A:E,5,)</f>
        <v>2299</v>
      </c>
      <c r="I583">
        <f t="shared" si="9"/>
        <v>9196</v>
      </c>
      <c r="J583" t="str">
        <f>VLOOKUP(F583,Product!A:E,4,FALSE)</f>
        <v>Lighting</v>
      </c>
      <c r="K583" t="str">
        <f>VLOOKUP(F583,Product!$A:$E,2,FALSE)</f>
        <v>Smart LED Desk Lamp</v>
      </c>
      <c r="L583" t="str">
        <f>VLOOKUP(A583,Payment!$B:$E,4,FALSE)</f>
        <v>Completed</v>
      </c>
      <c r="M583" t="str">
        <f>VLOOKUP(C583,Customer!A:F,6,FALSE)</f>
        <v>North</v>
      </c>
    </row>
    <row r="584" spans="1:13" x14ac:dyDescent="0.25">
      <c r="A584" t="s">
        <v>1142</v>
      </c>
      <c r="B584" s="6">
        <v>45985</v>
      </c>
      <c r="C584" t="s">
        <v>375</v>
      </c>
      <c r="D584" t="str">
        <f>VLOOKUP(F584,Product!A:E,3,FALSE)</f>
        <v>Furniture</v>
      </c>
      <c r="E584" t="s">
        <v>442</v>
      </c>
      <c r="F584" t="s">
        <v>518</v>
      </c>
      <c r="G584" s="8">
        <v>1</v>
      </c>
      <c r="H584">
        <f>VLOOKUP(F584,Product!A:E,5,)</f>
        <v>5999</v>
      </c>
      <c r="I584">
        <f t="shared" si="9"/>
        <v>5999</v>
      </c>
      <c r="J584" t="str">
        <f>VLOOKUP(F584,Product!A:E,4,FALSE)</f>
        <v>Storage</v>
      </c>
      <c r="K584" t="str">
        <f>VLOOKUP(F584,Product!$A:$E,2,FALSE)</f>
        <v>Bookshelf</v>
      </c>
      <c r="L584" t="str">
        <f>VLOOKUP(A584,Payment!$B:$E,4,FALSE)</f>
        <v>Completed</v>
      </c>
      <c r="M584" t="str">
        <f>VLOOKUP(C584,Customer!A:F,6,FALSE)</f>
        <v>South</v>
      </c>
    </row>
    <row r="585" spans="1:13" x14ac:dyDescent="0.25">
      <c r="A585" t="s">
        <v>1143</v>
      </c>
      <c r="B585" s="6">
        <v>45765</v>
      </c>
      <c r="C585" t="s">
        <v>145</v>
      </c>
      <c r="D585" t="str">
        <f>VLOOKUP(F585,Product!A:E,3,FALSE)</f>
        <v>Electronics</v>
      </c>
      <c r="E585" t="s">
        <v>409</v>
      </c>
      <c r="F585" t="s">
        <v>511</v>
      </c>
      <c r="G585" s="8">
        <v>1</v>
      </c>
      <c r="H585">
        <f>VLOOKUP(F585,Product!A:E,5,)</f>
        <v>3299</v>
      </c>
      <c r="I585">
        <f t="shared" si="9"/>
        <v>3299</v>
      </c>
      <c r="J585" t="str">
        <f>VLOOKUP(F585,Product!A:E,4,FALSE)</f>
        <v>Accessories</v>
      </c>
      <c r="K585" t="str">
        <f>VLOOKUP(F585,Product!$A:$E,2,FALSE)</f>
        <v>Webcam Full HD</v>
      </c>
      <c r="L585" t="str">
        <f>VLOOKUP(A585,Payment!$B:$E,4,FALSE)</f>
        <v>Completed</v>
      </c>
      <c r="M585" t="str">
        <f>VLOOKUP(C585,Customer!A:F,6,FALSE)</f>
        <v>South</v>
      </c>
    </row>
    <row r="586" spans="1:13" x14ac:dyDescent="0.25">
      <c r="A586" t="s">
        <v>1144</v>
      </c>
      <c r="B586" s="6">
        <v>45713</v>
      </c>
      <c r="C586" t="s">
        <v>371</v>
      </c>
      <c r="D586" t="str">
        <f>VLOOKUP(F586,Product!A:E,3,FALSE)</f>
        <v>Electronics</v>
      </c>
      <c r="E586" t="s">
        <v>400</v>
      </c>
      <c r="F586" t="s">
        <v>482</v>
      </c>
      <c r="G586" s="8">
        <v>2</v>
      </c>
      <c r="H586">
        <f>VLOOKUP(F586,Product!A:E,5,)</f>
        <v>1899</v>
      </c>
      <c r="I586">
        <f t="shared" si="9"/>
        <v>3798</v>
      </c>
      <c r="J586" t="str">
        <f>VLOOKUP(F586,Product!A:E,4,FALSE)</f>
        <v>Accessories</v>
      </c>
      <c r="K586" t="str">
        <f>VLOOKUP(F586,Product!$A:$E,2,FALSE)</f>
        <v>HP Wireless Keyboard</v>
      </c>
      <c r="L586" t="str">
        <f>VLOOKUP(A586,Payment!$B:$E,4,FALSE)</f>
        <v>Completed</v>
      </c>
      <c r="M586" t="str">
        <f>VLOOKUP(C586,Customer!A:F,6,FALSE)</f>
        <v>West</v>
      </c>
    </row>
    <row r="587" spans="1:13" x14ac:dyDescent="0.25">
      <c r="A587" t="s">
        <v>1145</v>
      </c>
      <c r="B587" s="6">
        <v>45872</v>
      </c>
      <c r="C587" t="s">
        <v>105</v>
      </c>
      <c r="D587" t="str">
        <f>VLOOKUP(F587,Product!A:E,3,FALSE)</f>
        <v>Office Supplies</v>
      </c>
      <c r="E587" t="s">
        <v>451</v>
      </c>
      <c r="F587" t="s">
        <v>520</v>
      </c>
      <c r="G587" s="8">
        <v>5</v>
      </c>
      <c r="H587">
        <f>VLOOKUP(F587,Product!A:E,5,)</f>
        <v>399</v>
      </c>
      <c r="I587">
        <f t="shared" si="9"/>
        <v>1995</v>
      </c>
      <c r="J587" t="str">
        <f>VLOOKUP(F587,Product!A:E,4,FALSE)</f>
        <v>Desk Accessories</v>
      </c>
      <c r="K587" t="str">
        <f>VLOOKUP(F587,Product!$A:$E,2,FALSE)</f>
        <v>Desk Organizer</v>
      </c>
      <c r="L587" t="str">
        <f>VLOOKUP(A587,Payment!$B:$E,4,FALSE)</f>
        <v>Completed</v>
      </c>
      <c r="M587" t="str">
        <f>VLOOKUP(C587,Customer!A:F,6,FALSE)</f>
        <v>North</v>
      </c>
    </row>
    <row r="588" spans="1:13" x14ac:dyDescent="0.25">
      <c r="A588" t="s">
        <v>1146</v>
      </c>
      <c r="B588" s="6">
        <v>45837</v>
      </c>
      <c r="C588" t="s">
        <v>285</v>
      </c>
      <c r="D588" t="str">
        <f>VLOOKUP(F588,Product!A:E,3,FALSE)</f>
        <v>Furniture</v>
      </c>
      <c r="E588" t="s">
        <v>447</v>
      </c>
      <c r="F588" t="s">
        <v>488</v>
      </c>
      <c r="G588" s="8">
        <v>5</v>
      </c>
      <c r="H588">
        <f>VLOOKUP(F588,Product!A:E,5,)</f>
        <v>12499</v>
      </c>
      <c r="I588">
        <f t="shared" si="9"/>
        <v>62495</v>
      </c>
      <c r="J588" t="str">
        <f>VLOOKUP(F588,Product!A:E,4,FALSE)</f>
        <v>Desks</v>
      </c>
      <c r="K588" t="str">
        <f>VLOOKUP(F588,Product!$A:$E,2,FALSE)</f>
        <v>Executive Office Desk</v>
      </c>
      <c r="L588" t="str">
        <f>VLOOKUP(A588,Payment!$B:$E,4,FALSE)</f>
        <v>Completed</v>
      </c>
      <c r="M588" t="str">
        <f>VLOOKUP(C588,Customer!A:F,6,FALSE)</f>
        <v>West</v>
      </c>
    </row>
    <row r="589" spans="1:13" x14ac:dyDescent="0.25">
      <c r="A589" t="s">
        <v>1147</v>
      </c>
      <c r="B589" s="6">
        <v>45953</v>
      </c>
      <c r="C589" t="s">
        <v>336</v>
      </c>
      <c r="D589" t="str">
        <f>VLOOKUP(F589,Product!A:E,3,FALSE)</f>
        <v>Electronics</v>
      </c>
      <c r="E589" t="s">
        <v>429</v>
      </c>
      <c r="F589" t="s">
        <v>494</v>
      </c>
      <c r="G589" s="8">
        <v>2</v>
      </c>
      <c r="H589">
        <f>VLOOKUP(F589,Product!A:E,5,)</f>
        <v>58999</v>
      </c>
      <c r="I589">
        <f t="shared" si="9"/>
        <v>117998</v>
      </c>
      <c r="J589" t="str">
        <f>VLOOKUP(F589,Product!A:E,4,FALSE)</f>
        <v>Laptops</v>
      </c>
      <c r="K589" t="str">
        <f>VLOOKUP(F589,Product!$A:$E,2,FALSE)</f>
        <v>Lenovo Business Laptop</v>
      </c>
      <c r="L589" t="str">
        <f>VLOOKUP(A589,Payment!$B:$E,4,FALSE)</f>
        <v>Completed</v>
      </c>
      <c r="M589" t="str">
        <f>VLOOKUP(C589,Customer!A:F,6,FALSE)</f>
        <v>North</v>
      </c>
    </row>
    <row r="590" spans="1:13" x14ac:dyDescent="0.25">
      <c r="A590" t="s">
        <v>1148</v>
      </c>
      <c r="B590" s="6">
        <v>45675</v>
      </c>
      <c r="C590" t="s">
        <v>169</v>
      </c>
      <c r="D590" t="str">
        <f>VLOOKUP(F590,Product!A:E,3,FALSE)</f>
        <v>Electronics</v>
      </c>
      <c r="E590" t="s">
        <v>403</v>
      </c>
      <c r="F590" t="s">
        <v>510</v>
      </c>
      <c r="G590" s="8">
        <v>1</v>
      </c>
      <c r="H590">
        <f>VLOOKUP(F590,Product!A:E,5,)</f>
        <v>2499</v>
      </c>
      <c r="I590">
        <f t="shared" si="9"/>
        <v>2499</v>
      </c>
      <c r="J590" t="str">
        <f>VLOOKUP(F590,Product!A:E,4,FALSE)</f>
        <v>Accessories</v>
      </c>
      <c r="K590" t="str">
        <f>VLOOKUP(F590,Product!$A:$E,2,FALSE)</f>
        <v>USBC Hub</v>
      </c>
      <c r="L590" t="str">
        <f>VLOOKUP(A590,Payment!$B:$E,4,FALSE)</f>
        <v>Completed</v>
      </c>
      <c r="M590" t="str">
        <f>VLOOKUP(C590,Customer!A:F,6,FALSE)</f>
        <v>South</v>
      </c>
    </row>
    <row r="591" spans="1:13" x14ac:dyDescent="0.25">
      <c r="A591" t="s">
        <v>1149</v>
      </c>
      <c r="B591" s="6">
        <v>45711</v>
      </c>
      <c r="C591" t="s">
        <v>52</v>
      </c>
      <c r="D591" t="str">
        <f>VLOOKUP(F591,Product!A:E,3,FALSE)</f>
        <v>Electronics</v>
      </c>
      <c r="E591" t="s">
        <v>442</v>
      </c>
      <c r="F591" t="s">
        <v>494</v>
      </c>
      <c r="G591" s="8">
        <v>5</v>
      </c>
      <c r="H591">
        <f>VLOOKUP(F591,Product!A:E,5,)</f>
        <v>58999</v>
      </c>
      <c r="I591">
        <f t="shared" si="9"/>
        <v>294995</v>
      </c>
      <c r="J591" t="str">
        <f>VLOOKUP(F591,Product!A:E,4,FALSE)</f>
        <v>Laptops</v>
      </c>
      <c r="K591" t="str">
        <f>VLOOKUP(F591,Product!$A:$E,2,FALSE)</f>
        <v>Lenovo Business Laptop</v>
      </c>
      <c r="L591" t="str">
        <f>VLOOKUP(A591,Payment!$B:$E,4,FALSE)</f>
        <v>Completed</v>
      </c>
      <c r="M591" t="str">
        <f>VLOOKUP(C591,Customer!A:F,6,FALSE)</f>
        <v>South</v>
      </c>
    </row>
    <row r="592" spans="1:13" x14ac:dyDescent="0.25">
      <c r="A592" t="s">
        <v>1150</v>
      </c>
      <c r="B592" s="6">
        <v>45740</v>
      </c>
      <c r="C592" t="s">
        <v>376</v>
      </c>
      <c r="D592" t="str">
        <f>VLOOKUP(F592,Product!A:E,3,FALSE)</f>
        <v>Electronics</v>
      </c>
      <c r="E592" t="s">
        <v>409</v>
      </c>
      <c r="F592" t="s">
        <v>526</v>
      </c>
      <c r="G592" s="8">
        <v>7</v>
      </c>
      <c r="H592">
        <f>VLOOKUP(F592,Product!A:E,5,)</f>
        <v>8999</v>
      </c>
      <c r="I592">
        <f t="shared" si="9"/>
        <v>62993</v>
      </c>
      <c r="J592" t="str">
        <f>VLOOKUP(F592,Product!A:E,4,FALSE)</f>
        <v>Storage</v>
      </c>
      <c r="K592" t="str">
        <f>VLOOKUP(F592,Product!$A:$E,2,FALSE)</f>
        <v>External SSD 1TB</v>
      </c>
      <c r="L592" t="str">
        <f>VLOOKUP(A592,Payment!$B:$E,4,FALSE)</f>
        <v>Completed</v>
      </c>
      <c r="M592" t="str">
        <f>VLOOKUP(C592,Customer!A:F,6,FALSE)</f>
        <v>North</v>
      </c>
    </row>
    <row r="593" spans="1:13" x14ac:dyDescent="0.25">
      <c r="A593" t="s">
        <v>1151</v>
      </c>
      <c r="B593" s="6">
        <v>45705</v>
      </c>
      <c r="C593" t="s">
        <v>189</v>
      </c>
      <c r="D593" t="str">
        <f>VLOOKUP(F593,Product!A:E,3,FALSE)</f>
        <v>Office Supplies</v>
      </c>
      <c r="E593" t="s">
        <v>474</v>
      </c>
      <c r="F593" t="s">
        <v>530</v>
      </c>
      <c r="G593" s="8">
        <v>6</v>
      </c>
      <c r="H593">
        <f>VLOOKUP(F593,Product!A:E,5,)</f>
        <v>3499</v>
      </c>
      <c r="I593">
        <f t="shared" si="9"/>
        <v>20994</v>
      </c>
      <c r="J593" t="str">
        <f>VLOOKUP(F593,Product!A:E,4,FALSE)</f>
        <v>Presentation</v>
      </c>
      <c r="K593" t="str">
        <f>VLOOKUP(F593,Product!$A:$E,2,FALSE)</f>
        <v>Whiteboard 4x3</v>
      </c>
      <c r="L593" t="str">
        <f>VLOOKUP(A593,Payment!$B:$E,4,FALSE)</f>
        <v>Completed</v>
      </c>
      <c r="M593" t="str">
        <f>VLOOKUP(C593,Customer!A:F,6,FALSE)</f>
        <v>East</v>
      </c>
    </row>
    <row r="594" spans="1:13" x14ac:dyDescent="0.25">
      <c r="A594" t="s">
        <v>1152</v>
      </c>
      <c r="B594" s="6">
        <v>46018</v>
      </c>
      <c r="C594" t="s">
        <v>22</v>
      </c>
      <c r="D594" t="str">
        <f>VLOOKUP(F594,Product!A:E,3,FALSE)</f>
        <v>Electronics</v>
      </c>
      <c r="E594" t="s">
        <v>454</v>
      </c>
      <c r="F594" t="s">
        <v>533</v>
      </c>
      <c r="G594" s="8">
        <v>1</v>
      </c>
      <c r="H594">
        <f>VLOOKUP(F594,Product!A:E,5,)</f>
        <v>5499</v>
      </c>
      <c r="I594">
        <f t="shared" si="9"/>
        <v>5499</v>
      </c>
      <c r="J594" t="str">
        <f>VLOOKUP(F594,Product!A:E,4,FALSE)</f>
        <v>Accessories</v>
      </c>
      <c r="K594" t="str">
        <f>VLOOKUP(F594,Product!$A:$E,2,FALSE)</f>
        <v>Mechanical Keyboard</v>
      </c>
      <c r="L594" t="str">
        <f>VLOOKUP(A594,Payment!$B:$E,4,FALSE)</f>
        <v>Pending</v>
      </c>
      <c r="M594" t="str">
        <f>VLOOKUP(C594,Customer!A:F,6,FALSE)</f>
        <v>North</v>
      </c>
    </row>
    <row r="595" spans="1:13" x14ac:dyDescent="0.25">
      <c r="A595" t="s">
        <v>1153</v>
      </c>
      <c r="B595" s="6">
        <v>45880</v>
      </c>
      <c r="C595" t="s">
        <v>101</v>
      </c>
      <c r="D595" t="str">
        <f>VLOOKUP(F595,Product!A:E,3,FALSE)</f>
        <v>Furniture</v>
      </c>
      <c r="E595" t="s">
        <v>406</v>
      </c>
      <c r="F595" t="s">
        <v>488</v>
      </c>
      <c r="G595" s="8">
        <v>2</v>
      </c>
      <c r="H595">
        <f>VLOOKUP(F595,Product!A:E,5,)</f>
        <v>12499</v>
      </c>
      <c r="I595">
        <f t="shared" si="9"/>
        <v>24998</v>
      </c>
      <c r="J595" t="str">
        <f>VLOOKUP(F595,Product!A:E,4,FALSE)</f>
        <v>Desks</v>
      </c>
      <c r="K595" t="str">
        <f>VLOOKUP(F595,Product!$A:$E,2,FALSE)</f>
        <v>Executive Office Desk</v>
      </c>
      <c r="L595" t="str">
        <f>VLOOKUP(A595,Payment!$B:$E,4,FALSE)</f>
        <v>Completed</v>
      </c>
      <c r="M595" t="str">
        <f>VLOOKUP(C595,Customer!A:F,6,FALSE)</f>
        <v>West</v>
      </c>
    </row>
    <row r="596" spans="1:13" x14ac:dyDescent="0.25">
      <c r="A596" t="s">
        <v>1154</v>
      </c>
      <c r="B596" s="6">
        <v>45755</v>
      </c>
      <c r="C596" t="s">
        <v>223</v>
      </c>
      <c r="D596" t="str">
        <f>VLOOKUP(F596,Product!A:E,3,FALSE)</f>
        <v>Office Supplies</v>
      </c>
      <c r="E596" t="s">
        <v>468</v>
      </c>
      <c r="F596" t="s">
        <v>541</v>
      </c>
      <c r="G596" s="8">
        <v>6</v>
      </c>
      <c r="H596">
        <f>VLOOKUP(F596,Product!A:E,5,)</f>
        <v>799</v>
      </c>
      <c r="I596">
        <f t="shared" si="9"/>
        <v>4794</v>
      </c>
      <c r="J596" t="str">
        <f>VLOOKUP(F596,Product!A:E,4,FALSE)</f>
        <v>Desk Accessories</v>
      </c>
      <c r="K596" t="str">
        <f>VLOOKUP(F596,Product!$A:$E,2,FALSE)</f>
        <v>Stapler Heavy Duty</v>
      </c>
      <c r="L596" t="str">
        <f>VLOOKUP(A596,Payment!$B:$E,4,FALSE)</f>
        <v>Completed</v>
      </c>
      <c r="M596" t="str">
        <f>VLOOKUP(C596,Customer!A:F,6,FALSE)</f>
        <v>South</v>
      </c>
    </row>
    <row r="597" spans="1:13" x14ac:dyDescent="0.25">
      <c r="A597" t="s">
        <v>1155</v>
      </c>
      <c r="B597" s="6">
        <v>45934</v>
      </c>
      <c r="C597" t="s">
        <v>153</v>
      </c>
      <c r="D597" t="str">
        <f>VLOOKUP(F597,Product!A:E,3,FALSE)</f>
        <v>Office Supplies</v>
      </c>
      <c r="E597" t="s">
        <v>436</v>
      </c>
      <c r="F597" t="s">
        <v>507</v>
      </c>
      <c r="G597" s="8">
        <v>1</v>
      </c>
      <c r="H597">
        <f>VLOOKUP(F597,Product!A:E,5,)</f>
        <v>199</v>
      </c>
      <c r="I597">
        <f t="shared" si="9"/>
        <v>199</v>
      </c>
      <c r="J597" t="str">
        <f>VLOOKUP(F597,Product!A:E,4,FALSE)</f>
        <v>Writing</v>
      </c>
      <c r="K597" t="str">
        <f>VLOOKUP(F597,Product!$A:$E,2,FALSE)</f>
        <v>Ball Pen Pack</v>
      </c>
      <c r="L597" t="str">
        <f>VLOOKUP(A597,Payment!$B:$E,4,FALSE)</f>
        <v>Completed</v>
      </c>
      <c r="M597" t="str">
        <f>VLOOKUP(C597,Customer!A:F,6,FALSE)</f>
        <v>North</v>
      </c>
    </row>
    <row r="598" spans="1:13" x14ac:dyDescent="0.25">
      <c r="A598" t="s">
        <v>1156</v>
      </c>
      <c r="B598" s="6">
        <v>45683</v>
      </c>
      <c r="C598" t="s">
        <v>217</v>
      </c>
      <c r="D598" t="str">
        <f>VLOOKUP(F598,Product!A:E,3,FALSE)</f>
        <v>Electronics</v>
      </c>
      <c r="E598" t="s">
        <v>470</v>
      </c>
      <c r="F598" t="s">
        <v>526</v>
      </c>
      <c r="G598" s="8">
        <v>5</v>
      </c>
      <c r="H598">
        <f>VLOOKUP(F598,Product!A:E,5,)</f>
        <v>8999</v>
      </c>
      <c r="I598">
        <f t="shared" si="9"/>
        <v>44995</v>
      </c>
      <c r="J598" t="str">
        <f>VLOOKUP(F598,Product!A:E,4,FALSE)</f>
        <v>Storage</v>
      </c>
      <c r="K598" t="str">
        <f>VLOOKUP(F598,Product!$A:$E,2,FALSE)</f>
        <v>External SSD 1TB</v>
      </c>
      <c r="L598" t="str">
        <f>VLOOKUP(A598,Payment!$B:$E,4,FALSE)</f>
        <v>Completed</v>
      </c>
      <c r="M598" t="str">
        <f>VLOOKUP(C598,Customer!A:F,6,FALSE)</f>
        <v>South</v>
      </c>
    </row>
    <row r="599" spans="1:13" x14ac:dyDescent="0.25">
      <c r="A599" t="s">
        <v>1157</v>
      </c>
      <c r="B599" s="6">
        <v>45736</v>
      </c>
      <c r="C599" t="s">
        <v>39</v>
      </c>
      <c r="D599" t="str">
        <f>VLOOKUP(F599,Product!A:E,3,FALSE)</f>
        <v>Electronics</v>
      </c>
      <c r="E599" t="s">
        <v>445</v>
      </c>
      <c r="F599" t="s">
        <v>478</v>
      </c>
      <c r="G599" s="8">
        <v>2</v>
      </c>
      <c r="H599">
        <f>VLOOKUP(F599,Product!A:E,5,)</f>
        <v>1299</v>
      </c>
      <c r="I599">
        <f t="shared" si="9"/>
        <v>2598</v>
      </c>
      <c r="J599" t="str">
        <f>VLOOKUP(F599,Product!A:E,4,FALSE)</f>
        <v>Accessories</v>
      </c>
      <c r="K599" t="str">
        <f>VLOOKUP(F599,Product!$A:$E,2,FALSE)</f>
        <v>Logitech Wireless Mouse</v>
      </c>
      <c r="L599" t="str">
        <f>VLOOKUP(A599,Payment!$B:$E,4,FALSE)</f>
        <v>Failed</v>
      </c>
      <c r="M599" t="str">
        <f>VLOOKUP(C599,Customer!A:F,6,FALSE)</f>
        <v>West</v>
      </c>
    </row>
    <row r="600" spans="1:13" x14ac:dyDescent="0.25">
      <c r="A600" t="s">
        <v>1158</v>
      </c>
      <c r="B600" s="6">
        <v>45808</v>
      </c>
      <c r="C600" t="s">
        <v>341</v>
      </c>
      <c r="D600" t="str">
        <f>VLOOKUP(F600,Product!A:E,3,FALSE)</f>
        <v>Office Supplies</v>
      </c>
      <c r="E600" t="s">
        <v>474</v>
      </c>
      <c r="F600" t="s">
        <v>520</v>
      </c>
      <c r="G600" s="8">
        <v>1</v>
      </c>
      <c r="H600">
        <f>VLOOKUP(F600,Product!A:E,5,)</f>
        <v>399</v>
      </c>
      <c r="I600">
        <f t="shared" si="9"/>
        <v>399</v>
      </c>
      <c r="J600" t="str">
        <f>VLOOKUP(F600,Product!A:E,4,FALSE)</f>
        <v>Desk Accessories</v>
      </c>
      <c r="K600" t="str">
        <f>VLOOKUP(F600,Product!$A:$E,2,FALSE)</f>
        <v>Desk Organizer</v>
      </c>
      <c r="L600" t="str">
        <f>VLOOKUP(A600,Payment!$B:$E,4,FALSE)</f>
        <v>Completed</v>
      </c>
      <c r="M600" t="str">
        <f>VLOOKUP(C600,Customer!A:F,6,FALSE)</f>
        <v>East</v>
      </c>
    </row>
    <row r="601" spans="1:13" x14ac:dyDescent="0.25">
      <c r="A601" t="s">
        <v>1159</v>
      </c>
      <c r="B601" s="6">
        <v>45671</v>
      </c>
      <c r="C601" t="s">
        <v>125</v>
      </c>
      <c r="D601" t="str">
        <f>VLOOKUP(F601,Product!A:E,3,FALSE)</f>
        <v>Electronics</v>
      </c>
      <c r="E601" t="s">
        <v>421</v>
      </c>
      <c r="F601" t="s">
        <v>533</v>
      </c>
      <c r="G601" s="8">
        <v>2</v>
      </c>
      <c r="H601">
        <f>VLOOKUP(F601,Product!A:E,5,)</f>
        <v>5499</v>
      </c>
      <c r="I601">
        <f t="shared" si="9"/>
        <v>10998</v>
      </c>
      <c r="J601" t="str">
        <f>VLOOKUP(F601,Product!A:E,4,FALSE)</f>
        <v>Accessories</v>
      </c>
      <c r="K601" t="str">
        <f>VLOOKUP(F601,Product!$A:$E,2,FALSE)</f>
        <v>Mechanical Keyboard</v>
      </c>
      <c r="L601" t="str">
        <f>VLOOKUP(A601,Payment!$B:$E,4,FALSE)</f>
        <v>Completed</v>
      </c>
      <c r="M601" t="str">
        <f>VLOOKUP(C601,Customer!A:F,6,FALSE)</f>
        <v>South</v>
      </c>
    </row>
    <row r="602" spans="1:13" x14ac:dyDescent="0.25">
      <c r="A602" t="s">
        <v>1160</v>
      </c>
      <c r="B602" s="6">
        <v>45699</v>
      </c>
      <c r="C602" t="s">
        <v>255</v>
      </c>
      <c r="D602" t="str">
        <f>VLOOKUP(F602,Product!A:E,3,FALSE)</f>
        <v>Office Supplies</v>
      </c>
      <c r="E602" t="s">
        <v>416</v>
      </c>
      <c r="F602" t="s">
        <v>507</v>
      </c>
      <c r="G602" s="8">
        <v>4</v>
      </c>
      <c r="H602">
        <f>VLOOKUP(F602,Product!A:E,5,)</f>
        <v>199</v>
      </c>
      <c r="I602">
        <f t="shared" si="9"/>
        <v>796</v>
      </c>
      <c r="J602" t="str">
        <f>VLOOKUP(F602,Product!A:E,4,FALSE)</f>
        <v>Writing</v>
      </c>
      <c r="K602" t="str">
        <f>VLOOKUP(F602,Product!$A:$E,2,FALSE)</f>
        <v>Ball Pen Pack</v>
      </c>
      <c r="L602" t="str">
        <f>VLOOKUP(A602,Payment!$B:$E,4,FALSE)</f>
        <v>Completed</v>
      </c>
      <c r="M602" t="str">
        <f>VLOOKUP(C602,Customer!A:F,6,FALSE)</f>
        <v>West</v>
      </c>
    </row>
    <row r="603" spans="1:13" x14ac:dyDescent="0.25">
      <c r="A603" t="s">
        <v>1161</v>
      </c>
      <c r="B603" s="6">
        <v>45899</v>
      </c>
      <c r="C603" t="s">
        <v>261</v>
      </c>
      <c r="D603" t="str">
        <f>VLOOKUP(F603,Product!A:E,3,FALSE)</f>
        <v>Furniture</v>
      </c>
      <c r="E603" t="s">
        <v>432</v>
      </c>
      <c r="F603" t="s">
        <v>484</v>
      </c>
      <c r="G603" s="8">
        <v>3</v>
      </c>
      <c r="H603">
        <f>VLOOKUP(F603,Product!A:E,5,)</f>
        <v>8499</v>
      </c>
      <c r="I603">
        <f t="shared" si="9"/>
        <v>25497</v>
      </c>
      <c r="J603" t="str">
        <f>VLOOKUP(F603,Product!A:E,4,FALSE)</f>
        <v>Chairs</v>
      </c>
      <c r="K603" t="str">
        <f>VLOOKUP(F603,Product!$A:$E,2,FALSE)</f>
        <v>Office Chair Pro</v>
      </c>
      <c r="L603" t="str">
        <f>VLOOKUP(A603,Payment!$B:$E,4,FALSE)</f>
        <v>Completed</v>
      </c>
      <c r="M603" t="str">
        <f>VLOOKUP(C603,Customer!A:F,6,FALSE)</f>
        <v>South</v>
      </c>
    </row>
    <row r="604" spans="1:13" x14ac:dyDescent="0.25">
      <c r="A604" t="s">
        <v>1162</v>
      </c>
      <c r="B604" s="6">
        <v>45856</v>
      </c>
      <c r="C604" t="s">
        <v>115</v>
      </c>
      <c r="D604" t="str">
        <f>VLOOKUP(F604,Product!A:E,3,FALSE)</f>
        <v>Electronics</v>
      </c>
      <c r="E604" t="s">
        <v>445</v>
      </c>
      <c r="F604" t="s">
        <v>554</v>
      </c>
      <c r="G604" s="8">
        <v>2</v>
      </c>
      <c r="H604">
        <f>VLOOKUP(F604,Product!A:E,5,)</f>
        <v>6499</v>
      </c>
      <c r="I604">
        <f t="shared" si="9"/>
        <v>12998</v>
      </c>
      <c r="J604" t="str">
        <f>VLOOKUP(F604,Product!A:E,4,FALSE)</f>
        <v>Office Machines</v>
      </c>
      <c r="K604" t="str">
        <f>VLOOKUP(F604,Product!$A:$E,2,FALSE)</f>
        <v>Paper Shredder</v>
      </c>
      <c r="L604" t="str">
        <f>VLOOKUP(A604,Payment!$B:$E,4,FALSE)</f>
        <v>Completed</v>
      </c>
      <c r="M604" t="str">
        <f>VLOOKUP(C604,Customer!A:F,6,FALSE)</f>
        <v>East</v>
      </c>
    </row>
    <row r="605" spans="1:13" x14ac:dyDescent="0.25">
      <c r="A605" t="s">
        <v>1163</v>
      </c>
      <c r="B605" s="6">
        <v>45753</v>
      </c>
      <c r="C605" t="s">
        <v>242</v>
      </c>
      <c r="D605" t="str">
        <f>VLOOKUP(F605,Product!A:E,3,FALSE)</f>
        <v>Office Supplies</v>
      </c>
      <c r="E605" t="s">
        <v>405</v>
      </c>
      <c r="F605" t="s">
        <v>504</v>
      </c>
      <c r="G605" s="8">
        <v>2</v>
      </c>
      <c r="H605">
        <f>VLOOKUP(F605,Product!A:E,5,)</f>
        <v>299</v>
      </c>
      <c r="I605">
        <f t="shared" si="9"/>
        <v>598</v>
      </c>
      <c r="J605" t="str">
        <f>VLOOKUP(F605,Product!A:E,4,FALSE)</f>
        <v>Notebooks</v>
      </c>
      <c r="K605" t="str">
        <f>VLOOKUP(F605,Product!$A:$E,2,FALSE)</f>
        <v>Premium Notebook</v>
      </c>
      <c r="L605" t="str">
        <f>VLOOKUP(A605,Payment!$B:$E,4,FALSE)</f>
        <v>Completed</v>
      </c>
      <c r="M605" t="str">
        <f>VLOOKUP(C605,Customer!A:F,6,FALSE)</f>
        <v>North</v>
      </c>
    </row>
    <row r="606" spans="1:13" x14ac:dyDescent="0.25">
      <c r="A606" t="s">
        <v>1164</v>
      </c>
      <c r="B606" s="6">
        <v>45792</v>
      </c>
      <c r="C606" t="s">
        <v>135</v>
      </c>
      <c r="D606" t="str">
        <f>VLOOKUP(F606,Product!A:E,3,FALSE)</f>
        <v>Furniture</v>
      </c>
      <c r="E606" t="s">
        <v>434</v>
      </c>
      <c r="F606" t="s">
        <v>528</v>
      </c>
      <c r="G606" s="8">
        <v>1</v>
      </c>
      <c r="H606">
        <f>VLOOKUP(F606,Product!A:E,5,)</f>
        <v>17999</v>
      </c>
      <c r="I606">
        <f t="shared" si="9"/>
        <v>17999</v>
      </c>
      <c r="J606" t="str">
        <f>VLOOKUP(F606,Product!A:E,4,FALSE)</f>
        <v>Desks</v>
      </c>
      <c r="K606" t="str">
        <f>VLOOKUP(F606,Product!$A:$E,2,FALSE)</f>
        <v>Standing Desk</v>
      </c>
      <c r="L606" t="str">
        <f>VLOOKUP(A606,Payment!$B:$E,4,FALSE)</f>
        <v>Pending</v>
      </c>
      <c r="M606" t="str">
        <f>VLOOKUP(C606,Customer!A:F,6,FALSE)</f>
        <v>West</v>
      </c>
    </row>
    <row r="607" spans="1:13" x14ac:dyDescent="0.25">
      <c r="A607" t="s">
        <v>1165</v>
      </c>
      <c r="B607" s="6">
        <v>46014</v>
      </c>
      <c r="C607" t="s">
        <v>343</v>
      </c>
      <c r="D607" t="str">
        <f>VLOOKUP(F607,Product!A:E,3,FALSE)</f>
        <v>Furniture</v>
      </c>
      <c r="E607" t="s">
        <v>414</v>
      </c>
      <c r="F607" t="s">
        <v>484</v>
      </c>
      <c r="G607" s="8">
        <v>3</v>
      </c>
      <c r="H607">
        <f>VLOOKUP(F607,Product!A:E,5,)</f>
        <v>8499</v>
      </c>
      <c r="I607">
        <f t="shared" si="9"/>
        <v>25497</v>
      </c>
      <c r="J607" t="str">
        <f>VLOOKUP(F607,Product!A:E,4,FALSE)</f>
        <v>Chairs</v>
      </c>
      <c r="K607" t="str">
        <f>VLOOKUP(F607,Product!$A:$E,2,FALSE)</f>
        <v>Office Chair Pro</v>
      </c>
      <c r="L607" t="str">
        <f>VLOOKUP(A607,Payment!$B:$E,4,FALSE)</f>
        <v>Completed</v>
      </c>
      <c r="M607" t="str">
        <f>VLOOKUP(C607,Customer!A:F,6,FALSE)</f>
        <v>East</v>
      </c>
    </row>
    <row r="608" spans="1:13" x14ac:dyDescent="0.25">
      <c r="A608" t="s">
        <v>1166</v>
      </c>
      <c r="B608" s="6">
        <v>45935</v>
      </c>
      <c r="C608" t="s">
        <v>225</v>
      </c>
      <c r="D608" t="str">
        <f>VLOOKUP(F608,Product!A:E,3,FALSE)</f>
        <v>Office Supplies</v>
      </c>
      <c r="E608" t="s">
        <v>472</v>
      </c>
      <c r="F608" t="s">
        <v>500</v>
      </c>
      <c r="G608" s="8">
        <v>3</v>
      </c>
      <c r="H608">
        <f>VLOOKUP(F608,Product!A:E,5,)</f>
        <v>499</v>
      </c>
      <c r="I608">
        <f t="shared" si="9"/>
        <v>1497</v>
      </c>
      <c r="J608" t="str">
        <f>VLOOKUP(F608,Product!A:E,4,FALSE)</f>
        <v>Paper</v>
      </c>
      <c r="K608" t="str">
        <f>VLOOKUP(F608,Product!$A:$E,2,FALSE)</f>
        <v>A4 Copier Paper Pack</v>
      </c>
      <c r="L608" t="str">
        <f>VLOOKUP(A608,Payment!$B:$E,4,FALSE)</f>
        <v>Completed</v>
      </c>
      <c r="M608" t="str">
        <f>VLOOKUP(C608,Customer!A:F,6,FALSE)</f>
        <v>East</v>
      </c>
    </row>
    <row r="609" spans="1:13" x14ac:dyDescent="0.25">
      <c r="A609" t="s">
        <v>1167</v>
      </c>
      <c r="B609" s="6">
        <v>45856</v>
      </c>
      <c r="C609" t="s">
        <v>274</v>
      </c>
      <c r="D609" t="str">
        <f>VLOOKUP(F609,Product!A:E,3,FALSE)</f>
        <v>Electronics</v>
      </c>
      <c r="E609" t="s">
        <v>451</v>
      </c>
      <c r="F609" t="s">
        <v>526</v>
      </c>
      <c r="G609" s="8">
        <v>3</v>
      </c>
      <c r="H609">
        <f>VLOOKUP(F609,Product!A:E,5,)</f>
        <v>8999</v>
      </c>
      <c r="I609">
        <f t="shared" si="9"/>
        <v>26997</v>
      </c>
      <c r="J609" t="str">
        <f>VLOOKUP(F609,Product!A:E,4,FALSE)</f>
        <v>Storage</v>
      </c>
      <c r="K609" t="str">
        <f>VLOOKUP(F609,Product!$A:$E,2,FALSE)</f>
        <v>External SSD 1TB</v>
      </c>
      <c r="L609" t="str">
        <f>VLOOKUP(A609,Payment!$B:$E,4,FALSE)</f>
        <v>Completed</v>
      </c>
      <c r="M609" t="str">
        <f>VLOOKUP(C609,Customer!A:F,6,FALSE)</f>
        <v>East</v>
      </c>
    </row>
    <row r="610" spans="1:13" x14ac:dyDescent="0.25">
      <c r="A610" t="s">
        <v>1168</v>
      </c>
      <c r="B610" s="6">
        <v>45901</v>
      </c>
      <c r="C610" t="s">
        <v>298</v>
      </c>
      <c r="D610" t="str">
        <f>VLOOKUP(F610,Product!A:E,3,FALSE)</f>
        <v>Office Supplies</v>
      </c>
      <c r="E610" t="s">
        <v>431</v>
      </c>
      <c r="F610" t="s">
        <v>520</v>
      </c>
      <c r="G610" s="8">
        <v>2</v>
      </c>
      <c r="H610">
        <f>VLOOKUP(F610,Product!A:E,5,)</f>
        <v>399</v>
      </c>
      <c r="I610">
        <f t="shared" si="9"/>
        <v>798</v>
      </c>
      <c r="J610" t="str">
        <f>VLOOKUP(F610,Product!A:E,4,FALSE)</f>
        <v>Desk Accessories</v>
      </c>
      <c r="K610" t="str">
        <f>VLOOKUP(F610,Product!$A:$E,2,FALSE)</f>
        <v>Desk Organizer</v>
      </c>
      <c r="L610" t="str">
        <f>VLOOKUP(A610,Payment!$B:$E,4,FALSE)</f>
        <v>Completed</v>
      </c>
      <c r="M610" t="str">
        <f>VLOOKUP(C610,Customer!A:F,6,FALSE)</f>
        <v>North</v>
      </c>
    </row>
    <row r="611" spans="1:13" x14ac:dyDescent="0.25">
      <c r="A611" t="s">
        <v>1169</v>
      </c>
      <c r="B611" s="6">
        <v>45860</v>
      </c>
      <c r="C611" t="s">
        <v>367</v>
      </c>
      <c r="D611" t="str">
        <f>VLOOKUP(F611,Product!A:E,3,FALSE)</f>
        <v>Electronics</v>
      </c>
      <c r="E611" t="s">
        <v>405</v>
      </c>
      <c r="F611" t="s">
        <v>523</v>
      </c>
      <c r="G611" s="8">
        <v>3</v>
      </c>
      <c r="H611">
        <f>VLOOKUP(F611,Product!A:E,5,)</f>
        <v>4499</v>
      </c>
      <c r="I611">
        <f t="shared" si="9"/>
        <v>13497</v>
      </c>
      <c r="J611" t="str">
        <f>VLOOKUP(F611,Product!A:E,4,FALSE)</f>
        <v>Audio</v>
      </c>
      <c r="K611" t="str">
        <f>VLOOKUP(F611,Product!$A:$E,2,FALSE)</f>
        <v>Wireless Headset</v>
      </c>
      <c r="L611" t="str">
        <f>VLOOKUP(A611,Payment!$B:$E,4,FALSE)</f>
        <v>Completed</v>
      </c>
      <c r="M611" t="str">
        <f>VLOOKUP(C611,Customer!A:F,6,FALSE)</f>
        <v>North</v>
      </c>
    </row>
    <row r="612" spans="1:13" x14ac:dyDescent="0.25">
      <c r="A612" t="s">
        <v>1170</v>
      </c>
      <c r="B612" s="6">
        <v>45922</v>
      </c>
      <c r="C612" t="s">
        <v>298</v>
      </c>
      <c r="D612" t="str">
        <f>VLOOKUP(F612,Product!A:E,3,FALSE)</f>
        <v>Electronics</v>
      </c>
      <c r="E612" t="s">
        <v>476</v>
      </c>
      <c r="F612" t="s">
        <v>491</v>
      </c>
      <c r="G612" s="8">
        <v>1</v>
      </c>
      <c r="H612">
        <f>VLOOKUP(F612,Product!A:E,5,)</f>
        <v>13999</v>
      </c>
      <c r="I612">
        <f t="shared" si="9"/>
        <v>13999</v>
      </c>
      <c r="J612" t="str">
        <f>VLOOKUP(F612,Product!A:E,4,FALSE)</f>
        <v>Monitors</v>
      </c>
      <c r="K612" t="str">
        <f>VLOOKUP(F612,Product!$A:$E,2,FALSE)</f>
        <v>Dell 24-inch Monitor</v>
      </c>
      <c r="L612" t="str">
        <f>VLOOKUP(A612,Payment!$B:$E,4,FALSE)</f>
        <v>Completed</v>
      </c>
      <c r="M612" t="str">
        <f>VLOOKUP(C612,Customer!A:F,6,FALSE)</f>
        <v>North</v>
      </c>
    </row>
    <row r="613" spans="1:13" x14ac:dyDescent="0.25">
      <c r="A613" t="s">
        <v>1171</v>
      </c>
      <c r="B613" s="6">
        <v>45887</v>
      </c>
      <c r="C613" t="s">
        <v>109</v>
      </c>
      <c r="D613" t="str">
        <f>VLOOKUP(F613,Product!A:E,3,FALSE)</f>
        <v>Electronics</v>
      </c>
      <c r="E613" t="s">
        <v>421</v>
      </c>
      <c r="F613" t="s">
        <v>497</v>
      </c>
      <c r="G613" s="8">
        <v>4</v>
      </c>
      <c r="H613">
        <f>VLOOKUP(F613,Product!A:E,5,)</f>
        <v>18999</v>
      </c>
      <c r="I613">
        <f t="shared" si="9"/>
        <v>75996</v>
      </c>
      <c r="J613" t="str">
        <f>VLOOKUP(F613,Product!A:E,4,FALSE)</f>
        <v>Printers</v>
      </c>
      <c r="K613" t="str">
        <f>VLOOKUP(F613,Product!$A:$E,2,FALSE)</f>
        <v>HP Laser Printer</v>
      </c>
      <c r="L613" t="str">
        <f>VLOOKUP(A613,Payment!$B:$E,4,FALSE)</f>
        <v>Failed</v>
      </c>
      <c r="M613" t="str">
        <f>VLOOKUP(C613,Customer!A:F,6,FALSE)</f>
        <v>West</v>
      </c>
    </row>
    <row r="614" spans="1:13" x14ac:dyDescent="0.25">
      <c r="A614" t="s">
        <v>1172</v>
      </c>
      <c r="B614" s="6">
        <v>45722</v>
      </c>
      <c r="C614" t="s">
        <v>32</v>
      </c>
      <c r="D614" t="str">
        <f>VLOOKUP(F614,Product!A:E,3,FALSE)</f>
        <v>Furniture</v>
      </c>
      <c r="E614" t="s">
        <v>454</v>
      </c>
      <c r="F614" t="s">
        <v>484</v>
      </c>
      <c r="G614" s="8">
        <v>9</v>
      </c>
      <c r="H614">
        <f>VLOOKUP(F614,Product!A:E,5,)</f>
        <v>8499</v>
      </c>
      <c r="I614">
        <f t="shared" si="9"/>
        <v>76491</v>
      </c>
      <c r="J614" t="str">
        <f>VLOOKUP(F614,Product!A:E,4,FALSE)</f>
        <v>Chairs</v>
      </c>
      <c r="K614" t="str">
        <f>VLOOKUP(F614,Product!$A:$E,2,FALSE)</f>
        <v>Office Chair Pro</v>
      </c>
      <c r="L614" t="str">
        <f>VLOOKUP(A614,Payment!$B:$E,4,FALSE)</f>
        <v>Completed</v>
      </c>
      <c r="M614" t="str">
        <f>VLOOKUP(C614,Customer!A:F,6,FALSE)</f>
        <v>South</v>
      </c>
    </row>
    <row r="615" spans="1:13" x14ac:dyDescent="0.25">
      <c r="A615" t="s">
        <v>1173</v>
      </c>
      <c r="B615" s="6">
        <v>45880</v>
      </c>
      <c r="C615" t="s">
        <v>123</v>
      </c>
      <c r="D615" t="str">
        <f>VLOOKUP(F615,Product!A:E,3,FALSE)</f>
        <v>Electronics</v>
      </c>
      <c r="E615" t="s">
        <v>420</v>
      </c>
      <c r="F615" t="s">
        <v>548</v>
      </c>
      <c r="G615" s="8">
        <v>3</v>
      </c>
      <c r="H615">
        <f>VLOOKUP(F615,Product!A:E,5,)</f>
        <v>2299</v>
      </c>
      <c r="I615">
        <f t="shared" si="9"/>
        <v>6897</v>
      </c>
      <c r="J615" t="str">
        <f>VLOOKUP(F615,Product!A:E,4,FALSE)</f>
        <v>Lighting</v>
      </c>
      <c r="K615" t="str">
        <f>VLOOKUP(F615,Product!$A:$E,2,FALSE)</f>
        <v>Smart LED Desk Lamp</v>
      </c>
      <c r="L615" t="str">
        <f>VLOOKUP(A615,Payment!$B:$E,4,FALSE)</f>
        <v>Completed</v>
      </c>
      <c r="M615" t="str">
        <f>VLOOKUP(C615,Customer!A:F,6,FALSE)</f>
        <v>North</v>
      </c>
    </row>
    <row r="616" spans="1:13" x14ac:dyDescent="0.25">
      <c r="A616" t="s">
        <v>1174</v>
      </c>
      <c r="B616" s="6">
        <v>45821</v>
      </c>
      <c r="C616" t="s">
        <v>375</v>
      </c>
      <c r="D616" t="str">
        <f>VLOOKUP(F616,Product!A:E,3,FALSE)</f>
        <v>Furniture</v>
      </c>
      <c r="E616" t="s">
        <v>409</v>
      </c>
      <c r="F616" t="s">
        <v>484</v>
      </c>
      <c r="G616" s="8">
        <v>2</v>
      </c>
      <c r="H616">
        <f>VLOOKUP(F616,Product!A:E,5,)</f>
        <v>8499</v>
      </c>
      <c r="I616">
        <f t="shared" si="9"/>
        <v>16998</v>
      </c>
      <c r="J616" t="str">
        <f>VLOOKUP(F616,Product!A:E,4,FALSE)</f>
        <v>Chairs</v>
      </c>
      <c r="K616" t="str">
        <f>VLOOKUP(F616,Product!$A:$E,2,FALSE)</f>
        <v>Office Chair Pro</v>
      </c>
      <c r="L616" t="str">
        <f>VLOOKUP(A616,Payment!$B:$E,4,FALSE)</f>
        <v>Completed</v>
      </c>
      <c r="M616" t="str">
        <f>VLOOKUP(C616,Customer!A:F,6,FALSE)</f>
        <v>South</v>
      </c>
    </row>
    <row r="617" spans="1:13" x14ac:dyDescent="0.25">
      <c r="A617" t="s">
        <v>1175</v>
      </c>
      <c r="B617" s="6">
        <v>45861</v>
      </c>
      <c r="C617" t="s">
        <v>289</v>
      </c>
      <c r="D617" t="str">
        <f>VLOOKUP(F617,Product!A:E,3,FALSE)</f>
        <v>Furniture</v>
      </c>
      <c r="E617" t="s">
        <v>440</v>
      </c>
      <c r="F617" t="s">
        <v>551</v>
      </c>
      <c r="G617" s="8">
        <v>1</v>
      </c>
      <c r="H617">
        <f>VLOOKUP(F617,Product!A:E,5,)</f>
        <v>24999</v>
      </c>
      <c r="I617">
        <f t="shared" si="9"/>
        <v>24999</v>
      </c>
      <c r="J617" t="str">
        <f>VLOOKUP(F617,Product!A:E,4,FALSE)</f>
        <v>Tables</v>
      </c>
      <c r="K617" t="str">
        <f>VLOOKUP(F617,Product!$A:$E,2,FALSE)</f>
        <v>Conference Table</v>
      </c>
      <c r="L617" t="str">
        <f>VLOOKUP(A617,Payment!$B:$E,4,FALSE)</f>
        <v>Completed</v>
      </c>
      <c r="M617" t="str">
        <f>VLOOKUP(C617,Customer!A:F,6,FALSE)</f>
        <v>South</v>
      </c>
    </row>
    <row r="618" spans="1:13" x14ac:dyDescent="0.25">
      <c r="A618" t="s">
        <v>1176</v>
      </c>
      <c r="B618" s="6">
        <v>45892</v>
      </c>
      <c r="C618" t="s">
        <v>13</v>
      </c>
      <c r="D618" t="str">
        <f>VLOOKUP(F618,Product!A:E,3,FALSE)</f>
        <v>Furniture</v>
      </c>
      <c r="E618" t="s">
        <v>476</v>
      </c>
      <c r="F618" t="s">
        <v>528</v>
      </c>
      <c r="G618" s="8">
        <v>3</v>
      </c>
      <c r="H618">
        <f>VLOOKUP(F618,Product!A:E,5,)</f>
        <v>17999</v>
      </c>
      <c r="I618">
        <f t="shared" si="9"/>
        <v>53997</v>
      </c>
      <c r="J618" t="str">
        <f>VLOOKUP(F618,Product!A:E,4,FALSE)</f>
        <v>Desks</v>
      </c>
      <c r="K618" t="str">
        <f>VLOOKUP(F618,Product!$A:$E,2,FALSE)</f>
        <v>Standing Desk</v>
      </c>
      <c r="L618" t="str">
        <f>VLOOKUP(A618,Payment!$B:$E,4,FALSE)</f>
        <v>Completed</v>
      </c>
      <c r="M618" t="str">
        <f>VLOOKUP(C618,Customer!A:F,6,FALSE)</f>
        <v>North</v>
      </c>
    </row>
    <row r="619" spans="1:13" x14ac:dyDescent="0.25">
      <c r="A619" t="s">
        <v>1177</v>
      </c>
      <c r="B619" s="6">
        <v>45872</v>
      </c>
      <c r="C619" t="s">
        <v>76</v>
      </c>
      <c r="D619" t="str">
        <f>VLOOKUP(F619,Product!A:E,3,FALSE)</f>
        <v>Electronics</v>
      </c>
      <c r="E619" t="s">
        <v>451</v>
      </c>
      <c r="F619" t="s">
        <v>491</v>
      </c>
      <c r="G619" s="8">
        <v>1</v>
      </c>
      <c r="H619">
        <f>VLOOKUP(F619,Product!A:E,5,)</f>
        <v>13999</v>
      </c>
      <c r="I619">
        <f t="shared" si="9"/>
        <v>13999</v>
      </c>
      <c r="J619" t="str">
        <f>VLOOKUP(F619,Product!A:E,4,FALSE)</f>
        <v>Monitors</v>
      </c>
      <c r="K619" t="str">
        <f>VLOOKUP(F619,Product!$A:$E,2,FALSE)</f>
        <v>Dell 24-inch Monitor</v>
      </c>
      <c r="L619" t="str">
        <f>VLOOKUP(A619,Payment!$B:$E,4,FALSE)</f>
        <v>Completed</v>
      </c>
      <c r="M619" t="str">
        <f>VLOOKUP(C619,Customer!A:F,6,FALSE)</f>
        <v>West</v>
      </c>
    </row>
    <row r="620" spans="1:13" x14ac:dyDescent="0.25">
      <c r="A620" t="s">
        <v>1178</v>
      </c>
      <c r="B620" s="6">
        <v>45959</v>
      </c>
      <c r="C620" t="s">
        <v>304</v>
      </c>
      <c r="D620" t="str">
        <f>VLOOKUP(F620,Product!A:E,3,FALSE)</f>
        <v>Office Supplies</v>
      </c>
      <c r="E620" t="s">
        <v>414</v>
      </c>
      <c r="F620" t="s">
        <v>557</v>
      </c>
      <c r="G620" s="8">
        <v>1</v>
      </c>
      <c r="H620">
        <f>VLOOKUP(F620,Product!A:E,5,)</f>
        <v>499</v>
      </c>
      <c r="I620">
        <f t="shared" si="9"/>
        <v>499</v>
      </c>
      <c r="J620" t="str">
        <f>VLOOKUP(F620,Product!A:E,4,FALSE)</f>
        <v>Calculators</v>
      </c>
      <c r="K620" t="str">
        <f>VLOOKUP(F620,Product!$A:$E,2,FALSE)</f>
        <v>Calculator</v>
      </c>
      <c r="L620" t="str">
        <f>VLOOKUP(A620,Payment!$B:$E,4,FALSE)</f>
        <v>Completed</v>
      </c>
      <c r="M620" t="str">
        <f>VLOOKUP(C620,Customer!A:F,6,FALSE)</f>
        <v>North</v>
      </c>
    </row>
    <row r="621" spans="1:13" x14ac:dyDescent="0.25">
      <c r="A621" t="s">
        <v>1179</v>
      </c>
      <c r="B621" s="6">
        <v>45709</v>
      </c>
      <c r="C621" t="s">
        <v>165</v>
      </c>
      <c r="D621" t="str">
        <f>VLOOKUP(F621,Product!A:E,3,FALSE)</f>
        <v>Electronics</v>
      </c>
      <c r="E621" t="s">
        <v>466</v>
      </c>
      <c r="F621" t="s">
        <v>554</v>
      </c>
      <c r="G621" s="8">
        <v>2</v>
      </c>
      <c r="H621">
        <f>VLOOKUP(F621,Product!A:E,5,)</f>
        <v>6499</v>
      </c>
      <c r="I621">
        <f t="shared" si="9"/>
        <v>12998</v>
      </c>
      <c r="J621" t="str">
        <f>VLOOKUP(F621,Product!A:E,4,FALSE)</f>
        <v>Office Machines</v>
      </c>
      <c r="K621" t="str">
        <f>VLOOKUP(F621,Product!$A:$E,2,FALSE)</f>
        <v>Paper Shredder</v>
      </c>
      <c r="L621" t="str">
        <f>VLOOKUP(A621,Payment!$B:$E,4,FALSE)</f>
        <v>Completed</v>
      </c>
      <c r="M621" t="str">
        <f>VLOOKUP(C621,Customer!A:F,6,FALSE)</f>
        <v>North</v>
      </c>
    </row>
    <row r="622" spans="1:13" x14ac:dyDescent="0.25">
      <c r="A622" t="s">
        <v>1180</v>
      </c>
      <c r="B622" s="6">
        <v>45868</v>
      </c>
      <c r="C622" t="s">
        <v>153</v>
      </c>
      <c r="D622" t="str">
        <f>VLOOKUP(F622,Product!A:E,3,FALSE)</f>
        <v>Electronics</v>
      </c>
      <c r="E622" t="s">
        <v>447</v>
      </c>
      <c r="F622" t="s">
        <v>533</v>
      </c>
      <c r="G622" s="8">
        <v>2</v>
      </c>
      <c r="H622">
        <f>VLOOKUP(F622,Product!A:E,5,)</f>
        <v>5499</v>
      </c>
      <c r="I622">
        <f t="shared" si="9"/>
        <v>10998</v>
      </c>
      <c r="J622" t="str">
        <f>VLOOKUP(F622,Product!A:E,4,FALSE)</f>
        <v>Accessories</v>
      </c>
      <c r="K622" t="str">
        <f>VLOOKUP(F622,Product!$A:$E,2,FALSE)</f>
        <v>Mechanical Keyboard</v>
      </c>
      <c r="L622" t="str">
        <f>VLOOKUP(A622,Payment!$B:$E,4,FALSE)</f>
        <v>Completed</v>
      </c>
      <c r="M622" t="str">
        <f>VLOOKUP(C622,Customer!A:F,6,FALSE)</f>
        <v>North</v>
      </c>
    </row>
    <row r="623" spans="1:13" x14ac:dyDescent="0.25">
      <c r="A623" t="s">
        <v>1181</v>
      </c>
      <c r="B623" s="6">
        <v>45969</v>
      </c>
      <c r="C623" t="s">
        <v>255</v>
      </c>
      <c r="D623" t="str">
        <f>VLOOKUP(F623,Product!A:E,3,FALSE)</f>
        <v>Electronics</v>
      </c>
      <c r="E623" t="s">
        <v>405</v>
      </c>
      <c r="F623" t="s">
        <v>494</v>
      </c>
      <c r="G623" s="8">
        <v>1</v>
      </c>
      <c r="H623">
        <f>VLOOKUP(F623,Product!A:E,5,)</f>
        <v>58999</v>
      </c>
      <c r="I623">
        <f t="shared" si="9"/>
        <v>58999</v>
      </c>
      <c r="J623" t="str">
        <f>VLOOKUP(F623,Product!A:E,4,FALSE)</f>
        <v>Laptops</v>
      </c>
      <c r="K623" t="str">
        <f>VLOOKUP(F623,Product!$A:$E,2,FALSE)</f>
        <v>Lenovo Business Laptop</v>
      </c>
      <c r="L623" t="str">
        <f>VLOOKUP(A623,Payment!$B:$E,4,FALSE)</f>
        <v>Completed</v>
      </c>
      <c r="M623" t="str">
        <f>VLOOKUP(C623,Customer!A:F,6,FALSE)</f>
        <v>West</v>
      </c>
    </row>
    <row r="624" spans="1:13" x14ac:dyDescent="0.25">
      <c r="A624" t="s">
        <v>1182</v>
      </c>
      <c r="B624" s="6">
        <v>45731</v>
      </c>
      <c r="C624" t="s">
        <v>320</v>
      </c>
      <c r="D624" t="str">
        <f>VLOOKUP(F624,Product!A:E,3,FALSE)</f>
        <v>Electronics</v>
      </c>
      <c r="E624" t="s">
        <v>474</v>
      </c>
      <c r="F624" t="s">
        <v>535</v>
      </c>
      <c r="G624" s="8">
        <v>3</v>
      </c>
      <c r="H624">
        <f>VLOOKUP(F624,Product!A:E,5,)</f>
        <v>24999</v>
      </c>
      <c r="I624">
        <f t="shared" si="9"/>
        <v>74997</v>
      </c>
      <c r="J624" t="str">
        <f>VLOOKUP(F624,Product!A:E,4,FALSE)</f>
        <v>Projectors</v>
      </c>
      <c r="K624" t="str">
        <f>VLOOKUP(F624,Product!$A:$E,2,FALSE)</f>
        <v>Portable Projector</v>
      </c>
      <c r="L624" t="str">
        <f>VLOOKUP(A624,Payment!$B:$E,4,FALSE)</f>
        <v>Completed</v>
      </c>
      <c r="M624" t="str">
        <f>VLOOKUP(C624,Customer!A:F,6,FALSE)</f>
        <v>South</v>
      </c>
    </row>
    <row r="625" spans="1:13" x14ac:dyDescent="0.25">
      <c r="A625" t="s">
        <v>1183</v>
      </c>
      <c r="B625" s="6">
        <v>45677</v>
      </c>
      <c r="C625" t="s">
        <v>219</v>
      </c>
      <c r="D625" t="str">
        <f>VLOOKUP(F625,Product!A:E,3,FALSE)</f>
        <v>Furniture</v>
      </c>
      <c r="E625" t="s">
        <v>442</v>
      </c>
      <c r="F625" t="s">
        <v>538</v>
      </c>
      <c r="G625" s="8">
        <v>1</v>
      </c>
      <c r="H625">
        <f>VLOOKUP(F625,Product!A:E,5,)</f>
        <v>2199</v>
      </c>
      <c r="I625">
        <f t="shared" si="9"/>
        <v>2199</v>
      </c>
      <c r="J625" t="str">
        <f>VLOOKUP(F625,Product!A:E,4,FALSE)</f>
        <v>Office Accessories</v>
      </c>
      <c r="K625" t="str">
        <f>VLOOKUP(F625,Product!$A:$E,2,FALSE)</f>
        <v>Ergonomic Footrest</v>
      </c>
      <c r="L625" t="str">
        <f>VLOOKUP(A625,Payment!$B:$E,4,FALSE)</f>
        <v>Completed</v>
      </c>
      <c r="M625" t="str">
        <f>VLOOKUP(C625,Customer!A:F,6,FALSE)</f>
        <v>South</v>
      </c>
    </row>
    <row r="626" spans="1:13" x14ac:dyDescent="0.25">
      <c r="A626" t="s">
        <v>1184</v>
      </c>
      <c r="B626" s="6">
        <v>45901</v>
      </c>
      <c r="C626" t="s">
        <v>155</v>
      </c>
      <c r="D626" t="str">
        <f>VLOOKUP(F626,Product!A:E,3,FALSE)</f>
        <v>Electronics</v>
      </c>
      <c r="E626" t="s">
        <v>445</v>
      </c>
      <c r="F626" t="s">
        <v>478</v>
      </c>
      <c r="G626" s="8">
        <v>2</v>
      </c>
      <c r="H626">
        <f>VLOOKUP(F626,Product!A:E,5,)</f>
        <v>1299</v>
      </c>
      <c r="I626">
        <f t="shared" si="9"/>
        <v>2598</v>
      </c>
      <c r="J626" t="str">
        <f>VLOOKUP(F626,Product!A:E,4,FALSE)</f>
        <v>Accessories</v>
      </c>
      <c r="K626" t="str">
        <f>VLOOKUP(F626,Product!$A:$E,2,FALSE)</f>
        <v>Logitech Wireless Mouse</v>
      </c>
      <c r="L626" t="str">
        <f>VLOOKUP(A626,Payment!$B:$E,4,FALSE)</f>
        <v>Completed</v>
      </c>
      <c r="M626" t="str">
        <f>VLOOKUP(C626,Customer!A:F,6,FALSE)</f>
        <v>South</v>
      </c>
    </row>
    <row r="627" spans="1:13" x14ac:dyDescent="0.25">
      <c r="A627" t="s">
        <v>1185</v>
      </c>
      <c r="B627" s="6">
        <v>45813</v>
      </c>
      <c r="C627" t="s">
        <v>177</v>
      </c>
      <c r="D627" t="str">
        <f>VLOOKUP(F627,Product!A:E,3,FALSE)</f>
        <v>Electronics</v>
      </c>
      <c r="E627" t="s">
        <v>434</v>
      </c>
      <c r="F627" t="s">
        <v>548</v>
      </c>
      <c r="G627" s="8">
        <v>2</v>
      </c>
      <c r="H627">
        <f>VLOOKUP(F627,Product!A:E,5,)</f>
        <v>2299</v>
      </c>
      <c r="I627">
        <f t="shared" si="9"/>
        <v>4598</v>
      </c>
      <c r="J627" t="str">
        <f>VLOOKUP(F627,Product!A:E,4,FALSE)</f>
        <v>Lighting</v>
      </c>
      <c r="K627" t="str">
        <f>VLOOKUP(F627,Product!$A:$E,2,FALSE)</f>
        <v>Smart LED Desk Lamp</v>
      </c>
      <c r="L627" t="str">
        <f>VLOOKUP(A627,Payment!$B:$E,4,FALSE)</f>
        <v>Completed</v>
      </c>
      <c r="M627" t="str">
        <f>VLOOKUP(C627,Customer!A:F,6,FALSE)</f>
        <v>South</v>
      </c>
    </row>
    <row r="628" spans="1:13" x14ac:dyDescent="0.25">
      <c r="A628" t="s">
        <v>1186</v>
      </c>
      <c r="B628" s="6">
        <v>46014</v>
      </c>
      <c r="C628" t="s">
        <v>353</v>
      </c>
      <c r="D628" t="str">
        <f>VLOOKUP(F628,Product!A:E,3,FALSE)</f>
        <v>Furniture</v>
      </c>
      <c r="E628" t="s">
        <v>414</v>
      </c>
      <c r="F628" t="s">
        <v>551</v>
      </c>
      <c r="G628" s="8">
        <v>1</v>
      </c>
      <c r="H628">
        <f>VLOOKUP(F628,Product!A:E,5,)</f>
        <v>24999</v>
      </c>
      <c r="I628">
        <f t="shared" si="9"/>
        <v>24999</v>
      </c>
      <c r="J628" t="str">
        <f>VLOOKUP(F628,Product!A:E,4,FALSE)</f>
        <v>Tables</v>
      </c>
      <c r="K628" t="str">
        <f>VLOOKUP(F628,Product!$A:$E,2,FALSE)</f>
        <v>Conference Table</v>
      </c>
      <c r="L628" t="str">
        <f>VLOOKUP(A628,Payment!$B:$E,4,FALSE)</f>
        <v>Completed</v>
      </c>
      <c r="M628" t="str">
        <f>VLOOKUP(C628,Customer!A:F,6,FALSE)</f>
        <v>South</v>
      </c>
    </row>
    <row r="629" spans="1:13" x14ac:dyDescent="0.25">
      <c r="A629" t="s">
        <v>1187</v>
      </c>
      <c r="B629" s="6">
        <v>45811</v>
      </c>
      <c r="C629" t="s">
        <v>382</v>
      </c>
      <c r="D629" t="str">
        <f>VLOOKUP(F629,Product!A:E,3,FALSE)</f>
        <v>Office Supplies</v>
      </c>
      <c r="E629" t="s">
        <v>455</v>
      </c>
      <c r="F629" t="s">
        <v>543</v>
      </c>
      <c r="G629" s="8">
        <v>5</v>
      </c>
      <c r="H629">
        <f>VLOOKUP(F629,Product!A:E,5,)</f>
        <v>1899</v>
      </c>
      <c r="I629">
        <f t="shared" si="9"/>
        <v>9495</v>
      </c>
      <c r="J629" t="str">
        <f>VLOOKUP(F629,Product!A:E,4,FALSE)</f>
        <v>Bags</v>
      </c>
      <c r="K629" t="str">
        <f>VLOOKUP(F629,Product!$A:$E,2,FALSE)</f>
        <v>Office Backpack</v>
      </c>
      <c r="L629" t="str">
        <f>VLOOKUP(A629,Payment!$B:$E,4,FALSE)</f>
        <v>Completed</v>
      </c>
      <c r="M629" t="str">
        <f>VLOOKUP(C629,Customer!A:F,6,FALSE)</f>
        <v>East</v>
      </c>
    </row>
    <row r="630" spans="1:13" x14ac:dyDescent="0.25">
      <c r="A630" t="s">
        <v>1188</v>
      </c>
      <c r="B630" s="6">
        <v>45795</v>
      </c>
      <c r="C630" t="s">
        <v>375</v>
      </c>
      <c r="D630" t="str">
        <f>VLOOKUP(F630,Product!A:E,3,FALSE)</f>
        <v>Office Supplies</v>
      </c>
      <c r="E630" t="s">
        <v>451</v>
      </c>
      <c r="F630" t="s">
        <v>530</v>
      </c>
      <c r="G630" s="8">
        <v>3</v>
      </c>
      <c r="H630">
        <f>VLOOKUP(F630,Product!A:E,5,)</f>
        <v>3499</v>
      </c>
      <c r="I630">
        <f t="shared" si="9"/>
        <v>10497</v>
      </c>
      <c r="J630" t="str">
        <f>VLOOKUP(F630,Product!A:E,4,FALSE)</f>
        <v>Presentation</v>
      </c>
      <c r="K630" t="str">
        <f>VLOOKUP(F630,Product!$A:$E,2,FALSE)</f>
        <v>Whiteboard 4x3</v>
      </c>
      <c r="L630" t="str">
        <f>VLOOKUP(A630,Payment!$B:$E,4,FALSE)</f>
        <v>Completed</v>
      </c>
      <c r="M630" t="str">
        <f>VLOOKUP(C630,Customer!A:F,6,FALSE)</f>
        <v>South</v>
      </c>
    </row>
    <row r="631" spans="1:13" x14ac:dyDescent="0.25">
      <c r="A631" t="s">
        <v>1189</v>
      </c>
      <c r="B631" s="6">
        <v>45754</v>
      </c>
      <c r="C631" t="s">
        <v>240</v>
      </c>
      <c r="D631" t="str">
        <f>VLOOKUP(F631,Product!A:E,3,FALSE)</f>
        <v>Office Supplies</v>
      </c>
      <c r="E631" t="s">
        <v>427</v>
      </c>
      <c r="F631" t="s">
        <v>557</v>
      </c>
      <c r="G631" s="8">
        <v>5</v>
      </c>
      <c r="H631">
        <f>VLOOKUP(F631,Product!A:E,5,)</f>
        <v>499</v>
      </c>
      <c r="I631">
        <f t="shared" si="9"/>
        <v>2495</v>
      </c>
      <c r="J631" t="str">
        <f>VLOOKUP(F631,Product!A:E,4,FALSE)</f>
        <v>Calculators</v>
      </c>
      <c r="K631" t="str">
        <f>VLOOKUP(F631,Product!$A:$E,2,FALSE)</f>
        <v>Calculator</v>
      </c>
      <c r="L631" t="str">
        <f>VLOOKUP(A631,Payment!$B:$E,4,FALSE)</f>
        <v>Completed</v>
      </c>
      <c r="M631" t="str">
        <f>VLOOKUP(C631,Customer!A:F,6,FALSE)</f>
        <v>West</v>
      </c>
    </row>
    <row r="632" spans="1:13" x14ac:dyDescent="0.25">
      <c r="A632" t="s">
        <v>1190</v>
      </c>
      <c r="B632" s="6">
        <v>45906</v>
      </c>
      <c r="C632" t="s">
        <v>389</v>
      </c>
      <c r="D632" t="str">
        <f>VLOOKUP(F632,Product!A:E,3,FALSE)</f>
        <v>Furniture</v>
      </c>
      <c r="E632" t="s">
        <v>464</v>
      </c>
      <c r="F632" t="s">
        <v>551</v>
      </c>
      <c r="G632" s="8">
        <v>2</v>
      </c>
      <c r="H632">
        <f>VLOOKUP(F632,Product!A:E,5,)</f>
        <v>24999</v>
      </c>
      <c r="I632">
        <f t="shared" si="9"/>
        <v>49998</v>
      </c>
      <c r="J632" t="str">
        <f>VLOOKUP(F632,Product!A:E,4,FALSE)</f>
        <v>Tables</v>
      </c>
      <c r="K632" t="str">
        <f>VLOOKUP(F632,Product!$A:$E,2,FALSE)</f>
        <v>Conference Table</v>
      </c>
      <c r="L632" t="str">
        <f>VLOOKUP(A632,Payment!$B:$E,4,FALSE)</f>
        <v>Completed</v>
      </c>
      <c r="M632" t="str">
        <f>VLOOKUP(C632,Customer!A:F,6,FALSE)</f>
        <v>North</v>
      </c>
    </row>
    <row r="633" spans="1:13" x14ac:dyDescent="0.25">
      <c r="A633" t="s">
        <v>1191</v>
      </c>
      <c r="B633" s="6">
        <v>45686</v>
      </c>
      <c r="C633" t="s">
        <v>271</v>
      </c>
      <c r="D633" t="str">
        <f>VLOOKUP(F633,Product!A:E,3,FALSE)</f>
        <v>Furniture</v>
      </c>
      <c r="E633" t="s">
        <v>421</v>
      </c>
      <c r="F633" t="s">
        <v>484</v>
      </c>
      <c r="G633" s="8">
        <v>2</v>
      </c>
      <c r="H633">
        <f>VLOOKUP(F633,Product!A:E,5,)</f>
        <v>8499</v>
      </c>
      <c r="I633">
        <f t="shared" si="9"/>
        <v>16998</v>
      </c>
      <c r="J633" t="str">
        <f>VLOOKUP(F633,Product!A:E,4,FALSE)</f>
        <v>Chairs</v>
      </c>
      <c r="K633" t="str">
        <f>VLOOKUP(F633,Product!$A:$E,2,FALSE)</f>
        <v>Office Chair Pro</v>
      </c>
      <c r="L633" t="str">
        <f>VLOOKUP(A633,Payment!$B:$E,4,FALSE)</f>
        <v>Completed</v>
      </c>
      <c r="M633" t="str">
        <f>VLOOKUP(C633,Customer!A:F,6,FALSE)</f>
        <v>North</v>
      </c>
    </row>
    <row r="634" spans="1:13" x14ac:dyDescent="0.25">
      <c r="A634" t="s">
        <v>1192</v>
      </c>
      <c r="B634" s="6">
        <v>45917</v>
      </c>
      <c r="C634" t="s">
        <v>221</v>
      </c>
      <c r="D634" t="str">
        <f>VLOOKUP(F634,Product!A:E,3,FALSE)</f>
        <v>Office Supplies</v>
      </c>
      <c r="E634" t="s">
        <v>418</v>
      </c>
      <c r="F634" t="s">
        <v>543</v>
      </c>
      <c r="G634" s="8">
        <v>5</v>
      </c>
      <c r="H634">
        <f>VLOOKUP(F634,Product!A:E,5,)</f>
        <v>1899</v>
      </c>
      <c r="I634">
        <f t="shared" si="9"/>
        <v>9495</v>
      </c>
      <c r="J634" t="str">
        <f>VLOOKUP(F634,Product!A:E,4,FALSE)</f>
        <v>Bags</v>
      </c>
      <c r="K634" t="str">
        <f>VLOOKUP(F634,Product!$A:$E,2,FALSE)</f>
        <v>Office Backpack</v>
      </c>
      <c r="L634" t="str">
        <f>VLOOKUP(A634,Payment!$B:$E,4,FALSE)</f>
        <v>Completed</v>
      </c>
      <c r="M634" t="str">
        <f>VLOOKUP(C634,Customer!A:F,6,FALSE)</f>
        <v>South</v>
      </c>
    </row>
    <row r="635" spans="1:13" x14ac:dyDescent="0.25">
      <c r="A635" t="s">
        <v>1193</v>
      </c>
      <c r="B635" s="6">
        <v>45949</v>
      </c>
      <c r="C635" t="s">
        <v>22</v>
      </c>
      <c r="D635" t="str">
        <f>VLOOKUP(F635,Product!A:E,3,FALSE)</f>
        <v>Electronics</v>
      </c>
      <c r="E635" t="s">
        <v>423</v>
      </c>
      <c r="F635" t="s">
        <v>497</v>
      </c>
      <c r="G635" s="8">
        <v>5</v>
      </c>
      <c r="H635">
        <f>VLOOKUP(F635,Product!A:E,5,)</f>
        <v>18999</v>
      </c>
      <c r="I635">
        <f t="shared" si="9"/>
        <v>94995</v>
      </c>
      <c r="J635" t="str">
        <f>VLOOKUP(F635,Product!A:E,4,FALSE)</f>
        <v>Printers</v>
      </c>
      <c r="K635" t="str">
        <f>VLOOKUP(F635,Product!$A:$E,2,FALSE)</f>
        <v>HP Laser Printer</v>
      </c>
      <c r="L635" t="str">
        <f>VLOOKUP(A635,Payment!$B:$E,4,FALSE)</f>
        <v>Completed</v>
      </c>
      <c r="M635" t="str">
        <f>VLOOKUP(C635,Customer!A:F,6,FALSE)</f>
        <v>North</v>
      </c>
    </row>
    <row r="636" spans="1:13" x14ac:dyDescent="0.25">
      <c r="A636" t="s">
        <v>1194</v>
      </c>
      <c r="B636" s="6">
        <v>45760</v>
      </c>
      <c r="C636" t="s">
        <v>41</v>
      </c>
      <c r="D636" t="str">
        <f>VLOOKUP(F636,Product!A:E,3,FALSE)</f>
        <v>Electronics</v>
      </c>
      <c r="E636" t="s">
        <v>431</v>
      </c>
      <c r="F636" t="s">
        <v>482</v>
      </c>
      <c r="G636" s="8">
        <v>2</v>
      </c>
      <c r="H636">
        <f>VLOOKUP(F636,Product!A:E,5,)</f>
        <v>1899</v>
      </c>
      <c r="I636">
        <f t="shared" si="9"/>
        <v>3798</v>
      </c>
      <c r="J636" t="str">
        <f>VLOOKUP(F636,Product!A:E,4,FALSE)</f>
        <v>Accessories</v>
      </c>
      <c r="K636" t="str">
        <f>VLOOKUP(F636,Product!$A:$E,2,FALSE)</f>
        <v>HP Wireless Keyboard</v>
      </c>
      <c r="L636" t="str">
        <f>VLOOKUP(A636,Payment!$B:$E,4,FALSE)</f>
        <v>Failed</v>
      </c>
      <c r="M636" t="str">
        <f>VLOOKUP(C636,Customer!A:F,6,FALSE)</f>
        <v>East</v>
      </c>
    </row>
    <row r="637" spans="1:13" x14ac:dyDescent="0.25">
      <c r="A637" t="s">
        <v>1195</v>
      </c>
      <c r="B637" s="6">
        <v>45842</v>
      </c>
      <c r="C637" t="s">
        <v>363</v>
      </c>
      <c r="D637" t="str">
        <f>VLOOKUP(F637,Product!A:E,3,FALSE)</f>
        <v>Office Supplies</v>
      </c>
      <c r="E637" t="s">
        <v>425</v>
      </c>
      <c r="F637" t="s">
        <v>504</v>
      </c>
      <c r="G637" s="8">
        <v>2</v>
      </c>
      <c r="H637">
        <f>VLOOKUP(F637,Product!A:E,5,)</f>
        <v>299</v>
      </c>
      <c r="I637">
        <f t="shared" si="9"/>
        <v>598</v>
      </c>
      <c r="J637" t="str">
        <f>VLOOKUP(F637,Product!A:E,4,FALSE)</f>
        <v>Notebooks</v>
      </c>
      <c r="K637" t="str">
        <f>VLOOKUP(F637,Product!$A:$E,2,FALSE)</f>
        <v>Premium Notebook</v>
      </c>
      <c r="L637" t="str">
        <f>VLOOKUP(A637,Payment!$B:$E,4,FALSE)</f>
        <v>Completed</v>
      </c>
      <c r="M637" t="str">
        <f>VLOOKUP(C637,Customer!A:F,6,FALSE)</f>
        <v>North</v>
      </c>
    </row>
    <row r="638" spans="1:13" x14ac:dyDescent="0.25">
      <c r="A638" t="s">
        <v>1196</v>
      </c>
      <c r="B638" s="6">
        <v>45895</v>
      </c>
      <c r="C638" t="s">
        <v>268</v>
      </c>
      <c r="D638" t="str">
        <f>VLOOKUP(F638,Product!A:E,3,FALSE)</f>
        <v>Electronics</v>
      </c>
      <c r="E638" t="s">
        <v>449</v>
      </c>
      <c r="F638" t="s">
        <v>533</v>
      </c>
      <c r="G638" s="8">
        <v>6</v>
      </c>
      <c r="H638">
        <f>VLOOKUP(F638,Product!A:E,5,)</f>
        <v>5499</v>
      </c>
      <c r="I638">
        <f t="shared" si="9"/>
        <v>32994</v>
      </c>
      <c r="J638" t="str">
        <f>VLOOKUP(F638,Product!A:E,4,FALSE)</f>
        <v>Accessories</v>
      </c>
      <c r="K638" t="str">
        <f>VLOOKUP(F638,Product!$A:$E,2,FALSE)</f>
        <v>Mechanical Keyboard</v>
      </c>
      <c r="L638" t="str">
        <f>VLOOKUP(A638,Payment!$B:$E,4,FALSE)</f>
        <v>Completed</v>
      </c>
      <c r="M638" t="str">
        <f>VLOOKUP(C638,Customer!A:F,6,FALSE)</f>
        <v>South</v>
      </c>
    </row>
    <row r="639" spans="1:13" x14ac:dyDescent="0.25">
      <c r="A639" t="s">
        <v>1197</v>
      </c>
      <c r="B639" s="6">
        <v>46006</v>
      </c>
      <c r="C639" t="s">
        <v>22</v>
      </c>
      <c r="D639" t="str">
        <f>VLOOKUP(F639,Product!A:E,3,FALSE)</f>
        <v>Electronics</v>
      </c>
      <c r="E639" t="s">
        <v>431</v>
      </c>
      <c r="F639" t="s">
        <v>511</v>
      </c>
      <c r="G639" s="8">
        <v>2</v>
      </c>
      <c r="H639">
        <f>VLOOKUP(F639,Product!A:E,5,)</f>
        <v>3299</v>
      </c>
      <c r="I639">
        <f t="shared" si="9"/>
        <v>6598</v>
      </c>
      <c r="J639" t="str">
        <f>VLOOKUP(F639,Product!A:E,4,FALSE)</f>
        <v>Accessories</v>
      </c>
      <c r="K639" t="str">
        <f>VLOOKUP(F639,Product!$A:$E,2,FALSE)</f>
        <v>Webcam Full HD</v>
      </c>
      <c r="L639" t="str">
        <f>VLOOKUP(A639,Payment!$B:$E,4,FALSE)</f>
        <v>Completed</v>
      </c>
      <c r="M639" t="str">
        <f>VLOOKUP(C639,Customer!A:F,6,FALSE)</f>
        <v>North</v>
      </c>
    </row>
    <row r="640" spans="1:13" x14ac:dyDescent="0.25">
      <c r="A640" t="s">
        <v>1198</v>
      </c>
      <c r="B640" s="6">
        <v>45886</v>
      </c>
      <c r="C640" t="s">
        <v>111</v>
      </c>
      <c r="D640" t="str">
        <f>VLOOKUP(F640,Product!A:E,3,FALSE)</f>
        <v>Furniture</v>
      </c>
      <c r="E640" t="s">
        <v>459</v>
      </c>
      <c r="F640" t="s">
        <v>528</v>
      </c>
      <c r="G640" s="8">
        <v>3</v>
      </c>
      <c r="H640">
        <f>VLOOKUP(F640,Product!A:E,5,)</f>
        <v>17999</v>
      </c>
      <c r="I640">
        <f t="shared" si="9"/>
        <v>53997</v>
      </c>
      <c r="J640" t="str">
        <f>VLOOKUP(F640,Product!A:E,4,FALSE)</f>
        <v>Desks</v>
      </c>
      <c r="K640" t="str">
        <f>VLOOKUP(F640,Product!$A:$E,2,FALSE)</f>
        <v>Standing Desk</v>
      </c>
      <c r="L640" t="str">
        <f>VLOOKUP(A640,Payment!$B:$E,4,FALSE)</f>
        <v>Pending</v>
      </c>
      <c r="M640" t="str">
        <f>VLOOKUP(C640,Customer!A:F,6,FALSE)</f>
        <v>West</v>
      </c>
    </row>
    <row r="641" spans="1:13" x14ac:dyDescent="0.25">
      <c r="A641" t="s">
        <v>1199</v>
      </c>
      <c r="B641" s="6">
        <v>45834</v>
      </c>
      <c r="C641" t="s">
        <v>103</v>
      </c>
      <c r="D641" t="str">
        <f>VLOOKUP(F641,Product!A:E,3,FALSE)</f>
        <v>Office Supplies</v>
      </c>
      <c r="E641" t="s">
        <v>432</v>
      </c>
      <c r="F641" t="s">
        <v>541</v>
      </c>
      <c r="G641" s="8">
        <v>5</v>
      </c>
      <c r="H641">
        <f>VLOOKUP(F641,Product!A:E,5,)</f>
        <v>799</v>
      </c>
      <c r="I641">
        <f t="shared" si="9"/>
        <v>3995</v>
      </c>
      <c r="J641" t="str">
        <f>VLOOKUP(F641,Product!A:E,4,FALSE)</f>
        <v>Desk Accessories</v>
      </c>
      <c r="K641" t="str">
        <f>VLOOKUP(F641,Product!$A:$E,2,FALSE)</f>
        <v>Stapler Heavy Duty</v>
      </c>
      <c r="L641" t="str">
        <f>VLOOKUP(A641,Payment!$B:$E,4,FALSE)</f>
        <v>Completed</v>
      </c>
      <c r="M641" t="str">
        <f>VLOOKUP(C641,Customer!A:F,6,FALSE)</f>
        <v>South</v>
      </c>
    </row>
    <row r="642" spans="1:13" x14ac:dyDescent="0.25">
      <c r="A642" t="s">
        <v>1200</v>
      </c>
      <c r="B642" s="6">
        <v>45704</v>
      </c>
      <c r="C642" t="s">
        <v>163</v>
      </c>
      <c r="D642" t="str">
        <f>VLOOKUP(F642,Product!A:E,3,FALSE)</f>
        <v>Furniture</v>
      </c>
      <c r="E642" t="s">
        <v>403</v>
      </c>
      <c r="F642" t="s">
        <v>513</v>
      </c>
      <c r="G642" s="8">
        <v>1</v>
      </c>
      <c r="H642">
        <f>VLOOKUP(F642,Product!A:E,5,)</f>
        <v>6999</v>
      </c>
      <c r="I642">
        <f t="shared" si="9"/>
        <v>6999</v>
      </c>
      <c r="J642" t="str">
        <f>VLOOKUP(F642,Product!A:E,4,FALSE)</f>
        <v>Storage</v>
      </c>
      <c r="K642" t="str">
        <f>VLOOKUP(F642,Product!$A:$E,2,FALSE)</f>
        <v>Filing Cabinet</v>
      </c>
      <c r="L642" t="str">
        <f>VLOOKUP(A642,Payment!$B:$E,4,FALSE)</f>
        <v>Completed</v>
      </c>
      <c r="M642" t="str">
        <f>VLOOKUP(C642,Customer!A:F,6,FALSE)</f>
        <v>North</v>
      </c>
    </row>
    <row r="643" spans="1:13" x14ac:dyDescent="0.25">
      <c r="A643" t="s">
        <v>1201</v>
      </c>
      <c r="B643" s="6">
        <v>45950</v>
      </c>
      <c r="C643" t="s">
        <v>398</v>
      </c>
      <c r="D643" t="str">
        <f>VLOOKUP(F643,Product!A:E,3,FALSE)</f>
        <v>Furniture</v>
      </c>
      <c r="E643" t="s">
        <v>427</v>
      </c>
      <c r="F643" t="s">
        <v>551</v>
      </c>
      <c r="G643" s="8">
        <v>1</v>
      </c>
      <c r="H643">
        <f>VLOOKUP(F643,Product!A:E,5,)</f>
        <v>24999</v>
      </c>
      <c r="I643">
        <f t="shared" ref="I643:I706" si="10">G643*H643</f>
        <v>24999</v>
      </c>
      <c r="J643" t="str">
        <f>VLOOKUP(F643,Product!A:E,4,FALSE)</f>
        <v>Tables</v>
      </c>
      <c r="K643" t="str">
        <f>VLOOKUP(F643,Product!$A:$E,2,FALSE)</f>
        <v>Conference Table</v>
      </c>
      <c r="L643" t="str">
        <f>VLOOKUP(A643,Payment!$B:$E,4,FALSE)</f>
        <v>Completed</v>
      </c>
      <c r="M643" t="str">
        <f>VLOOKUP(C643,Customer!A:F,6,FALSE)</f>
        <v>East</v>
      </c>
    </row>
    <row r="644" spans="1:13" x14ac:dyDescent="0.25">
      <c r="A644" t="s">
        <v>1202</v>
      </c>
      <c r="B644" s="6">
        <v>45773</v>
      </c>
      <c r="C644" t="s">
        <v>349</v>
      </c>
      <c r="D644" t="str">
        <f>VLOOKUP(F644,Product!A:E,3,FALSE)</f>
        <v>Office Supplies</v>
      </c>
      <c r="E644" t="s">
        <v>427</v>
      </c>
      <c r="F644" t="s">
        <v>504</v>
      </c>
      <c r="G644" s="8">
        <v>3</v>
      </c>
      <c r="H644">
        <f>VLOOKUP(F644,Product!A:E,5,)</f>
        <v>299</v>
      </c>
      <c r="I644">
        <f t="shared" si="10"/>
        <v>897</v>
      </c>
      <c r="J644" t="str">
        <f>VLOOKUP(F644,Product!A:E,4,FALSE)</f>
        <v>Notebooks</v>
      </c>
      <c r="K644" t="str">
        <f>VLOOKUP(F644,Product!$A:$E,2,FALSE)</f>
        <v>Premium Notebook</v>
      </c>
      <c r="L644" t="str">
        <f>VLOOKUP(A644,Payment!$B:$E,4,FALSE)</f>
        <v>Completed</v>
      </c>
      <c r="M644" t="str">
        <f>VLOOKUP(C644,Customer!A:F,6,FALSE)</f>
        <v>West</v>
      </c>
    </row>
    <row r="645" spans="1:13" x14ac:dyDescent="0.25">
      <c r="A645" t="s">
        <v>1203</v>
      </c>
      <c r="B645" s="6">
        <v>45920</v>
      </c>
      <c r="C645" t="s">
        <v>17</v>
      </c>
      <c r="D645" t="str">
        <f>VLOOKUP(F645,Product!A:E,3,FALSE)</f>
        <v>Office Supplies</v>
      </c>
      <c r="E645" t="s">
        <v>400</v>
      </c>
      <c r="F645" t="s">
        <v>520</v>
      </c>
      <c r="G645" s="8">
        <v>6</v>
      </c>
      <c r="H645">
        <f>VLOOKUP(F645,Product!A:E,5,)</f>
        <v>399</v>
      </c>
      <c r="I645">
        <f t="shared" si="10"/>
        <v>2394</v>
      </c>
      <c r="J645" t="str">
        <f>VLOOKUP(F645,Product!A:E,4,FALSE)</f>
        <v>Desk Accessories</v>
      </c>
      <c r="K645" t="str">
        <f>VLOOKUP(F645,Product!$A:$E,2,FALSE)</f>
        <v>Desk Organizer</v>
      </c>
      <c r="L645" t="str">
        <f>VLOOKUP(A645,Payment!$B:$E,4,FALSE)</f>
        <v>Completed</v>
      </c>
      <c r="M645" t="str">
        <f>VLOOKUP(C645,Customer!A:F,6,FALSE)</f>
        <v>North</v>
      </c>
    </row>
    <row r="646" spans="1:13" x14ac:dyDescent="0.25">
      <c r="A646" t="s">
        <v>1204</v>
      </c>
      <c r="B646" s="6">
        <v>45989</v>
      </c>
      <c r="C646" t="s">
        <v>109</v>
      </c>
      <c r="D646" t="str">
        <f>VLOOKUP(F646,Product!A:E,3,FALSE)</f>
        <v>Electronics</v>
      </c>
      <c r="E646" t="s">
        <v>474</v>
      </c>
      <c r="F646" t="s">
        <v>546</v>
      </c>
      <c r="G646" s="8">
        <v>1</v>
      </c>
      <c r="H646">
        <f>VLOOKUP(F646,Product!A:E,5,)</f>
        <v>7999</v>
      </c>
      <c r="I646">
        <f t="shared" si="10"/>
        <v>7999</v>
      </c>
      <c r="J646" t="str">
        <f>VLOOKUP(F646,Product!A:E,4,FALSE)</f>
        <v>Audio</v>
      </c>
      <c r="K646" t="str">
        <f>VLOOKUP(F646,Product!$A:$E,2,FALSE)</f>
        <v>Noise Cancelling Headphones</v>
      </c>
      <c r="L646" t="str">
        <f>VLOOKUP(A646,Payment!$B:$E,4,FALSE)</f>
        <v>Completed</v>
      </c>
      <c r="M646" t="str">
        <f>VLOOKUP(C646,Customer!A:F,6,FALSE)</f>
        <v>West</v>
      </c>
    </row>
    <row r="647" spans="1:13" x14ac:dyDescent="0.25">
      <c r="A647" t="s">
        <v>1205</v>
      </c>
      <c r="B647" s="6">
        <v>45787</v>
      </c>
      <c r="C647" t="s">
        <v>316</v>
      </c>
      <c r="D647" t="str">
        <f>VLOOKUP(F647,Product!A:E,3,FALSE)</f>
        <v>Furniture</v>
      </c>
      <c r="E647" t="s">
        <v>438</v>
      </c>
      <c r="F647" t="s">
        <v>538</v>
      </c>
      <c r="G647" s="8">
        <v>8</v>
      </c>
      <c r="H647">
        <f>VLOOKUP(F647,Product!A:E,5,)</f>
        <v>2199</v>
      </c>
      <c r="I647">
        <f t="shared" si="10"/>
        <v>17592</v>
      </c>
      <c r="J647" t="str">
        <f>VLOOKUP(F647,Product!A:E,4,FALSE)</f>
        <v>Office Accessories</v>
      </c>
      <c r="K647" t="str">
        <f>VLOOKUP(F647,Product!$A:$E,2,FALSE)</f>
        <v>Ergonomic Footrest</v>
      </c>
      <c r="L647" t="str">
        <f>VLOOKUP(A647,Payment!$B:$E,4,FALSE)</f>
        <v>Completed</v>
      </c>
      <c r="M647" t="str">
        <f>VLOOKUP(C647,Customer!A:F,6,FALSE)</f>
        <v>East</v>
      </c>
    </row>
    <row r="648" spans="1:13" x14ac:dyDescent="0.25">
      <c r="A648" t="s">
        <v>1206</v>
      </c>
      <c r="B648" s="6">
        <v>45987</v>
      </c>
      <c r="C648" t="s">
        <v>159</v>
      </c>
      <c r="D648" t="str">
        <f>VLOOKUP(F648,Product!A:E,3,FALSE)</f>
        <v>Electronics</v>
      </c>
      <c r="E648" t="s">
        <v>454</v>
      </c>
      <c r="F648" t="s">
        <v>554</v>
      </c>
      <c r="G648" s="8">
        <v>2</v>
      </c>
      <c r="H648">
        <f>VLOOKUP(F648,Product!A:E,5,)</f>
        <v>6499</v>
      </c>
      <c r="I648">
        <f t="shared" si="10"/>
        <v>12998</v>
      </c>
      <c r="J648" t="str">
        <f>VLOOKUP(F648,Product!A:E,4,FALSE)</f>
        <v>Office Machines</v>
      </c>
      <c r="K648" t="str">
        <f>VLOOKUP(F648,Product!$A:$E,2,FALSE)</f>
        <v>Paper Shredder</v>
      </c>
      <c r="L648" t="str">
        <f>VLOOKUP(A648,Payment!$B:$E,4,FALSE)</f>
        <v>Completed</v>
      </c>
      <c r="M648" t="str">
        <f>VLOOKUP(C648,Customer!A:F,6,FALSE)</f>
        <v>South</v>
      </c>
    </row>
    <row r="649" spans="1:13" x14ac:dyDescent="0.25">
      <c r="A649" t="s">
        <v>1207</v>
      </c>
      <c r="B649" s="6">
        <v>45836</v>
      </c>
      <c r="C649" t="s">
        <v>247</v>
      </c>
      <c r="D649" t="str">
        <f>VLOOKUP(F649,Product!A:E,3,FALSE)</f>
        <v>Electronics</v>
      </c>
      <c r="E649" t="s">
        <v>432</v>
      </c>
      <c r="F649" t="s">
        <v>497</v>
      </c>
      <c r="G649" s="8">
        <v>2</v>
      </c>
      <c r="H649">
        <f>VLOOKUP(F649,Product!A:E,5,)</f>
        <v>18999</v>
      </c>
      <c r="I649">
        <f t="shared" si="10"/>
        <v>37998</v>
      </c>
      <c r="J649" t="str">
        <f>VLOOKUP(F649,Product!A:E,4,FALSE)</f>
        <v>Printers</v>
      </c>
      <c r="K649" t="str">
        <f>VLOOKUP(F649,Product!$A:$E,2,FALSE)</f>
        <v>HP Laser Printer</v>
      </c>
      <c r="L649" t="str">
        <f>VLOOKUP(A649,Payment!$B:$E,4,FALSE)</f>
        <v>Completed</v>
      </c>
      <c r="M649" t="str">
        <f>VLOOKUP(C649,Customer!A:F,6,FALSE)</f>
        <v>North</v>
      </c>
    </row>
    <row r="650" spans="1:13" x14ac:dyDescent="0.25">
      <c r="A650" t="s">
        <v>1208</v>
      </c>
      <c r="B650" s="6">
        <v>46004</v>
      </c>
      <c r="C650" t="s">
        <v>274</v>
      </c>
      <c r="D650" t="str">
        <f>VLOOKUP(F650,Product!A:E,3,FALSE)</f>
        <v>Furniture</v>
      </c>
      <c r="E650" t="s">
        <v>476</v>
      </c>
      <c r="F650" t="s">
        <v>513</v>
      </c>
      <c r="G650" s="8">
        <v>3</v>
      </c>
      <c r="H650">
        <f>VLOOKUP(F650,Product!A:E,5,)</f>
        <v>6999</v>
      </c>
      <c r="I650">
        <f t="shared" si="10"/>
        <v>20997</v>
      </c>
      <c r="J650" t="str">
        <f>VLOOKUP(F650,Product!A:E,4,FALSE)</f>
        <v>Storage</v>
      </c>
      <c r="K650" t="str">
        <f>VLOOKUP(F650,Product!$A:$E,2,FALSE)</f>
        <v>Filing Cabinet</v>
      </c>
      <c r="L650" t="str">
        <f>VLOOKUP(A650,Payment!$B:$E,4,FALSE)</f>
        <v>Completed</v>
      </c>
      <c r="M650" t="str">
        <f>VLOOKUP(C650,Customer!A:F,6,FALSE)</f>
        <v>East</v>
      </c>
    </row>
    <row r="651" spans="1:13" x14ac:dyDescent="0.25">
      <c r="A651" t="s">
        <v>1209</v>
      </c>
      <c r="B651" s="6">
        <v>45661</v>
      </c>
      <c r="C651" t="s">
        <v>270</v>
      </c>
      <c r="D651" t="str">
        <f>VLOOKUP(F651,Product!A:E,3,FALSE)</f>
        <v>Electronics</v>
      </c>
      <c r="E651" t="s">
        <v>445</v>
      </c>
      <c r="F651" t="s">
        <v>526</v>
      </c>
      <c r="G651" s="8">
        <v>3</v>
      </c>
      <c r="H651">
        <f>VLOOKUP(F651,Product!A:E,5,)</f>
        <v>8999</v>
      </c>
      <c r="I651">
        <f t="shared" si="10"/>
        <v>26997</v>
      </c>
      <c r="J651" t="str">
        <f>VLOOKUP(F651,Product!A:E,4,FALSE)</f>
        <v>Storage</v>
      </c>
      <c r="K651" t="str">
        <f>VLOOKUP(F651,Product!$A:$E,2,FALSE)</f>
        <v>External SSD 1TB</v>
      </c>
      <c r="L651" t="str">
        <f>VLOOKUP(A651,Payment!$B:$E,4,FALSE)</f>
        <v>Completed</v>
      </c>
      <c r="M651" t="str">
        <f>VLOOKUP(C651,Customer!A:F,6,FALSE)</f>
        <v>North</v>
      </c>
    </row>
    <row r="652" spans="1:13" x14ac:dyDescent="0.25">
      <c r="A652" t="s">
        <v>1210</v>
      </c>
      <c r="B652" s="6">
        <v>45969</v>
      </c>
      <c r="C652" t="s">
        <v>163</v>
      </c>
      <c r="D652" t="str">
        <f>VLOOKUP(F652,Product!A:E,3,FALSE)</f>
        <v>Electronics</v>
      </c>
      <c r="E652" t="s">
        <v>438</v>
      </c>
      <c r="F652" t="s">
        <v>535</v>
      </c>
      <c r="G652" s="8">
        <v>1</v>
      </c>
      <c r="H652">
        <f>VLOOKUP(F652,Product!A:E,5,)</f>
        <v>24999</v>
      </c>
      <c r="I652">
        <f t="shared" si="10"/>
        <v>24999</v>
      </c>
      <c r="J652" t="str">
        <f>VLOOKUP(F652,Product!A:E,4,FALSE)</f>
        <v>Projectors</v>
      </c>
      <c r="K652" t="str">
        <f>VLOOKUP(F652,Product!$A:$E,2,FALSE)</f>
        <v>Portable Projector</v>
      </c>
      <c r="L652" t="str">
        <f>VLOOKUP(A652,Payment!$B:$E,4,FALSE)</f>
        <v>Completed</v>
      </c>
      <c r="M652" t="str">
        <f>VLOOKUP(C652,Customer!A:F,6,FALSE)</f>
        <v>North</v>
      </c>
    </row>
    <row r="653" spans="1:13" x14ac:dyDescent="0.25">
      <c r="A653" t="s">
        <v>1211</v>
      </c>
      <c r="B653" s="6">
        <v>45690</v>
      </c>
      <c r="C653" t="s">
        <v>189</v>
      </c>
      <c r="D653" t="str">
        <f>VLOOKUP(F653,Product!A:E,3,FALSE)</f>
        <v>Electronics</v>
      </c>
      <c r="E653" t="s">
        <v>434</v>
      </c>
      <c r="F653" t="s">
        <v>533</v>
      </c>
      <c r="G653" s="8">
        <v>2</v>
      </c>
      <c r="H653">
        <f>VLOOKUP(F653,Product!A:E,5,)</f>
        <v>5499</v>
      </c>
      <c r="I653">
        <f t="shared" si="10"/>
        <v>10998</v>
      </c>
      <c r="J653" t="str">
        <f>VLOOKUP(F653,Product!A:E,4,FALSE)</f>
        <v>Accessories</v>
      </c>
      <c r="K653" t="str">
        <f>VLOOKUP(F653,Product!$A:$E,2,FALSE)</f>
        <v>Mechanical Keyboard</v>
      </c>
      <c r="L653" t="str">
        <f>VLOOKUP(A653,Payment!$B:$E,4,FALSE)</f>
        <v>Completed</v>
      </c>
      <c r="M653" t="str">
        <f>VLOOKUP(C653,Customer!A:F,6,FALSE)</f>
        <v>East</v>
      </c>
    </row>
    <row r="654" spans="1:13" x14ac:dyDescent="0.25">
      <c r="A654" t="s">
        <v>1212</v>
      </c>
      <c r="B654" s="6">
        <v>45799</v>
      </c>
      <c r="C654" t="s">
        <v>151</v>
      </c>
      <c r="D654" t="str">
        <f>VLOOKUP(F654,Product!A:E,3,FALSE)</f>
        <v>Electronics</v>
      </c>
      <c r="E654" t="s">
        <v>438</v>
      </c>
      <c r="F654" t="s">
        <v>497</v>
      </c>
      <c r="G654" s="8">
        <v>1</v>
      </c>
      <c r="H654">
        <f>VLOOKUP(F654,Product!A:E,5,)</f>
        <v>18999</v>
      </c>
      <c r="I654">
        <f t="shared" si="10"/>
        <v>18999</v>
      </c>
      <c r="J654" t="str">
        <f>VLOOKUP(F654,Product!A:E,4,FALSE)</f>
        <v>Printers</v>
      </c>
      <c r="K654" t="str">
        <f>VLOOKUP(F654,Product!$A:$E,2,FALSE)</f>
        <v>HP Laser Printer</v>
      </c>
      <c r="L654" t="str">
        <f>VLOOKUP(A654,Payment!$B:$E,4,FALSE)</f>
        <v>Pending</v>
      </c>
      <c r="M654" t="str">
        <f>VLOOKUP(C654,Customer!A:F,6,FALSE)</f>
        <v>West</v>
      </c>
    </row>
    <row r="655" spans="1:13" x14ac:dyDescent="0.25">
      <c r="A655" t="s">
        <v>1213</v>
      </c>
      <c r="B655" s="6">
        <v>45781</v>
      </c>
      <c r="C655" t="s">
        <v>41</v>
      </c>
      <c r="D655" t="str">
        <f>VLOOKUP(F655,Product!A:E,3,FALSE)</f>
        <v>Furniture</v>
      </c>
      <c r="E655" t="s">
        <v>474</v>
      </c>
      <c r="F655" t="s">
        <v>513</v>
      </c>
      <c r="G655" s="8">
        <v>3</v>
      </c>
      <c r="H655">
        <f>VLOOKUP(F655,Product!A:E,5,)</f>
        <v>6999</v>
      </c>
      <c r="I655">
        <f t="shared" si="10"/>
        <v>20997</v>
      </c>
      <c r="J655" t="str">
        <f>VLOOKUP(F655,Product!A:E,4,FALSE)</f>
        <v>Storage</v>
      </c>
      <c r="K655" t="str">
        <f>VLOOKUP(F655,Product!$A:$E,2,FALSE)</f>
        <v>Filing Cabinet</v>
      </c>
      <c r="L655" t="str">
        <f>VLOOKUP(A655,Payment!$B:$E,4,FALSE)</f>
        <v>Completed</v>
      </c>
      <c r="M655" t="str">
        <f>VLOOKUP(C655,Customer!A:F,6,FALSE)</f>
        <v>East</v>
      </c>
    </row>
    <row r="656" spans="1:13" x14ac:dyDescent="0.25">
      <c r="A656" t="s">
        <v>1214</v>
      </c>
      <c r="B656" s="6">
        <v>46006</v>
      </c>
      <c r="C656" t="s">
        <v>91</v>
      </c>
      <c r="D656" t="str">
        <f>VLOOKUP(F656,Product!A:E,3,FALSE)</f>
        <v>Electronics</v>
      </c>
      <c r="E656" t="s">
        <v>403</v>
      </c>
      <c r="F656" t="s">
        <v>533</v>
      </c>
      <c r="G656" s="8">
        <v>2</v>
      </c>
      <c r="H656">
        <f>VLOOKUP(F656,Product!A:E,5,)</f>
        <v>5499</v>
      </c>
      <c r="I656">
        <f t="shared" si="10"/>
        <v>10998</v>
      </c>
      <c r="J656" t="str">
        <f>VLOOKUP(F656,Product!A:E,4,FALSE)</f>
        <v>Accessories</v>
      </c>
      <c r="K656" t="str">
        <f>VLOOKUP(F656,Product!$A:$E,2,FALSE)</f>
        <v>Mechanical Keyboard</v>
      </c>
      <c r="L656" t="str">
        <f>VLOOKUP(A656,Payment!$B:$E,4,FALSE)</f>
        <v>Pending</v>
      </c>
      <c r="M656" t="str">
        <f>VLOOKUP(C656,Customer!A:F,6,FALSE)</f>
        <v>South</v>
      </c>
    </row>
    <row r="657" spans="1:13" x14ac:dyDescent="0.25">
      <c r="A657" t="s">
        <v>1215</v>
      </c>
      <c r="B657" s="6">
        <v>45809</v>
      </c>
      <c r="C657" t="s">
        <v>151</v>
      </c>
      <c r="D657" t="str">
        <f>VLOOKUP(F657,Product!A:E,3,FALSE)</f>
        <v>Furniture</v>
      </c>
      <c r="E657" t="s">
        <v>451</v>
      </c>
      <c r="F657" t="s">
        <v>513</v>
      </c>
      <c r="G657" s="8">
        <v>2</v>
      </c>
      <c r="H657">
        <f>VLOOKUP(F657,Product!A:E,5,)</f>
        <v>6999</v>
      </c>
      <c r="I657">
        <f t="shared" si="10"/>
        <v>13998</v>
      </c>
      <c r="J657" t="str">
        <f>VLOOKUP(F657,Product!A:E,4,FALSE)</f>
        <v>Storage</v>
      </c>
      <c r="K657" t="str">
        <f>VLOOKUP(F657,Product!$A:$E,2,FALSE)</f>
        <v>Filing Cabinet</v>
      </c>
      <c r="L657" t="str">
        <f>VLOOKUP(A657,Payment!$B:$E,4,FALSE)</f>
        <v>Completed</v>
      </c>
      <c r="M657" t="str">
        <f>VLOOKUP(C657,Customer!A:F,6,FALSE)</f>
        <v>West</v>
      </c>
    </row>
    <row r="658" spans="1:13" x14ac:dyDescent="0.25">
      <c r="A658" t="s">
        <v>1216</v>
      </c>
      <c r="B658" s="6">
        <v>45676</v>
      </c>
      <c r="C658" t="s">
        <v>304</v>
      </c>
      <c r="D658" t="str">
        <f>VLOOKUP(F658,Product!A:E,3,FALSE)</f>
        <v>Electronics</v>
      </c>
      <c r="E658" t="s">
        <v>470</v>
      </c>
      <c r="F658" t="s">
        <v>548</v>
      </c>
      <c r="G658" s="8">
        <v>1</v>
      </c>
      <c r="H658">
        <f>VLOOKUP(F658,Product!A:E,5,)</f>
        <v>2299</v>
      </c>
      <c r="I658">
        <f t="shared" si="10"/>
        <v>2299</v>
      </c>
      <c r="J658" t="str">
        <f>VLOOKUP(F658,Product!A:E,4,FALSE)</f>
        <v>Lighting</v>
      </c>
      <c r="K658" t="str">
        <f>VLOOKUP(F658,Product!$A:$E,2,FALSE)</f>
        <v>Smart LED Desk Lamp</v>
      </c>
      <c r="L658" t="str">
        <f>VLOOKUP(A658,Payment!$B:$E,4,FALSE)</f>
        <v>Completed</v>
      </c>
      <c r="M658" t="str">
        <f>VLOOKUP(C658,Customer!A:F,6,FALSE)</f>
        <v>North</v>
      </c>
    </row>
    <row r="659" spans="1:13" x14ac:dyDescent="0.25">
      <c r="A659" t="s">
        <v>1217</v>
      </c>
      <c r="B659" s="6">
        <v>45771</v>
      </c>
      <c r="C659" t="s">
        <v>353</v>
      </c>
      <c r="D659" t="str">
        <f>VLOOKUP(F659,Product!A:E,3,FALSE)</f>
        <v>Electronics</v>
      </c>
      <c r="E659" t="s">
        <v>466</v>
      </c>
      <c r="F659" t="s">
        <v>533</v>
      </c>
      <c r="G659" s="8">
        <v>4</v>
      </c>
      <c r="H659">
        <f>VLOOKUP(F659,Product!A:E,5,)</f>
        <v>5499</v>
      </c>
      <c r="I659">
        <f t="shared" si="10"/>
        <v>21996</v>
      </c>
      <c r="J659" t="str">
        <f>VLOOKUP(F659,Product!A:E,4,FALSE)</f>
        <v>Accessories</v>
      </c>
      <c r="K659" t="str">
        <f>VLOOKUP(F659,Product!$A:$E,2,FALSE)</f>
        <v>Mechanical Keyboard</v>
      </c>
      <c r="L659" t="str">
        <f>VLOOKUP(A659,Payment!$B:$E,4,FALSE)</f>
        <v>Pending</v>
      </c>
      <c r="M659" t="str">
        <f>VLOOKUP(C659,Customer!A:F,6,FALSE)</f>
        <v>South</v>
      </c>
    </row>
    <row r="660" spans="1:13" x14ac:dyDescent="0.25">
      <c r="A660" t="s">
        <v>1218</v>
      </c>
      <c r="B660" s="6">
        <v>46001</v>
      </c>
      <c r="C660" t="s">
        <v>199</v>
      </c>
      <c r="D660" t="str">
        <f>VLOOKUP(F660,Product!A:E,3,FALSE)</f>
        <v>Office Supplies</v>
      </c>
      <c r="E660" t="s">
        <v>463</v>
      </c>
      <c r="F660" t="s">
        <v>507</v>
      </c>
      <c r="G660" s="8">
        <v>5</v>
      </c>
      <c r="H660">
        <f>VLOOKUP(F660,Product!A:E,5,)</f>
        <v>199</v>
      </c>
      <c r="I660">
        <f t="shared" si="10"/>
        <v>995</v>
      </c>
      <c r="J660" t="str">
        <f>VLOOKUP(F660,Product!A:E,4,FALSE)</f>
        <v>Writing</v>
      </c>
      <c r="K660" t="str">
        <f>VLOOKUP(F660,Product!$A:$E,2,FALSE)</f>
        <v>Ball Pen Pack</v>
      </c>
      <c r="L660" t="str">
        <f>VLOOKUP(A660,Payment!$B:$E,4,FALSE)</f>
        <v>Completed</v>
      </c>
      <c r="M660" t="str">
        <f>VLOOKUP(C660,Customer!A:F,6,FALSE)</f>
        <v>East</v>
      </c>
    </row>
    <row r="661" spans="1:13" x14ac:dyDescent="0.25">
      <c r="A661" t="s">
        <v>1219</v>
      </c>
      <c r="B661" s="6">
        <v>45994</v>
      </c>
      <c r="C661" t="s">
        <v>291</v>
      </c>
      <c r="D661" t="str">
        <f>VLOOKUP(F661,Product!A:E,3,FALSE)</f>
        <v>Office Supplies</v>
      </c>
      <c r="E661" t="s">
        <v>423</v>
      </c>
      <c r="F661" t="s">
        <v>507</v>
      </c>
      <c r="G661" s="8">
        <v>1</v>
      </c>
      <c r="H661">
        <f>VLOOKUP(F661,Product!A:E,5,)</f>
        <v>199</v>
      </c>
      <c r="I661">
        <f t="shared" si="10"/>
        <v>199</v>
      </c>
      <c r="J661" t="str">
        <f>VLOOKUP(F661,Product!A:E,4,FALSE)</f>
        <v>Writing</v>
      </c>
      <c r="K661" t="str">
        <f>VLOOKUP(F661,Product!$A:$E,2,FALSE)</f>
        <v>Ball Pen Pack</v>
      </c>
      <c r="L661" t="str">
        <f>VLOOKUP(A661,Payment!$B:$E,4,FALSE)</f>
        <v>Completed</v>
      </c>
      <c r="M661" t="str">
        <f>VLOOKUP(C661,Customer!A:F,6,FALSE)</f>
        <v>West</v>
      </c>
    </row>
    <row r="662" spans="1:13" x14ac:dyDescent="0.25">
      <c r="A662" t="s">
        <v>1220</v>
      </c>
      <c r="B662" s="6">
        <v>45723</v>
      </c>
      <c r="C662" t="s">
        <v>380</v>
      </c>
      <c r="D662" t="str">
        <f>VLOOKUP(F662,Product!A:E,3,FALSE)</f>
        <v>Office Supplies</v>
      </c>
      <c r="E662" t="s">
        <v>432</v>
      </c>
      <c r="F662" t="s">
        <v>541</v>
      </c>
      <c r="G662" s="8">
        <v>4</v>
      </c>
      <c r="H662">
        <f>VLOOKUP(F662,Product!A:E,5,)</f>
        <v>799</v>
      </c>
      <c r="I662">
        <f t="shared" si="10"/>
        <v>3196</v>
      </c>
      <c r="J662" t="str">
        <f>VLOOKUP(F662,Product!A:E,4,FALSE)</f>
        <v>Desk Accessories</v>
      </c>
      <c r="K662" t="str">
        <f>VLOOKUP(F662,Product!$A:$E,2,FALSE)</f>
        <v>Stapler Heavy Duty</v>
      </c>
      <c r="L662" t="str">
        <f>VLOOKUP(A662,Payment!$B:$E,4,FALSE)</f>
        <v>Completed</v>
      </c>
      <c r="M662" t="str">
        <f>VLOOKUP(C662,Customer!A:F,6,FALSE)</f>
        <v>North</v>
      </c>
    </row>
    <row r="663" spans="1:13" x14ac:dyDescent="0.25">
      <c r="A663" t="s">
        <v>1221</v>
      </c>
      <c r="B663" s="6">
        <v>45751</v>
      </c>
      <c r="C663" t="s">
        <v>351</v>
      </c>
      <c r="D663" t="str">
        <f>VLOOKUP(F663,Product!A:E,3,FALSE)</f>
        <v>Electronics</v>
      </c>
      <c r="E663" t="s">
        <v>442</v>
      </c>
      <c r="F663" t="s">
        <v>533</v>
      </c>
      <c r="G663" s="8">
        <v>1</v>
      </c>
      <c r="H663">
        <f>VLOOKUP(F663,Product!A:E,5,)</f>
        <v>5499</v>
      </c>
      <c r="I663">
        <f t="shared" si="10"/>
        <v>5499</v>
      </c>
      <c r="J663" t="str">
        <f>VLOOKUP(F663,Product!A:E,4,FALSE)</f>
        <v>Accessories</v>
      </c>
      <c r="K663" t="str">
        <f>VLOOKUP(F663,Product!$A:$E,2,FALSE)</f>
        <v>Mechanical Keyboard</v>
      </c>
      <c r="L663" t="str">
        <f>VLOOKUP(A663,Payment!$B:$E,4,FALSE)</f>
        <v>Completed</v>
      </c>
      <c r="M663" t="str">
        <f>VLOOKUP(C663,Customer!A:F,6,FALSE)</f>
        <v>North</v>
      </c>
    </row>
    <row r="664" spans="1:13" x14ac:dyDescent="0.25">
      <c r="A664" t="s">
        <v>1222</v>
      </c>
      <c r="B664" s="6">
        <v>45839</v>
      </c>
      <c r="C664" t="s">
        <v>135</v>
      </c>
      <c r="D664" t="str">
        <f>VLOOKUP(F664,Product!A:E,3,FALSE)</f>
        <v>Furniture</v>
      </c>
      <c r="E664" t="s">
        <v>438</v>
      </c>
      <c r="F664" t="s">
        <v>516</v>
      </c>
      <c r="G664" s="8">
        <v>4</v>
      </c>
      <c r="H664">
        <f>VLOOKUP(F664,Product!A:E,5,)</f>
        <v>2999</v>
      </c>
      <c r="I664">
        <f t="shared" si="10"/>
        <v>11996</v>
      </c>
      <c r="J664" t="str">
        <f>VLOOKUP(F664,Product!A:E,4,FALSE)</f>
        <v>Chairs</v>
      </c>
      <c r="K664" t="str">
        <f>VLOOKUP(F664,Product!$A:$E,2,FALSE)</f>
        <v>Visitor Chair</v>
      </c>
      <c r="L664" t="str">
        <f>VLOOKUP(A664,Payment!$B:$E,4,FALSE)</f>
        <v>Completed</v>
      </c>
      <c r="M664" t="str">
        <f>VLOOKUP(C664,Customer!A:F,6,FALSE)</f>
        <v>West</v>
      </c>
    </row>
    <row r="665" spans="1:13" x14ac:dyDescent="0.25">
      <c r="A665" t="s">
        <v>1223</v>
      </c>
      <c r="B665" s="6">
        <v>45827</v>
      </c>
      <c r="C665" t="s">
        <v>207</v>
      </c>
      <c r="D665" t="str">
        <f>VLOOKUP(F665,Product!A:E,3,FALSE)</f>
        <v>Furniture</v>
      </c>
      <c r="E665" t="s">
        <v>432</v>
      </c>
      <c r="F665" t="s">
        <v>528</v>
      </c>
      <c r="G665" s="8">
        <v>2</v>
      </c>
      <c r="H665">
        <f>VLOOKUP(F665,Product!A:E,5,)</f>
        <v>17999</v>
      </c>
      <c r="I665">
        <f t="shared" si="10"/>
        <v>35998</v>
      </c>
      <c r="J665" t="str">
        <f>VLOOKUP(F665,Product!A:E,4,FALSE)</f>
        <v>Desks</v>
      </c>
      <c r="K665" t="str">
        <f>VLOOKUP(F665,Product!$A:$E,2,FALSE)</f>
        <v>Standing Desk</v>
      </c>
      <c r="L665" t="str">
        <f>VLOOKUP(A665,Payment!$B:$E,4,FALSE)</f>
        <v>Completed</v>
      </c>
      <c r="M665" t="str">
        <f>VLOOKUP(C665,Customer!A:F,6,FALSE)</f>
        <v>West</v>
      </c>
    </row>
    <row r="666" spans="1:13" x14ac:dyDescent="0.25">
      <c r="A666" t="s">
        <v>1224</v>
      </c>
      <c r="B666" s="6">
        <v>45718</v>
      </c>
      <c r="C666" t="s">
        <v>253</v>
      </c>
      <c r="D666" t="str">
        <f>VLOOKUP(F666,Product!A:E,3,FALSE)</f>
        <v>Furniture</v>
      </c>
      <c r="E666" t="s">
        <v>406</v>
      </c>
      <c r="F666" t="s">
        <v>551</v>
      </c>
      <c r="G666" s="8">
        <v>3</v>
      </c>
      <c r="H666">
        <f>VLOOKUP(F666,Product!A:E,5,)</f>
        <v>24999</v>
      </c>
      <c r="I666">
        <f t="shared" si="10"/>
        <v>74997</v>
      </c>
      <c r="J666" t="str">
        <f>VLOOKUP(F666,Product!A:E,4,FALSE)</f>
        <v>Tables</v>
      </c>
      <c r="K666" t="str">
        <f>VLOOKUP(F666,Product!$A:$E,2,FALSE)</f>
        <v>Conference Table</v>
      </c>
      <c r="L666" t="str">
        <f>VLOOKUP(A666,Payment!$B:$E,4,FALSE)</f>
        <v>Completed</v>
      </c>
      <c r="M666" t="str">
        <f>VLOOKUP(C666,Customer!A:F,6,FALSE)</f>
        <v>East</v>
      </c>
    </row>
    <row r="667" spans="1:13" x14ac:dyDescent="0.25">
      <c r="A667" t="s">
        <v>1225</v>
      </c>
      <c r="B667" s="6">
        <v>45955</v>
      </c>
      <c r="C667" t="s">
        <v>320</v>
      </c>
      <c r="D667" t="str">
        <f>VLOOKUP(F667,Product!A:E,3,FALSE)</f>
        <v>Office Supplies</v>
      </c>
      <c r="E667" t="s">
        <v>409</v>
      </c>
      <c r="F667" t="s">
        <v>520</v>
      </c>
      <c r="G667" s="8">
        <v>5</v>
      </c>
      <c r="H667">
        <f>VLOOKUP(F667,Product!A:E,5,)</f>
        <v>399</v>
      </c>
      <c r="I667">
        <f t="shared" si="10"/>
        <v>1995</v>
      </c>
      <c r="J667" t="str">
        <f>VLOOKUP(F667,Product!A:E,4,FALSE)</f>
        <v>Desk Accessories</v>
      </c>
      <c r="K667" t="str">
        <f>VLOOKUP(F667,Product!$A:$E,2,FALSE)</f>
        <v>Desk Organizer</v>
      </c>
      <c r="L667" t="str">
        <f>VLOOKUP(A667,Payment!$B:$E,4,FALSE)</f>
        <v>Pending</v>
      </c>
      <c r="M667" t="str">
        <f>VLOOKUP(C667,Customer!A:F,6,FALSE)</f>
        <v>South</v>
      </c>
    </row>
    <row r="668" spans="1:13" x14ac:dyDescent="0.25">
      <c r="A668" t="s">
        <v>1226</v>
      </c>
      <c r="B668" s="6">
        <v>45914</v>
      </c>
      <c r="C668" t="s">
        <v>80</v>
      </c>
      <c r="D668" t="str">
        <f>VLOOKUP(F668,Product!A:E,3,FALSE)</f>
        <v>Electronics</v>
      </c>
      <c r="E668" t="s">
        <v>447</v>
      </c>
      <c r="F668" t="s">
        <v>523</v>
      </c>
      <c r="G668" s="8">
        <v>2</v>
      </c>
      <c r="H668">
        <f>VLOOKUP(F668,Product!A:E,5,)</f>
        <v>4499</v>
      </c>
      <c r="I668">
        <f t="shared" si="10"/>
        <v>8998</v>
      </c>
      <c r="J668" t="str">
        <f>VLOOKUP(F668,Product!A:E,4,FALSE)</f>
        <v>Audio</v>
      </c>
      <c r="K668" t="str">
        <f>VLOOKUP(F668,Product!$A:$E,2,FALSE)</f>
        <v>Wireless Headset</v>
      </c>
      <c r="L668" t="str">
        <f>VLOOKUP(A668,Payment!$B:$E,4,FALSE)</f>
        <v>Completed</v>
      </c>
      <c r="M668" t="str">
        <f>VLOOKUP(C668,Customer!A:F,6,FALSE)</f>
        <v>East</v>
      </c>
    </row>
    <row r="669" spans="1:13" x14ac:dyDescent="0.25">
      <c r="A669" t="s">
        <v>1227</v>
      </c>
      <c r="B669" s="6">
        <v>45685</v>
      </c>
      <c r="C669" t="s">
        <v>97</v>
      </c>
      <c r="D669" t="str">
        <f>VLOOKUP(F669,Product!A:E,3,FALSE)</f>
        <v>Electronics</v>
      </c>
      <c r="E669" t="s">
        <v>418</v>
      </c>
      <c r="F669" t="s">
        <v>497</v>
      </c>
      <c r="G669" s="8">
        <v>2</v>
      </c>
      <c r="H669">
        <f>VLOOKUP(F669,Product!A:E,5,)</f>
        <v>18999</v>
      </c>
      <c r="I669">
        <f t="shared" si="10"/>
        <v>37998</v>
      </c>
      <c r="J669" t="str">
        <f>VLOOKUP(F669,Product!A:E,4,FALSE)</f>
        <v>Printers</v>
      </c>
      <c r="K669" t="str">
        <f>VLOOKUP(F669,Product!$A:$E,2,FALSE)</f>
        <v>HP Laser Printer</v>
      </c>
      <c r="L669" t="str">
        <f>VLOOKUP(A669,Payment!$B:$E,4,FALSE)</f>
        <v>Completed</v>
      </c>
      <c r="M669" t="str">
        <f>VLOOKUP(C669,Customer!A:F,6,FALSE)</f>
        <v>North</v>
      </c>
    </row>
    <row r="670" spans="1:13" x14ac:dyDescent="0.25">
      <c r="A670" t="s">
        <v>1228</v>
      </c>
      <c r="B670" s="6">
        <v>45949</v>
      </c>
      <c r="C670" t="s">
        <v>247</v>
      </c>
      <c r="D670" t="str">
        <f>VLOOKUP(F670,Product!A:E,3,FALSE)</f>
        <v>Electronics</v>
      </c>
      <c r="E670" t="s">
        <v>420</v>
      </c>
      <c r="F670" t="s">
        <v>510</v>
      </c>
      <c r="G670" s="8">
        <v>5</v>
      </c>
      <c r="H670">
        <f>VLOOKUP(F670,Product!A:E,5,)</f>
        <v>2499</v>
      </c>
      <c r="I670">
        <f t="shared" si="10"/>
        <v>12495</v>
      </c>
      <c r="J670" t="str">
        <f>VLOOKUP(F670,Product!A:E,4,FALSE)</f>
        <v>Accessories</v>
      </c>
      <c r="K670" t="str">
        <f>VLOOKUP(F670,Product!$A:$E,2,FALSE)</f>
        <v>USBC Hub</v>
      </c>
      <c r="L670" t="str">
        <f>VLOOKUP(A670,Payment!$B:$E,4,FALSE)</f>
        <v>Completed</v>
      </c>
      <c r="M670" t="str">
        <f>VLOOKUP(C670,Customer!A:F,6,FALSE)</f>
        <v>North</v>
      </c>
    </row>
    <row r="671" spans="1:13" x14ac:dyDescent="0.25">
      <c r="A671" t="s">
        <v>1229</v>
      </c>
      <c r="B671" s="6">
        <v>45750</v>
      </c>
      <c r="C671" t="s">
        <v>398</v>
      </c>
      <c r="D671" t="str">
        <f>VLOOKUP(F671,Product!A:E,3,FALSE)</f>
        <v>Office Supplies</v>
      </c>
      <c r="E671" t="s">
        <v>412</v>
      </c>
      <c r="F671" t="s">
        <v>520</v>
      </c>
      <c r="G671" s="8">
        <v>2</v>
      </c>
      <c r="H671">
        <f>VLOOKUP(F671,Product!A:E,5,)</f>
        <v>399</v>
      </c>
      <c r="I671">
        <f t="shared" si="10"/>
        <v>798</v>
      </c>
      <c r="J671" t="str">
        <f>VLOOKUP(F671,Product!A:E,4,FALSE)</f>
        <v>Desk Accessories</v>
      </c>
      <c r="K671" t="str">
        <f>VLOOKUP(F671,Product!$A:$E,2,FALSE)</f>
        <v>Desk Organizer</v>
      </c>
      <c r="L671" t="str">
        <f>VLOOKUP(A671,Payment!$B:$E,4,FALSE)</f>
        <v>Completed</v>
      </c>
      <c r="M671" t="str">
        <f>VLOOKUP(C671,Customer!A:F,6,FALSE)</f>
        <v>East</v>
      </c>
    </row>
    <row r="672" spans="1:13" x14ac:dyDescent="0.25">
      <c r="A672" t="s">
        <v>1230</v>
      </c>
      <c r="B672" s="6">
        <v>45748</v>
      </c>
      <c r="C672" t="s">
        <v>179</v>
      </c>
      <c r="D672" t="str">
        <f>VLOOKUP(F672,Product!A:E,3,FALSE)</f>
        <v>Electronics</v>
      </c>
      <c r="E672" t="s">
        <v>406</v>
      </c>
      <c r="F672" t="s">
        <v>478</v>
      </c>
      <c r="G672" s="8">
        <v>2</v>
      </c>
      <c r="H672">
        <f>VLOOKUP(F672,Product!A:E,5,)</f>
        <v>1299</v>
      </c>
      <c r="I672">
        <f t="shared" si="10"/>
        <v>2598</v>
      </c>
      <c r="J672" t="str">
        <f>VLOOKUP(F672,Product!A:E,4,FALSE)</f>
        <v>Accessories</v>
      </c>
      <c r="K672" t="str">
        <f>VLOOKUP(F672,Product!$A:$E,2,FALSE)</f>
        <v>Logitech Wireless Mouse</v>
      </c>
      <c r="L672" t="str">
        <f>VLOOKUP(A672,Payment!$B:$E,4,FALSE)</f>
        <v>Completed</v>
      </c>
      <c r="M672" t="str">
        <f>VLOOKUP(C672,Customer!A:F,6,FALSE)</f>
        <v>West</v>
      </c>
    </row>
    <row r="673" spans="1:13" x14ac:dyDescent="0.25">
      <c r="A673" t="s">
        <v>1231</v>
      </c>
      <c r="B673" s="6">
        <v>45765</v>
      </c>
      <c r="C673" t="s">
        <v>389</v>
      </c>
      <c r="D673" t="str">
        <f>VLOOKUP(F673,Product!A:E,3,FALSE)</f>
        <v>Furniture</v>
      </c>
      <c r="E673" t="s">
        <v>421</v>
      </c>
      <c r="F673" t="s">
        <v>528</v>
      </c>
      <c r="G673" s="8">
        <v>4</v>
      </c>
      <c r="H673">
        <f>VLOOKUP(F673,Product!A:E,5,)</f>
        <v>17999</v>
      </c>
      <c r="I673">
        <f t="shared" si="10"/>
        <v>71996</v>
      </c>
      <c r="J673" t="str">
        <f>VLOOKUP(F673,Product!A:E,4,FALSE)</f>
        <v>Desks</v>
      </c>
      <c r="K673" t="str">
        <f>VLOOKUP(F673,Product!$A:$E,2,FALSE)</f>
        <v>Standing Desk</v>
      </c>
      <c r="L673" t="str">
        <f>VLOOKUP(A673,Payment!$B:$E,4,FALSE)</f>
        <v>Completed</v>
      </c>
      <c r="M673" t="str">
        <f>VLOOKUP(C673,Customer!A:F,6,FALSE)</f>
        <v>North</v>
      </c>
    </row>
    <row r="674" spans="1:13" x14ac:dyDescent="0.25">
      <c r="A674" t="s">
        <v>1232</v>
      </c>
      <c r="B674" s="6">
        <v>45908</v>
      </c>
      <c r="C674" t="s">
        <v>391</v>
      </c>
      <c r="D674" t="str">
        <f>VLOOKUP(F674,Product!A:E,3,FALSE)</f>
        <v>Electronics</v>
      </c>
      <c r="E674" t="s">
        <v>412</v>
      </c>
      <c r="F674" t="s">
        <v>491</v>
      </c>
      <c r="G674" s="8">
        <v>3</v>
      </c>
      <c r="H674">
        <f>VLOOKUP(F674,Product!A:E,5,)</f>
        <v>13999</v>
      </c>
      <c r="I674">
        <f t="shared" si="10"/>
        <v>41997</v>
      </c>
      <c r="J674" t="str">
        <f>VLOOKUP(F674,Product!A:E,4,FALSE)</f>
        <v>Monitors</v>
      </c>
      <c r="K674" t="str">
        <f>VLOOKUP(F674,Product!$A:$E,2,FALSE)</f>
        <v>Dell 24-inch Monitor</v>
      </c>
      <c r="L674" t="str">
        <f>VLOOKUP(A674,Payment!$B:$E,4,FALSE)</f>
        <v>Completed</v>
      </c>
      <c r="M674" t="str">
        <f>VLOOKUP(C674,Customer!A:F,6,FALSE)</f>
        <v>North</v>
      </c>
    </row>
    <row r="675" spans="1:13" x14ac:dyDescent="0.25">
      <c r="A675" t="s">
        <v>1233</v>
      </c>
      <c r="B675" s="6">
        <v>45982</v>
      </c>
      <c r="C675" t="s">
        <v>233</v>
      </c>
      <c r="D675" t="str">
        <f>VLOOKUP(F675,Product!A:E,3,FALSE)</f>
        <v>Furniture</v>
      </c>
      <c r="E675" t="s">
        <v>449</v>
      </c>
      <c r="F675" t="s">
        <v>516</v>
      </c>
      <c r="G675" s="8">
        <v>8</v>
      </c>
      <c r="H675">
        <f>VLOOKUP(F675,Product!A:E,5,)</f>
        <v>2999</v>
      </c>
      <c r="I675">
        <f t="shared" si="10"/>
        <v>23992</v>
      </c>
      <c r="J675" t="str">
        <f>VLOOKUP(F675,Product!A:E,4,FALSE)</f>
        <v>Chairs</v>
      </c>
      <c r="K675" t="str">
        <f>VLOOKUP(F675,Product!$A:$E,2,FALSE)</f>
        <v>Visitor Chair</v>
      </c>
      <c r="L675" t="str">
        <f>VLOOKUP(A675,Payment!$B:$E,4,FALSE)</f>
        <v>Completed</v>
      </c>
      <c r="M675" t="str">
        <f>VLOOKUP(C675,Customer!A:F,6,FALSE)</f>
        <v>South</v>
      </c>
    </row>
    <row r="676" spans="1:13" x14ac:dyDescent="0.25">
      <c r="A676" t="s">
        <v>1234</v>
      </c>
      <c r="B676" s="6">
        <v>45854</v>
      </c>
      <c r="C676" t="s">
        <v>5</v>
      </c>
      <c r="D676" t="str">
        <f>VLOOKUP(F676,Product!A:E,3,FALSE)</f>
        <v>Electronics</v>
      </c>
      <c r="E676" t="s">
        <v>405</v>
      </c>
      <c r="F676" t="s">
        <v>526</v>
      </c>
      <c r="G676" s="8">
        <v>1</v>
      </c>
      <c r="H676">
        <f>VLOOKUP(F676,Product!A:E,5,)</f>
        <v>8999</v>
      </c>
      <c r="I676">
        <f t="shared" si="10"/>
        <v>8999</v>
      </c>
      <c r="J676" t="str">
        <f>VLOOKUP(F676,Product!A:E,4,FALSE)</f>
        <v>Storage</v>
      </c>
      <c r="K676" t="str">
        <f>VLOOKUP(F676,Product!$A:$E,2,FALSE)</f>
        <v>External SSD 1TB</v>
      </c>
      <c r="L676" t="str">
        <f>VLOOKUP(A676,Payment!$B:$E,4,FALSE)</f>
        <v>Completed</v>
      </c>
      <c r="M676" t="str">
        <f>VLOOKUP(C676,Customer!A:F,6,FALSE)</f>
        <v>North</v>
      </c>
    </row>
    <row r="677" spans="1:13" x14ac:dyDescent="0.25">
      <c r="A677" t="s">
        <v>1235</v>
      </c>
      <c r="B677" s="6">
        <v>45849</v>
      </c>
      <c r="C677" t="s">
        <v>13</v>
      </c>
      <c r="D677" t="str">
        <f>VLOOKUP(F677,Product!A:E,3,FALSE)</f>
        <v>Office Supplies</v>
      </c>
      <c r="E677" t="s">
        <v>440</v>
      </c>
      <c r="F677" t="s">
        <v>543</v>
      </c>
      <c r="G677" s="8">
        <v>5</v>
      </c>
      <c r="H677">
        <f>VLOOKUP(F677,Product!A:E,5,)</f>
        <v>1899</v>
      </c>
      <c r="I677">
        <f t="shared" si="10"/>
        <v>9495</v>
      </c>
      <c r="J677" t="str">
        <f>VLOOKUP(F677,Product!A:E,4,FALSE)</f>
        <v>Bags</v>
      </c>
      <c r="K677" t="str">
        <f>VLOOKUP(F677,Product!$A:$E,2,FALSE)</f>
        <v>Office Backpack</v>
      </c>
      <c r="L677" t="str">
        <f>VLOOKUP(A677,Payment!$B:$E,4,FALSE)</f>
        <v>Completed</v>
      </c>
      <c r="M677" t="str">
        <f>VLOOKUP(C677,Customer!A:F,6,FALSE)</f>
        <v>North</v>
      </c>
    </row>
    <row r="678" spans="1:13" x14ac:dyDescent="0.25">
      <c r="A678" t="s">
        <v>1236</v>
      </c>
      <c r="B678" s="6">
        <v>45755</v>
      </c>
      <c r="C678" t="s">
        <v>15</v>
      </c>
      <c r="D678" t="str">
        <f>VLOOKUP(F678,Product!A:E,3,FALSE)</f>
        <v>Electronics</v>
      </c>
      <c r="E678" t="s">
        <v>400</v>
      </c>
      <c r="F678" t="s">
        <v>533</v>
      </c>
      <c r="G678" s="8">
        <v>4</v>
      </c>
      <c r="H678">
        <f>VLOOKUP(F678,Product!A:E,5,)</f>
        <v>5499</v>
      </c>
      <c r="I678">
        <f t="shared" si="10"/>
        <v>21996</v>
      </c>
      <c r="J678" t="str">
        <f>VLOOKUP(F678,Product!A:E,4,FALSE)</f>
        <v>Accessories</v>
      </c>
      <c r="K678" t="str">
        <f>VLOOKUP(F678,Product!$A:$E,2,FALSE)</f>
        <v>Mechanical Keyboard</v>
      </c>
      <c r="L678" t="str">
        <f>VLOOKUP(A678,Payment!$B:$E,4,FALSE)</f>
        <v>Completed</v>
      </c>
      <c r="M678" t="str">
        <f>VLOOKUP(C678,Customer!A:F,6,FALSE)</f>
        <v>West</v>
      </c>
    </row>
    <row r="679" spans="1:13" x14ac:dyDescent="0.25">
      <c r="A679" t="s">
        <v>1237</v>
      </c>
      <c r="B679" s="6">
        <v>45773</v>
      </c>
      <c r="C679" t="s">
        <v>357</v>
      </c>
      <c r="D679" t="str">
        <f>VLOOKUP(F679,Product!A:E,3,FALSE)</f>
        <v>Office Supplies</v>
      </c>
      <c r="E679" t="s">
        <v>444</v>
      </c>
      <c r="F679" t="s">
        <v>507</v>
      </c>
      <c r="G679" s="8">
        <v>1</v>
      </c>
      <c r="H679">
        <f>VLOOKUP(F679,Product!A:E,5,)</f>
        <v>199</v>
      </c>
      <c r="I679">
        <f t="shared" si="10"/>
        <v>199</v>
      </c>
      <c r="J679" t="str">
        <f>VLOOKUP(F679,Product!A:E,4,FALSE)</f>
        <v>Writing</v>
      </c>
      <c r="K679" t="str">
        <f>VLOOKUP(F679,Product!$A:$E,2,FALSE)</f>
        <v>Ball Pen Pack</v>
      </c>
      <c r="L679" t="str">
        <f>VLOOKUP(A679,Payment!$B:$E,4,FALSE)</f>
        <v>Completed</v>
      </c>
      <c r="M679" t="str">
        <f>VLOOKUP(C679,Customer!A:F,6,FALSE)</f>
        <v>South</v>
      </c>
    </row>
    <row r="680" spans="1:13" x14ac:dyDescent="0.25">
      <c r="A680" t="s">
        <v>1238</v>
      </c>
      <c r="B680" s="6">
        <v>45854</v>
      </c>
      <c r="C680" t="s">
        <v>266</v>
      </c>
      <c r="D680" t="str">
        <f>VLOOKUP(F680,Product!A:E,3,FALSE)</f>
        <v>Office Supplies</v>
      </c>
      <c r="E680" t="s">
        <v>472</v>
      </c>
      <c r="F680" t="s">
        <v>507</v>
      </c>
      <c r="G680" s="8">
        <v>1</v>
      </c>
      <c r="H680">
        <f>VLOOKUP(F680,Product!A:E,5,)</f>
        <v>199</v>
      </c>
      <c r="I680">
        <f t="shared" si="10"/>
        <v>199</v>
      </c>
      <c r="J680" t="str">
        <f>VLOOKUP(F680,Product!A:E,4,FALSE)</f>
        <v>Writing</v>
      </c>
      <c r="K680" t="str">
        <f>VLOOKUP(F680,Product!$A:$E,2,FALSE)</f>
        <v>Ball Pen Pack</v>
      </c>
      <c r="L680" t="str">
        <f>VLOOKUP(A680,Payment!$B:$E,4,FALSE)</f>
        <v>Completed</v>
      </c>
      <c r="M680" t="str">
        <f>VLOOKUP(C680,Customer!A:F,6,FALSE)</f>
        <v>West</v>
      </c>
    </row>
    <row r="681" spans="1:13" x14ac:dyDescent="0.25">
      <c r="A681" t="s">
        <v>1239</v>
      </c>
      <c r="B681" s="6">
        <v>45681</v>
      </c>
      <c r="C681" t="s">
        <v>171</v>
      </c>
      <c r="D681" t="str">
        <f>VLOOKUP(F681,Product!A:E,3,FALSE)</f>
        <v>Furniture</v>
      </c>
      <c r="E681" t="s">
        <v>436</v>
      </c>
      <c r="F681" t="s">
        <v>518</v>
      </c>
      <c r="G681" s="8">
        <v>4</v>
      </c>
      <c r="H681">
        <f>VLOOKUP(F681,Product!A:E,5,)</f>
        <v>5999</v>
      </c>
      <c r="I681">
        <f t="shared" si="10"/>
        <v>23996</v>
      </c>
      <c r="J681" t="str">
        <f>VLOOKUP(F681,Product!A:E,4,FALSE)</f>
        <v>Storage</v>
      </c>
      <c r="K681" t="str">
        <f>VLOOKUP(F681,Product!$A:$E,2,FALSE)</f>
        <v>Bookshelf</v>
      </c>
      <c r="L681" t="str">
        <f>VLOOKUP(A681,Payment!$B:$E,4,FALSE)</f>
        <v>Completed</v>
      </c>
      <c r="M681" t="str">
        <f>VLOOKUP(C681,Customer!A:F,6,FALSE)</f>
        <v>South</v>
      </c>
    </row>
    <row r="682" spans="1:13" x14ac:dyDescent="0.25">
      <c r="A682" t="s">
        <v>1240</v>
      </c>
      <c r="B682" s="6">
        <v>45963</v>
      </c>
      <c r="C682" t="s">
        <v>276</v>
      </c>
      <c r="D682" t="str">
        <f>VLOOKUP(F682,Product!A:E,3,FALSE)</f>
        <v>Furniture</v>
      </c>
      <c r="E682" t="s">
        <v>442</v>
      </c>
      <c r="F682" t="s">
        <v>516</v>
      </c>
      <c r="G682" s="8">
        <v>5</v>
      </c>
      <c r="H682">
        <f>VLOOKUP(F682,Product!A:E,5,)</f>
        <v>2999</v>
      </c>
      <c r="I682">
        <f t="shared" si="10"/>
        <v>14995</v>
      </c>
      <c r="J682" t="str">
        <f>VLOOKUP(F682,Product!A:E,4,FALSE)</f>
        <v>Chairs</v>
      </c>
      <c r="K682" t="str">
        <f>VLOOKUP(F682,Product!$A:$E,2,FALSE)</f>
        <v>Visitor Chair</v>
      </c>
      <c r="L682" t="str">
        <f>VLOOKUP(A682,Payment!$B:$E,4,FALSE)</f>
        <v>Completed</v>
      </c>
      <c r="M682" t="str">
        <f>VLOOKUP(C682,Customer!A:F,6,FALSE)</f>
        <v>East</v>
      </c>
    </row>
    <row r="683" spans="1:13" x14ac:dyDescent="0.25">
      <c r="A683" t="s">
        <v>1241</v>
      </c>
      <c r="B683" s="6">
        <v>45726</v>
      </c>
      <c r="C683" t="s">
        <v>191</v>
      </c>
      <c r="D683" t="str">
        <f>VLOOKUP(F683,Product!A:E,3,FALSE)</f>
        <v>Electronics</v>
      </c>
      <c r="E683" t="s">
        <v>461</v>
      </c>
      <c r="F683" t="s">
        <v>511</v>
      </c>
      <c r="G683" s="8">
        <v>4</v>
      </c>
      <c r="H683">
        <f>VLOOKUP(F683,Product!A:E,5,)</f>
        <v>3299</v>
      </c>
      <c r="I683">
        <f t="shared" si="10"/>
        <v>13196</v>
      </c>
      <c r="J683" t="str">
        <f>VLOOKUP(F683,Product!A:E,4,FALSE)</f>
        <v>Accessories</v>
      </c>
      <c r="K683" t="str">
        <f>VLOOKUP(F683,Product!$A:$E,2,FALSE)</f>
        <v>Webcam Full HD</v>
      </c>
      <c r="L683" t="str">
        <f>VLOOKUP(A683,Payment!$B:$E,4,FALSE)</f>
        <v>Completed</v>
      </c>
      <c r="M683" t="str">
        <f>VLOOKUP(C683,Customer!A:F,6,FALSE)</f>
        <v>South</v>
      </c>
    </row>
    <row r="684" spans="1:13" x14ac:dyDescent="0.25">
      <c r="A684" t="s">
        <v>1242</v>
      </c>
      <c r="B684" s="6">
        <v>45742</v>
      </c>
      <c r="C684" t="s">
        <v>221</v>
      </c>
      <c r="D684" t="str">
        <f>VLOOKUP(F684,Product!A:E,3,FALSE)</f>
        <v>Office Supplies</v>
      </c>
      <c r="E684" t="s">
        <v>403</v>
      </c>
      <c r="F684" t="s">
        <v>500</v>
      </c>
      <c r="G684" s="8">
        <v>1</v>
      </c>
      <c r="H684">
        <f>VLOOKUP(F684,Product!A:E,5,)</f>
        <v>499</v>
      </c>
      <c r="I684">
        <f t="shared" si="10"/>
        <v>499</v>
      </c>
      <c r="J684" t="str">
        <f>VLOOKUP(F684,Product!A:E,4,FALSE)</f>
        <v>Paper</v>
      </c>
      <c r="K684" t="str">
        <f>VLOOKUP(F684,Product!$A:$E,2,FALSE)</f>
        <v>A4 Copier Paper Pack</v>
      </c>
      <c r="L684" t="str">
        <f>VLOOKUP(A684,Payment!$B:$E,4,FALSE)</f>
        <v>Pending</v>
      </c>
      <c r="M684" t="str">
        <f>VLOOKUP(C684,Customer!A:F,6,FALSE)</f>
        <v>South</v>
      </c>
    </row>
    <row r="685" spans="1:13" x14ac:dyDescent="0.25">
      <c r="A685" t="s">
        <v>1243</v>
      </c>
      <c r="B685" s="6">
        <v>45725</v>
      </c>
      <c r="C685" t="s">
        <v>129</v>
      </c>
      <c r="D685" t="str">
        <f>VLOOKUP(F685,Product!A:E,3,FALSE)</f>
        <v>Furniture</v>
      </c>
      <c r="E685" t="s">
        <v>403</v>
      </c>
      <c r="F685" t="s">
        <v>528</v>
      </c>
      <c r="G685" s="8">
        <v>2</v>
      </c>
      <c r="H685">
        <f>VLOOKUP(F685,Product!A:E,5,)</f>
        <v>17999</v>
      </c>
      <c r="I685">
        <f t="shared" si="10"/>
        <v>35998</v>
      </c>
      <c r="J685" t="str">
        <f>VLOOKUP(F685,Product!A:E,4,FALSE)</f>
        <v>Desks</v>
      </c>
      <c r="K685" t="str">
        <f>VLOOKUP(F685,Product!$A:$E,2,FALSE)</f>
        <v>Standing Desk</v>
      </c>
      <c r="L685" t="str">
        <f>VLOOKUP(A685,Payment!$B:$E,4,FALSE)</f>
        <v>Completed</v>
      </c>
      <c r="M685" t="str">
        <f>VLOOKUP(C685,Customer!A:F,6,FALSE)</f>
        <v>East</v>
      </c>
    </row>
    <row r="686" spans="1:13" x14ac:dyDescent="0.25">
      <c r="A686" t="s">
        <v>1244</v>
      </c>
      <c r="B686" s="6">
        <v>45721</v>
      </c>
      <c r="C686" t="s">
        <v>203</v>
      </c>
      <c r="D686" t="str">
        <f>VLOOKUP(F686,Product!A:E,3,FALSE)</f>
        <v>Furniture</v>
      </c>
      <c r="E686" t="s">
        <v>405</v>
      </c>
      <c r="F686" t="s">
        <v>513</v>
      </c>
      <c r="G686" s="8">
        <v>5</v>
      </c>
      <c r="H686">
        <f>VLOOKUP(F686,Product!A:E,5,)</f>
        <v>6999</v>
      </c>
      <c r="I686">
        <f t="shared" si="10"/>
        <v>34995</v>
      </c>
      <c r="J686" t="str">
        <f>VLOOKUP(F686,Product!A:E,4,FALSE)</f>
        <v>Storage</v>
      </c>
      <c r="K686" t="str">
        <f>VLOOKUP(F686,Product!$A:$E,2,FALSE)</f>
        <v>Filing Cabinet</v>
      </c>
      <c r="L686" t="str">
        <f>VLOOKUP(A686,Payment!$B:$E,4,FALSE)</f>
        <v>Completed</v>
      </c>
      <c r="M686" t="str">
        <f>VLOOKUP(C686,Customer!A:F,6,FALSE)</f>
        <v>West</v>
      </c>
    </row>
    <row r="687" spans="1:13" x14ac:dyDescent="0.25">
      <c r="A687" t="s">
        <v>1245</v>
      </c>
      <c r="B687" s="6">
        <v>45788</v>
      </c>
      <c r="C687" t="s">
        <v>394</v>
      </c>
      <c r="D687" t="str">
        <f>VLOOKUP(F687,Product!A:E,3,FALSE)</f>
        <v>Office Supplies</v>
      </c>
      <c r="E687" t="s">
        <v>466</v>
      </c>
      <c r="F687" t="s">
        <v>530</v>
      </c>
      <c r="G687" s="8">
        <v>1</v>
      </c>
      <c r="H687">
        <f>VLOOKUP(F687,Product!A:E,5,)</f>
        <v>3499</v>
      </c>
      <c r="I687">
        <f t="shared" si="10"/>
        <v>3499</v>
      </c>
      <c r="J687" t="str">
        <f>VLOOKUP(F687,Product!A:E,4,FALSE)</f>
        <v>Presentation</v>
      </c>
      <c r="K687" t="str">
        <f>VLOOKUP(F687,Product!$A:$E,2,FALSE)</f>
        <v>Whiteboard 4x3</v>
      </c>
      <c r="L687" t="str">
        <f>VLOOKUP(A687,Payment!$B:$E,4,FALSE)</f>
        <v>Completed</v>
      </c>
      <c r="M687" t="str">
        <f>VLOOKUP(C687,Customer!A:F,6,FALSE)</f>
        <v>South</v>
      </c>
    </row>
    <row r="688" spans="1:13" x14ac:dyDescent="0.25">
      <c r="A688" t="s">
        <v>1246</v>
      </c>
      <c r="B688" s="6">
        <v>45682</v>
      </c>
      <c r="C688" t="s">
        <v>341</v>
      </c>
      <c r="D688" t="str">
        <f>VLOOKUP(F688,Product!A:E,3,FALSE)</f>
        <v>Electronics</v>
      </c>
      <c r="E688" t="s">
        <v>414</v>
      </c>
      <c r="F688" t="s">
        <v>533</v>
      </c>
      <c r="G688" s="8">
        <v>5</v>
      </c>
      <c r="H688">
        <f>VLOOKUP(F688,Product!A:E,5,)</f>
        <v>5499</v>
      </c>
      <c r="I688">
        <f t="shared" si="10"/>
        <v>27495</v>
      </c>
      <c r="J688" t="str">
        <f>VLOOKUP(F688,Product!A:E,4,FALSE)</f>
        <v>Accessories</v>
      </c>
      <c r="K688" t="str">
        <f>VLOOKUP(F688,Product!$A:$E,2,FALSE)</f>
        <v>Mechanical Keyboard</v>
      </c>
      <c r="L688" t="str">
        <f>VLOOKUP(A688,Payment!$B:$E,4,FALSE)</f>
        <v>Completed</v>
      </c>
      <c r="M688" t="str">
        <f>VLOOKUP(C688,Customer!A:F,6,FALSE)</f>
        <v>East</v>
      </c>
    </row>
    <row r="689" spans="1:13" x14ac:dyDescent="0.25">
      <c r="A689" t="s">
        <v>1247</v>
      </c>
      <c r="B689" s="6">
        <v>45682</v>
      </c>
      <c r="C689" t="s">
        <v>355</v>
      </c>
      <c r="D689" t="str">
        <f>VLOOKUP(F689,Product!A:E,3,FALSE)</f>
        <v>Furniture</v>
      </c>
      <c r="E689" t="s">
        <v>416</v>
      </c>
      <c r="F689" t="s">
        <v>516</v>
      </c>
      <c r="G689" s="8">
        <v>2</v>
      </c>
      <c r="H689">
        <f>VLOOKUP(F689,Product!A:E,5,)</f>
        <v>2999</v>
      </c>
      <c r="I689">
        <f t="shared" si="10"/>
        <v>5998</v>
      </c>
      <c r="J689" t="str">
        <f>VLOOKUP(F689,Product!A:E,4,FALSE)</f>
        <v>Chairs</v>
      </c>
      <c r="K689" t="str">
        <f>VLOOKUP(F689,Product!$A:$E,2,FALSE)</f>
        <v>Visitor Chair</v>
      </c>
      <c r="L689" t="str">
        <f>VLOOKUP(A689,Payment!$B:$E,4,FALSE)</f>
        <v>Completed</v>
      </c>
      <c r="M689" t="str">
        <f>VLOOKUP(C689,Customer!A:F,6,FALSE)</f>
        <v>North</v>
      </c>
    </row>
    <row r="690" spans="1:13" x14ac:dyDescent="0.25">
      <c r="A690" t="s">
        <v>1248</v>
      </c>
      <c r="B690" s="6">
        <v>45721</v>
      </c>
      <c r="C690" t="s">
        <v>287</v>
      </c>
      <c r="D690" t="str">
        <f>VLOOKUP(F690,Product!A:E,3,FALSE)</f>
        <v>Office Supplies</v>
      </c>
      <c r="E690" t="s">
        <v>432</v>
      </c>
      <c r="F690" t="s">
        <v>520</v>
      </c>
      <c r="G690" s="8">
        <v>4</v>
      </c>
      <c r="H690">
        <f>VLOOKUP(F690,Product!A:E,5,)</f>
        <v>399</v>
      </c>
      <c r="I690">
        <f t="shared" si="10"/>
        <v>1596</v>
      </c>
      <c r="J690" t="str">
        <f>VLOOKUP(F690,Product!A:E,4,FALSE)</f>
        <v>Desk Accessories</v>
      </c>
      <c r="K690" t="str">
        <f>VLOOKUP(F690,Product!$A:$E,2,FALSE)</f>
        <v>Desk Organizer</v>
      </c>
      <c r="L690" t="str">
        <f>VLOOKUP(A690,Payment!$B:$E,4,FALSE)</f>
        <v>Completed</v>
      </c>
      <c r="M690" t="str">
        <f>VLOOKUP(C690,Customer!A:F,6,FALSE)</f>
        <v>South</v>
      </c>
    </row>
    <row r="691" spans="1:13" x14ac:dyDescent="0.25">
      <c r="A691" t="s">
        <v>1249</v>
      </c>
      <c r="B691" s="6">
        <v>45763</v>
      </c>
      <c r="C691" t="s">
        <v>357</v>
      </c>
      <c r="D691" t="str">
        <f>VLOOKUP(F691,Product!A:E,3,FALSE)</f>
        <v>Office Supplies</v>
      </c>
      <c r="E691" t="s">
        <v>400</v>
      </c>
      <c r="F691" t="s">
        <v>507</v>
      </c>
      <c r="G691" s="8">
        <v>2</v>
      </c>
      <c r="H691">
        <f>VLOOKUP(F691,Product!A:E,5,)</f>
        <v>199</v>
      </c>
      <c r="I691">
        <f t="shared" si="10"/>
        <v>398</v>
      </c>
      <c r="J691" t="str">
        <f>VLOOKUP(F691,Product!A:E,4,FALSE)</f>
        <v>Writing</v>
      </c>
      <c r="K691" t="str">
        <f>VLOOKUP(F691,Product!$A:$E,2,FALSE)</f>
        <v>Ball Pen Pack</v>
      </c>
      <c r="L691" t="str">
        <f>VLOOKUP(A691,Payment!$B:$E,4,FALSE)</f>
        <v>Completed</v>
      </c>
      <c r="M691" t="str">
        <f>VLOOKUP(C691,Customer!A:F,6,FALSE)</f>
        <v>South</v>
      </c>
    </row>
    <row r="692" spans="1:13" x14ac:dyDescent="0.25">
      <c r="A692" t="s">
        <v>1250</v>
      </c>
      <c r="B692" s="6">
        <v>45709</v>
      </c>
      <c r="C692" t="s">
        <v>341</v>
      </c>
      <c r="D692" t="str">
        <f>VLOOKUP(F692,Product!A:E,3,FALSE)</f>
        <v>Office Supplies</v>
      </c>
      <c r="E692" t="s">
        <v>464</v>
      </c>
      <c r="F692" t="s">
        <v>504</v>
      </c>
      <c r="G692" s="8">
        <v>3</v>
      </c>
      <c r="H692">
        <f>VLOOKUP(F692,Product!A:E,5,)</f>
        <v>299</v>
      </c>
      <c r="I692">
        <f t="shared" si="10"/>
        <v>897</v>
      </c>
      <c r="J692" t="str">
        <f>VLOOKUP(F692,Product!A:E,4,FALSE)</f>
        <v>Notebooks</v>
      </c>
      <c r="K692" t="str">
        <f>VLOOKUP(F692,Product!$A:$E,2,FALSE)</f>
        <v>Premium Notebook</v>
      </c>
      <c r="L692" t="str">
        <f>VLOOKUP(A692,Payment!$B:$E,4,FALSE)</f>
        <v>Completed</v>
      </c>
      <c r="M692" t="str">
        <f>VLOOKUP(C692,Customer!A:F,6,FALSE)</f>
        <v>East</v>
      </c>
    </row>
    <row r="693" spans="1:13" x14ac:dyDescent="0.25">
      <c r="A693" t="s">
        <v>1251</v>
      </c>
      <c r="B693" s="6">
        <v>46016</v>
      </c>
      <c r="C693" t="s">
        <v>91</v>
      </c>
      <c r="D693" t="str">
        <f>VLOOKUP(F693,Product!A:E,3,FALSE)</f>
        <v>Electronics</v>
      </c>
      <c r="E693" t="s">
        <v>451</v>
      </c>
      <c r="F693" t="s">
        <v>548</v>
      </c>
      <c r="G693" s="8">
        <v>6</v>
      </c>
      <c r="H693">
        <f>VLOOKUP(F693,Product!A:E,5,)</f>
        <v>2299</v>
      </c>
      <c r="I693">
        <f t="shared" si="10"/>
        <v>13794</v>
      </c>
      <c r="J693" t="str">
        <f>VLOOKUP(F693,Product!A:E,4,FALSE)</f>
        <v>Lighting</v>
      </c>
      <c r="K693" t="str">
        <f>VLOOKUP(F693,Product!$A:$E,2,FALSE)</f>
        <v>Smart LED Desk Lamp</v>
      </c>
      <c r="L693" t="str">
        <f>VLOOKUP(A693,Payment!$B:$E,4,FALSE)</f>
        <v>Completed</v>
      </c>
      <c r="M693" t="str">
        <f>VLOOKUP(C693,Customer!A:F,6,FALSE)</f>
        <v>South</v>
      </c>
    </row>
    <row r="694" spans="1:13" x14ac:dyDescent="0.25">
      <c r="A694" t="s">
        <v>1252</v>
      </c>
      <c r="B694" s="6">
        <v>45919</v>
      </c>
      <c r="C694" t="s">
        <v>371</v>
      </c>
      <c r="D694" t="str">
        <f>VLOOKUP(F694,Product!A:E,3,FALSE)</f>
        <v>Furniture</v>
      </c>
      <c r="E694" t="s">
        <v>476</v>
      </c>
      <c r="F694" t="s">
        <v>488</v>
      </c>
      <c r="G694" s="8">
        <v>2</v>
      </c>
      <c r="H694">
        <f>VLOOKUP(F694,Product!A:E,5,)</f>
        <v>12499</v>
      </c>
      <c r="I694">
        <f t="shared" si="10"/>
        <v>24998</v>
      </c>
      <c r="J694" t="str">
        <f>VLOOKUP(F694,Product!A:E,4,FALSE)</f>
        <v>Desks</v>
      </c>
      <c r="K694" t="str">
        <f>VLOOKUP(F694,Product!$A:$E,2,FALSE)</f>
        <v>Executive Office Desk</v>
      </c>
      <c r="L694" t="str">
        <f>VLOOKUP(A694,Payment!$B:$E,4,FALSE)</f>
        <v>Completed</v>
      </c>
      <c r="M694" t="str">
        <f>VLOOKUP(C694,Customer!A:F,6,FALSE)</f>
        <v>West</v>
      </c>
    </row>
    <row r="695" spans="1:13" x14ac:dyDescent="0.25">
      <c r="A695" t="s">
        <v>1253</v>
      </c>
      <c r="B695" s="6">
        <v>45712</v>
      </c>
      <c r="C695" t="s">
        <v>264</v>
      </c>
      <c r="D695" t="str">
        <f>VLOOKUP(F695,Product!A:E,3,FALSE)</f>
        <v>Office Supplies</v>
      </c>
      <c r="E695" t="s">
        <v>425</v>
      </c>
      <c r="F695" t="s">
        <v>530</v>
      </c>
      <c r="G695" s="8">
        <v>1</v>
      </c>
      <c r="H695">
        <f>VLOOKUP(F695,Product!A:E,5,)</f>
        <v>3499</v>
      </c>
      <c r="I695">
        <f t="shared" si="10"/>
        <v>3499</v>
      </c>
      <c r="J695" t="str">
        <f>VLOOKUP(F695,Product!A:E,4,FALSE)</f>
        <v>Presentation</v>
      </c>
      <c r="K695" t="str">
        <f>VLOOKUP(F695,Product!$A:$E,2,FALSE)</f>
        <v>Whiteboard 4x3</v>
      </c>
      <c r="L695" t="str">
        <f>VLOOKUP(A695,Payment!$B:$E,4,FALSE)</f>
        <v>Completed</v>
      </c>
      <c r="M695" t="str">
        <f>VLOOKUP(C695,Customer!A:F,6,FALSE)</f>
        <v>North</v>
      </c>
    </row>
    <row r="696" spans="1:13" x14ac:dyDescent="0.25">
      <c r="A696" t="s">
        <v>1254</v>
      </c>
      <c r="B696" s="6">
        <v>45792</v>
      </c>
      <c r="C696" t="s">
        <v>274</v>
      </c>
      <c r="D696" t="str">
        <f>VLOOKUP(F696,Product!A:E,3,FALSE)</f>
        <v>Electronics</v>
      </c>
      <c r="E696" t="s">
        <v>425</v>
      </c>
      <c r="F696" t="s">
        <v>511</v>
      </c>
      <c r="G696" s="8">
        <v>4</v>
      </c>
      <c r="H696">
        <f>VLOOKUP(F696,Product!A:E,5,)</f>
        <v>3299</v>
      </c>
      <c r="I696">
        <f t="shared" si="10"/>
        <v>13196</v>
      </c>
      <c r="J696" t="str">
        <f>VLOOKUP(F696,Product!A:E,4,FALSE)</f>
        <v>Accessories</v>
      </c>
      <c r="K696" t="str">
        <f>VLOOKUP(F696,Product!$A:$E,2,FALSE)</f>
        <v>Webcam Full HD</v>
      </c>
      <c r="L696" t="str">
        <f>VLOOKUP(A696,Payment!$B:$E,4,FALSE)</f>
        <v>Failed</v>
      </c>
      <c r="M696" t="str">
        <f>VLOOKUP(C696,Customer!A:F,6,FALSE)</f>
        <v>East</v>
      </c>
    </row>
    <row r="697" spans="1:13" x14ac:dyDescent="0.25">
      <c r="A697" t="s">
        <v>1255</v>
      </c>
      <c r="B697" s="6">
        <v>45809</v>
      </c>
      <c r="C697" t="s">
        <v>103</v>
      </c>
      <c r="D697" t="str">
        <f>VLOOKUP(F697,Product!A:E,3,FALSE)</f>
        <v>Electronics</v>
      </c>
      <c r="E697" t="s">
        <v>405</v>
      </c>
      <c r="F697" t="s">
        <v>526</v>
      </c>
      <c r="G697" s="8">
        <v>2</v>
      </c>
      <c r="H697">
        <f>VLOOKUP(F697,Product!A:E,5,)</f>
        <v>8999</v>
      </c>
      <c r="I697">
        <f t="shared" si="10"/>
        <v>17998</v>
      </c>
      <c r="J697" t="str">
        <f>VLOOKUP(F697,Product!A:E,4,FALSE)</f>
        <v>Storage</v>
      </c>
      <c r="K697" t="str">
        <f>VLOOKUP(F697,Product!$A:$E,2,FALSE)</f>
        <v>External SSD 1TB</v>
      </c>
      <c r="L697" t="str">
        <f>VLOOKUP(A697,Payment!$B:$E,4,FALSE)</f>
        <v>Completed</v>
      </c>
      <c r="M697" t="str">
        <f>VLOOKUP(C697,Customer!A:F,6,FALSE)</f>
        <v>South</v>
      </c>
    </row>
    <row r="698" spans="1:13" x14ac:dyDescent="0.25">
      <c r="A698" t="s">
        <v>1256</v>
      </c>
      <c r="B698" s="6">
        <v>45764</v>
      </c>
      <c r="C698" t="s">
        <v>355</v>
      </c>
      <c r="D698" t="str">
        <f>VLOOKUP(F698,Product!A:E,3,FALSE)</f>
        <v>Electronics</v>
      </c>
      <c r="E698" t="s">
        <v>459</v>
      </c>
      <c r="F698" t="s">
        <v>510</v>
      </c>
      <c r="G698" s="8">
        <v>1</v>
      </c>
      <c r="H698">
        <f>VLOOKUP(F698,Product!A:E,5,)</f>
        <v>2499</v>
      </c>
      <c r="I698">
        <f t="shared" si="10"/>
        <v>2499</v>
      </c>
      <c r="J698" t="str">
        <f>VLOOKUP(F698,Product!A:E,4,FALSE)</f>
        <v>Accessories</v>
      </c>
      <c r="K698" t="str">
        <f>VLOOKUP(F698,Product!$A:$E,2,FALSE)</f>
        <v>USBC Hub</v>
      </c>
      <c r="L698" t="str">
        <f>VLOOKUP(A698,Payment!$B:$E,4,FALSE)</f>
        <v>Completed</v>
      </c>
      <c r="M698" t="str">
        <f>VLOOKUP(C698,Customer!A:F,6,FALSE)</f>
        <v>North</v>
      </c>
    </row>
    <row r="699" spans="1:13" x14ac:dyDescent="0.25">
      <c r="A699" t="s">
        <v>1257</v>
      </c>
      <c r="B699" s="6">
        <v>45664</v>
      </c>
      <c r="C699" t="s">
        <v>345</v>
      </c>
      <c r="D699" t="str">
        <f>VLOOKUP(F699,Product!A:E,3,FALSE)</f>
        <v>Office Supplies</v>
      </c>
      <c r="E699" t="s">
        <v>412</v>
      </c>
      <c r="F699" t="s">
        <v>557</v>
      </c>
      <c r="G699" s="8">
        <v>1</v>
      </c>
      <c r="H699">
        <f>VLOOKUP(F699,Product!A:E,5,)</f>
        <v>499</v>
      </c>
      <c r="I699">
        <f t="shared" si="10"/>
        <v>499</v>
      </c>
      <c r="J699" t="str">
        <f>VLOOKUP(F699,Product!A:E,4,FALSE)</f>
        <v>Calculators</v>
      </c>
      <c r="K699" t="str">
        <f>VLOOKUP(F699,Product!$A:$E,2,FALSE)</f>
        <v>Calculator</v>
      </c>
      <c r="L699" t="str">
        <f>VLOOKUP(A699,Payment!$B:$E,4,FALSE)</f>
        <v>Pending</v>
      </c>
      <c r="M699" t="str">
        <f>VLOOKUP(C699,Customer!A:F,6,FALSE)</f>
        <v>West</v>
      </c>
    </row>
    <row r="700" spans="1:13" x14ac:dyDescent="0.25">
      <c r="A700" t="s">
        <v>1258</v>
      </c>
      <c r="B700" s="6">
        <v>45951</v>
      </c>
      <c r="C700" t="s">
        <v>345</v>
      </c>
      <c r="D700" t="str">
        <f>VLOOKUP(F700,Product!A:E,3,FALSE)</f>
        <v>Electronics</v>
      </c>
      <c r="E700" t="s">
        <v>461</v>
      </c>
      <c r="F700" t="s">
        <v>491</v>
      </c>
      <c r="G700" s="8">
        <v>7</v>
      </c>
      <c r="H700">
        <f>VLOOKUP(F700,Product!A:E,5,)</f>
        <v>13999</v>
      </c>
      <c r="I700">
        <f t="shared" si="10"/>
        <v>97993</v>
      </c>
      <c r="J700" t="str">
        <f>VLOOKUP(F700,Product!A:E,4,FALSE)</f>
        <v>Monitors</v>
      </c>
      <c r="K700" t="str">
        <f>VLOOKUP(F700,Product!$A:$E,2,FALSE)</f>
        <v>Dell 24-inch Monitor</v>
      </c>
      <c r="L700" t="str">
        <f>VLOOKUP(A700,Payment!$B:$E,4,FALSE)</f>
        <v>Completed</v>
      </c>
      <c r="M700" t="str">
        <f>VLOOKUP(C700,Customer!A:F,6,FALSE)</f>
        <v>West</v>
      </c>
    </row>
    <row r="701" spans="1:13" x14ac:dyDescent="0.25">
      <c r="A701" t="s">
        <v>1259</v>
      </c>
      <c r="B701" s="6">
        <v>45919</v>
      </c>
      <c r="C701" t="s">
        <v>55</v>
      </c>
      <c r="D701" t="str">
        <f>VLOOKUP(F701,Product!A:E,3,FALSE)</f>
        <v>Electronics</v>
      </c>
      <c r="E701" t="s">
        <v>414</v>
      </c>
      <c r="F701" t="s">
        <v>554</v>
      </c>
      <c r="G701" s="8">
        <v>1</v>
      </c>
      <c r="H701">
        <f>VLOOKUP(F701,Product!A:E,5,)</f>
        <v>6499</v>
      </c>
      <c r="I701">
        <f t="shared" si="10"/>
        <v>6499</v>
      </c>
      <c r="J701" t="str">
        <f>VLOOKUP(F701,Product!A:E,4,FALSE)</f>
        <v>Office Machines</v>
      </c>
      <c r="K701" t="str">
        <f>VLOOKUP(F701,Product!$A:$E,2,FALSE)</f>
        <v>Paper Shredder</v>
      </c>
      <c r="L701" t="str">
        <f>VLOOKUP(A701,Payment!$B:$E,4,FALSE)</f>
        <v>Completed</v>
      </c>
      <c r="M701" t="str">
        <f>VLOOKUP(C701,Customer!A:F,6,FALSE)</f>
        <v>South</v>
      </c>
    </row>
    <row r="702" spans="1:13" x14ac:dyDescent="0.25">
      <c r="A702" t="s">
        <v>1260</v>
      </c>
      <c r="B702" s="6">
        <v>45776</v>
      </c>
      <c r="C702" t="s">
        <v>245</v>
      </c>
      <c r="D702" t="str">
        <f>VLOOKUP(F702,Product!A:E,3,FALSE)</f>
        <v>Office Supplies</v>
      </c>
      <c r="E702" t="s">
        <v>436</v>
      </c>
      <c r="F702" t="s">
        <v>504</v>
      </c>
      <c r="G702" s="8">
        <v>2</v>
      </c>
      <c r="H702">
        <f>VLOOKUP(F702,Product!A:E,5,)</f>
        <v>299</v>
      </c>
      <c r="I702">
        <f t="shared" si="10"/>
        <v>598</v>
      </c>
      <c r="J702" t="str">
        <f>VLOOKUP(F702,Product!A:E,4,FALSE)</f>
        <v>Notebooks</v>
      </c>
      <c r="K702" t="str">
        <f>VLOOKUP(F702,Product!$A:$E,2,FALSE)</f>
        <v>Premium Notebook</v>
      </c>
      <c r="L702" t="str">
        <f>VLOOKUP(A702,Payment!$B:$E,4,FALSE)</f>
        <v>Completed</v>
      </c>
      <c r="M702" t="str">
        <f>VLOOKUP(C702,Customer!A:F,6,FALSE)</f>
        <v>South</v>
      </c>
    </row>
    <row r="703" spans="1:13" x14ac:dyDescent="0.25">
      <c r="A703" t="s">
        <v>1261</v>
      </c>
      <c r="B703" s="6">
        <v>45709</v>
      </c>
      <c r="C703" t="s">
        <v>109</v>
      </c>
      <c r="D703" t="str">
        <f>VLOOKUP(F703,Product!A:E,3,FALSE)</f>
        <v>Furniture</v>
      </c>
      <c r="E703" t="s">
        <v>405</v>
      </c>
      <c r="F703" t="s">
        <v>551</v>
      </c>
      <c r="G703" s="8">
        <v>2</v>
      </c>
      <c r="H703">
        <f>VLOOKUP(F703,Product!A:E,5,)</f>
        <v>24999</v>
      </c>
      <c r="I703">
        <f t="shared" si="10"/>
        <v>49998</v>
      </c>
      <c r="J703" t="str">
        <f>VLOOKUP(F703,Product!A:E,4,FALSE)</f>
        <v>Tables</v>
      </c>
      <c r="K703" t="str">
        <f>VLOOKUP(F703,Product!$A:$E,2,FALSE)</f>
        <v>Conference Table</v>
      </c>
      <c r="L703" t="str">
        <f>VLOOKUP(A703,Payment!$B:$E,4,FALSE)</f>
        <v>Completed</v>
      </c>
      <c r="M703" t="str">
        <f>VLOOKUP(C703,Customer!A:F,6,FALSE)</f>
        <v>West</v>
      </c>
    </row>
    <row r="704" spans="1:13" x14ac:dyDescent="0.25">
      <c r="A704" t="s">
        <v>1262</v>
      </c>
      <c r="B704" s="6">
        <v>46004</v>
      </c>
      <c r="C704" t="s">
        <v>179</v>
      </c>
      <c r="D704" t="str">
        <f>VLOOKUP(F704,Product!A:E,3,FALSE)</f>
        <v>Office Supplies</v>
      </c>
      <c r="E704" t="s">
        <v>454</v>
      </c>
      <c r="F704" t="s">
        <v>541</v>
      </c>
      <c r="G704" s="8">
        <v>1</v>
      </c>
      <c r="H704">
        <f>VLOOKUP(F704,Product!A:E,5,)</f>
        <v>799</v>
      </c>
      <c r="I704">
        <f t="shared" si="10"/>
        <v>799</v>
      </c>
      <c r="J704" t="str">
        <f>VLOOKUP(F704,Product!A:E,4,FALSE)</f>
        <v>Desk Accessories</v>
      </c>
      <c r="K704" t="str">
        <f>VLOOKUP(F704,Product!$A:$E,2,FALSE)</f>
        <v>Stapler Heavy Duty</v>
      </c>
      <c r="L704" t="str">
        <f>VLOOKUP(A704,Payment!$B:$E,4,FALSE)</f>
        <v>Completed</v>
      </c>
      <c r="M704" t="str">
        <f>VLOOKUP(C704,Customer!A:F,6,FALSE)</f>
        <v>West</v>
      </c>
    </row>
    <row r="705" spans="1:13" x14ac:dyDescent="0.25">
      <c r="A705" t="s">
        <v>1263</v>
      </c>
      <c r="B705" s="6">
        <v>45681</v>
      </c>
      <c r="C705" t="s">
        <v>10</v>
      </c>
      <c r="D705" t="str">
        <f>VLOOKUP(F705,Product!A:E,3,FALSE)</f>
        <v>Electronics</v>
      </c>
      <c r="E705" t="s">
        <v>418</v>
      </c>
      <c r="F705" t="s">
        <v>535</v>
      </c>
      <c r="G705" s="8">
        <v>3</v>
      </c>
      <c r="H705">
        <f>VLOOKUP(F705,Product!A:E,5,)</f>
        <v>24999</v>
      </c>
      <c r="I705">
        <f t="shared" si="10"/>
        <v>74997</v>
      </c>
      <c r="J705" t="str">
        <f>VLOOKUP(F705,Product!A:E,4,FALSE)</f>
        <v>Projectors</v>
      </c>
      <c r="K705" t="str">
        <f>VLOOKUP(F705,Product!$A:$E,2,FALSE)</f>
        <v>Portable Projector</v>
      </c>
      <c r="L705" t="str">
        <f>VLOOKUP(A705,Payment!$B:$E,4,FALSE)</f>
        <v>Completed</v>
      </c>
      <c r="M705" t="str">
        <f>VLOOKUP(C705,Customer!A:F,6,FALSE)</f>
        <v>North</v>
      </c>
    </row>
    <row r="706" spans="1:13" x14ac:dyDescent="0.25">
      <c r="A706" t="s">
        <v>1264</v>
      </c>
      <c r="B706" s="6">
        <v>45826</v>
      </c>
      <c r="C706" t="s">
        <v>199</v>
      </c>
      <c r="D706" t="str">
        <f>VLOOKUP(F706,Product!A:E,3,FALSE)</f>
        <v>Office Supplies</v>
      </c>
      <c r="E706" t="s">
        <v>455</v>
      </c>
      <c r="F706" t="s">
        <v>530</v>
      </c>
      <c r="G706" s="8">
        <v>1</v>
      </c>
      <c r="H706">
        <f>VLOOKUP(F706,Product!A:E,5,)</f>
        <v>3499</v>
      </c>
      <c r="I706">
        <f t="shared" si="10"/>
        <v>3499</v>
      </c>
      <c r="J706" t="str">
        <f>VLOOKUP(F706,Product!A:E,4,FALSE)</f>
        <v>Presentation</v>
      </c>
      <c r="K706" t="str">
        <f>VLOOKUP(F706,Product!$A:$E,2,FALSE)</f>
        <v>Whiteboard 4x3</v>
      </c>
      <c r="L706" t="str">
        <f>VLOOKUP(A706,Payment!$B:$E,4,FALSE)</f>
        <v>Completed</v>
      </c>
      <c r="M706" t="str">
        <f>VLOOKUP(C706,Customer!A:F,6,FALSE)</f>
        <v>East</v>
      </c>
    </row>
    <row r="707" spans="1:13" x14ac:dyDescent="0.25">
      <c r="A707" t="s">
        <v>1265</v>
      </c>
      <c r="B707" s="6">
        <v>45705</v>
      </c>
      <c r="C707" t="s">
        <v>207</v>
      </c>
      <c r="D707" t="str">
        <f>VLOOKUP(F707,Product!A:E,3,FALSE)</f>
        <v>Electronics</v>
      </c>
      <c r="E707" t="s">
        <v>442</v>
      </c>
      <c r="F707" t="s">
        <v>494</v>
      </c>
      <c r="G707" s="8">
        <v>1</v>
      </c>
      <c r="H707">
        <f>VLOOKUP(F707,Product!A:E,5,)</f>
        <v>58999</v>
      </c>
      <c r="I707">
        <f t="shared" ref="I707:I770" si="11">G707*H707</f>
        <v>58999</v>
      </c>
      <c r="J707" t="str">
        <f>VLOOKUP(F707,Product!A:E,4,FALSE)</f>
        <v>Laptops</v>
      </c>
      <c r="K707" t="str">
        <f>VLOOKUP(F707,Product!$A:$E,2,FALSE)</f>
        <v>Lenovo Business Laptop</v>
      </c>
      <c r="L707" t="str">
        <f>VLOOKUP(A707,Payment!$B:$E,4,FALSE)</f>
        <v>Completed</v>
      </c>
      <c r="M707" t="str">
        <f>VLOOKUP(C707,Customer!A:F,6,FALSE)</f>
        <v>West</v>
      </c>
    </row>
    <row r="708" spans="1:13" x14ac:dyDescent="0.25">
      <c r="A708" t="s">
        <v>1266</v>
      </c>
      <c r="B708" s="6">
        <v>45862</v>
      </c>
      <c r="C708" t="s">
        <v>245</v>
      </c>
      <c r="D708" t="str">
        <f>VLOOKUP(F708,Product!A:E,3,FALSE)</f>
        <v>Electronics</v>
      </c>
      <c r="E708" t="s">
        <v>434</v>
      </c>
      <c r="F708" t="s">
        <v>548</v>
      </c>
      <c r="G708" s="8">
        <v>2</v>
      </c>
      <c r="H708">
        <f>VLOOKUP(F708,Product!A:E,5,)</f>
        <v>2299</v>
      </c>
      <c r="I708">
        <f t="shared" si="11"/>
        <v>4598</v>
      </c>
      <c r="J708" t="str">
        <f>VLOOKUP(F708,Product!A:E,4,FALSE)</f>
        <v>Lighting</v>
      </c>
      <c r="K708" t="str">
        <f>VLOOKUP(F708,Product!$A:$E,2,FALSE)</f>
        <v>Smart LED Desk Lamp</v>
      </c>
      <c r="L708" t="str">
        <f>VLOOKUP(A708,Payment!$B:$E,4,FALSE)</f>
        <v>Completed</v>
      </c>
      <c r="M708" t="str">
        <f>VLOOKUP(C708,Customer!A:F,6,FALSE)</f>
        <v>South</v>
      </c>
    </row>
    <row r="709" spans="1:13" x14ac:dyDescent="0.25">
      <c r="A709" t="s">
        <v>1267</v>
      </c>
      <c r="B709" s="6">
        <v>45902</v>
      </c>
      <c r="C709" t="s">
        <v>229</v>
      </c>
      <c r="D709" t="str">
        <f>VLOOKUP(F709,Product!A:E,3,FALSE)</f>
        <v>Furniture</v>
      </c>
      <c r="E709" t="s">
        <v>421</v>
      </c>
      <c r="F709" t="s">
        <v>488</v>
      </c>
      <c r="G709" s="8">
        <v>1</v>
      </c>
      <c r="H709">
        <f>VLOOKUP(F709,Product!A:E,5,)</f>
        <v>12499</v>
      </c>
      <c r="I709">
        <f t="shared" si="11"/>
        <v>12499</v>
      </c>
      <c r="J709" t="str">
        <f>VLOOKUP(F709,Product!A:E,4,FALSE)</f>
        <v>Desks</v>
      </c>
      <c r="K709" t="str">
        <f>VLOOKUP(F709,Product!$A:$E,2,FALSE)</f>
        <v>Executive Office Desk</v>
      </c>
      <c r="L709" t="str">
        <f>VLOOKUP(A709,Payment!$B:$E,4,FALSE)</f>
        <v>Completed</v>
      </c>
      <c r="M709" t="str">
        <f>VLOOKUP(C709,Customer!A:F,6,FALSE)</f>
        <v>West</v>
      </c>
    </row>
    <row r="710" spans="1:13" x14ac:dyDescent="0.25">
      <c r="A710" t="s">
        <v>1268</v>
      </c>
      <c r="B710" s="6">
        <v>45688</v>
      </c>
      <c r="C710" t="s">
        <v>101</v>
      </c>
      <c r="D710" t="str">
        <f>VLOOKUP(F710,Product!A:E,3,FALSE)</f>
        <v>Furniture</v>
      </c>
      <c r="E710" t="s">
        <v>414</v>
      </c>
      <c r="F710" t="s">
        <v>516</v>
      </c>
      <c r="G710" s="8">
        <v>6</v>
      </c>
      <c r="H710">
        <f>VLOOKUP(F710,Product!A:E,5,)</f>
        <v>2999</v>
      </c>
      <c r="I710">
        <f t="shared" si="11"/>
        <v>17994</v>
      </c>
      <c r="J710" t="str">
        <f>VLOOKUP(F710,Product!A:E,4,FALSE)</f>
        <v>Chairs</v>
      </c>
      <c r="K710" t="str">
        <f>VLOOKUP(F710,Product!$A:$E,2,FALSE)</f>
        <v>Visitor Chair</v>
      </c>
      <c r="L710" t="str">
        <f>VLOOKUP(A710,Payment!$B:$E,4,FALSE)</f>
        <v>Completed</v>
      </c>
      <c r="M710" t="str">
        <f>VLOOKUP(C710,Customer!A:F,6,FALSE)</f>
        <v>West</v>
      </c>
    </row>
    <row r="711" spans="1:13" x14ac:dyDescent="0.25">
      <c r="A711" t="s">
        <v>1269</v>
      </c>
      <c r="B711" s="6">
        <v>45905</v>
      </c>
      <c r="C711" t="s">
        <v>296</v>
      </c>
      <c r="D711" t="str">
        <f>VLOOKUP(F711,Product!A:E,3,FALSE)</f>
        <v>Electronics</v>
      </c>
      <c r="E711" t="s">
        <v>455</v>
      </c>
      <c r="F711" t="s">
        <v>494</v>
      </c>
      <c r="G711" s="8">
        <v>3</v>
      </c>
      <c r="H711">
        <f>VLOOKUP(F711,Product!A:E,5,)</f>
        <v>58999</v>
      </c>
      <c r="I711">
        <f t="shared" si="11"/>
        <v>176997</v>
      </c>
      <c r="J711" t="str">
        <f>VLOOKUP(F711,Product!A:E,4,FALSE)</f>
        <v>Laptops</v>
      </c>
      <c r="K711" t="str">
        <f>VLOOKUP(F711,Product!$A:$E,2,FALSE)</f>
        <v>Lenovo Business Laptop</v>
      </c>
      <c r="L711" t="str">
        <f>VLOOKUP(A711,Payment!$B:$E,4,FALSE)</f>
        <v>Completed</v>
      </c>
      <c r="M711" t="str">
        <f>VLOOKUP(C711,Customer!A:F,6,FALSE)</f>
        <v>North</v>
      </c>
    </row>
    <row r="712" spans="1:13" x14ac:dyDescent="0.25">
      <c r="A712" t="s">
        <v>1270</v>
      </c>
      <c r="B712" s="6">
        <v>45841</v>
      </c>
      <c r="C712" t="s">
        <v>318</v>
      </c>
      <c r="D712" t="str">
        <f>VLOOKUP(F712,Product!A:E,3,FALSE)</f>
        <v>Furniture</v>
      </c>
      <c r="E712" t="s">
        <v>403</v>
      </c>
      <c r="F712" t="s">
        <v>551</v>
      </c>
      <c r="G712" s="8">
        <v>3</v>
      </c>
      <c r="H712">
        <f>VLOOKUP(F712,Product!A:E,5,)</f>
        <v>24999</v>
      </c>
      <c r="I712">
        <f t="shared" si="11"/>
        <v>74997</v>
      </c>
      <c r="J712" t="str">
        <f>VLOOKUP(F712,Product!A:E,4,FALSE)</f>
        <v>Tables</v>
      </c>
      <c r="K712" t="str">
        <f>VLOOKUP(F712,Product!$A:$E,2,FALSE)</f>
        <v>Conference Table</v>
      </c>
      <c r="L712" t="str">
        <f>VLOOKUP(A712,Payment!$B:$E,4,FALSE)</f>
        <v>Completed</v>
      </c>
      <c r="M712" t="str">
        <f>VLOOKUP(C712,Customer!A:F,6,FALSE)</f>
        <v>East</v>
      </c>
    </row>
    <row r="713" spans="1:13" x14ac:dyDescent="0.25">
      <c r="A713" t="s">
        <v>1271</v>
      </c>
      <c r="B713" s="6">
        <v>45724</v>
      </c>
      <c r="C713" t="s">
        <v>258</v>
      </c>
      <c r="D713" t="str">
        <f>VLOOKUP(F713,Product!A:E,3,FALSE)</f>
        <v>Furniture</v>
      </c>
      <c r="E713" t="s">
        <v>461</v>
      </c>
      <c r="F713" t="s">
        <v>488</v>
      </c>
      <c r="G713" s="8">
        <v>5</v>
      </c>
      <c r="H713">
        <f>VLOOKUP(F713,Product!A:E,5,)</f>
        <v>12499</v>
      </c>
      <c r="I713">
        <f t="shared" si="11"/>
        <v>62495</v>
      </c>
      <c r="J713" t="str">
        <f>VLOOKUP(F713,Product!A:E,4,FALSE)</f>
        <v>Desks</v>
      </c>
      <c r="K713" t="str">
        <f>VLOOKUP(F713,Product!$A:$E,2,FALSE)</f>
        <v>Executive Office Desk</v>
      </c>
      <c r="L713" t="str">
        <f>VLOOKUP(A713,Payment!$B:$E,4,FALSE)</f>
        <v>Completed</v>
      </c>
      <c r="M713" t="str">
        <f>VLOOKUP(C713,Customer!A:F,6,FALSE)</f>
        <v>West</v>
      </c>
    </row>
    <row r="714" spans="1:13" x14ac:dyDescent="0.25">
      <c r="A714" t="s">
        <v>1272</v>
      </c>
      <c r="B714" s="6">
        <v>45883</v>
      </c>
      <c r="C714" t="s">
        <v>35</v>
      </c>
      <c r="D714" t="str">
        <f>VLOOKUP(F714,Product!A:E,3,FALSE)</f>
        <v>Office Supplies</v>
      </c>
      <c r="E714" t="s">
        <v>409</v>
      </c>
      <c r="F714" t="s">
        <v>504</v>
      </c>
      <c r="G714" s="8">
        <v>3</v>
      </c>
      <c r="H714">
        <f>VLOOKUP(F714,Product!A:E,5,)</f>
        <v>299</v>
      </c>
      <c r="I714">
        <f t="shared" si="11"/>
        <v>897</v>
      </c>
      <c r="J714" t="str">
        <f>VLOOKUP(F714,Product!A:E,4,FALSE)</f>
        <v>Notebooks</v>
      </c>
      <c r="K714" t="str">
        <f>VLOOKUP(F714,Product!$A:$E,2,FALSE)</f>
        <v>Premium Notebook</v>
      </c>
      <c r="L714" t="str">
        <f>VLOOKUP(A714,Payment!$B:$E,4,FALSE)</f>
        <v>Completed</v>
      </c>
      <c r="M714" t="str">
        <f>VLOOKUP(C714,Customer!A:F,6,FALSE)</f>
        <v>South</v>
      </c>
    </row>
    <row r="715" spans="1:13" x14ac:dyDescent="0.25">
      <c r="A715" t="s">
        <v>1273</v>
      </c>
      <c r="B715" s="6">
        <v>45664</v>
      </c>
      <c r="C715" t="s">
        <v>363</v>
      </c>
      <c r="D715" t="str">
        <f>VLOOKUP(F715,Product!A:E,3,FALSE)</f>
        <v>Office Supplies</v>
      </c>
      <c r="E715" t="s">
        <v>464</v>
      </c>
      <c r="F715" t="s">
        <v>543</v>
      </c>
      <c r="G715" s="8">
        <v>4</v>
      </c>
      <c r="H715">
        <f>VLOOKUP(F715,Product!A:E,5,)</f>
        <v>1899</v>
      </c>
      <c r="I715">
        <f t="shared" si="11"/>
        <v>7596</v>
      </c>
      <c r="J715" t="str">
        <f>VLOOKUP(F715,Product!A:E,4,FALSE)</f>
        <v>Bags</v>
      </c>
      <c r="K715" t="str">
        <f>VLOOKUP(F715,Product!$A:$E,2,FALSE)</f>
        <v>Office Backpack</v>
      </c>
      <c r="L715" t="str">
        <f>VLOOKUP(A715,Payment!$B:$E,4,FALSE)</f>
        <v>Completed</v>
      </c>
      <c r="M715" t="str">
        <f>VLOOKUP(C715,Customer!A:F,6,FALSE)</f>
        <v>North</v>
      </c>
    </row>
    <row r="716" spans="1:13" x14ac:dyDescent="0.25">
      <c r="A716" t="s">
        <v>1274</v>
      </c>
      <c r="B716" s="6">
        <v>45947</v>
      </c>
      <c r="C716" t="s">
        <v>135</v>
      </c>
      <c r="D716" t="str">
        <f>VLOOKUP(F716,Product!A:E,3,FALSE)</f>
        <v>Electronics</v>
      </c>
      <c r="E716" t="s">
        <v>442</v>
      </c>
      <c r="F716" t="s">
        <v>523</v>
      </c>
      <c r="G716" s="8">
        <v>3</v>
      </c>
      <c r="H716">
        <f>VLOOKUP(F716,Product!A:E,5,)</f>
        <v>4499</v>
      </c>
      <c r="I716">
        <f t="shared" si="11"/>
        <v>13497</v>
      </c>
      <c r="J716" t="str">
        <f>VLOOKUP(F716,Product!A:E,4,FALSE)</f>
        <v>Audio</v>
      </c>
      <c r="K716" t="str">
        <f>VLOOKUP(F716,Product!$A:$E,2,FALSE)</f>
        <v>Wireless Headset</v>
      </c>
      <c r="L716" t="str">
        <f>VLOOKUP(A716,Payment!$B:$E,4,FALSE)</f>
        <v>Completed</v>
      </c>
      <c r="M716" t="str">
        <f>VLOOKUP(C716,Customer!A:F,6,FALSE)</f>
        <v>West</v>
      </c>
    </row>
    <row r="717" spans="1:13" x14ac:dyDescent="0.25">
      <c r="A717" t="s">
        <v>1275</v>
      </c>
      <c r="B717" s="6">
        <v>46016</v>
      </c>
      <c r="C717" t="s">
        <v>320</v>
      </c>
      <c r="D717" t="str">
        <f>VLOOKUP(F717,Product!A:E,3,FALSE)</f>
        <v>Furniture</v>
      </c>
      <c r="E717" t="s">
        <v>414</v>
      </c>
      <c r="F717" t="s">
        <v>516</v>
      </c>
      <c r="G717" s="8">
        <v>3</v>
      </c>
      <c r="H717">
        <f>VLOOKUP(F717,Product!A:E,5,)</f>
        <v>2999</v>
      </c>
      <c r="I717">
        <f t="shared" si="11"/>
        <v>8997</v>
      </c>
      <c r="J717" t="str">
        <f>VLOOKUP(F717,Product!A:E,4,FALSE)</f>
        <v>Chairs</v>
      </c>
      <c r="K717" t="str">
        <f>VLOOKUP(F717,Product!$A:$E,2,FALSE)</f>
        <v>Visitor Chair</v>
      </c>
      <c r="L717" t="str">
        <f>VLOOKUP(A717,Payment!$B:$E,4,FALSE)</f>
        <v>Completed</v>
      </c>
      <c r="M717" t="str">
        <f>VLOOKUP(C717,Customer!A:F,6,FALSE)</f>
        <v>South</v>
      </c>
    </row>
    <row r="718" spans="1:13" x14ac:dyDescent="0.25">
      <c r="A718" t="s">
        <v>1276</v>
      </c>
      <c r="B718" s="6">
        <v>45785</v>
      </c>
      <c r="C718" t="s">
        <v>258</v>
      </c>
      <c r="D718" t="str">
        <f>VLOOKUP(F718,Product!A:E,3,FALSE)</f>
        <v>Electronics</v>
      </c>
      <c r="E718" t="s">
        <v>444</v>
      </c>
      <c r="F718" t="s">
        <v>535</v>
      </c>
      <c r="G718" s="8">
        <v>3</v>
      </c>
      <c r="H718">
        <f>VLOOKUP(F718,Product!A:E,5,)</f>
        <v>24999</v>
      </c>
      <c r="I718">
        <f t="shared" si="11"/>
        <v>74997</v>
      </c>
      <c r="J718" t="str">
        <f>VLOOKUP(F718,Product!A:E,4,FALSE)</f>
        <v>Projectors</v>
      </c>
      <c r="K718" t="str">
        <f>VLOOKUP(F718,Product!$A:$E,2,FALSE)</f>
        <v>Portable Projector</v>
      </c>
      <c r="L718" t="str">
        <f>VLOOKUP(A718,Payment!$B:$E,4,FALSE)</f>
        <v>Failed</v>
      </c>
      <c r="M718" t="str">
        <f>VLOOKUP(C718,Customer!A:F,6,FALSE)</f>
        <v>West</v>
      </c>
    </row>
    <row r="719" spans="1:13" x14ac:dyDescent="0.25">
      <c r="A719" t="s">
        <v>1277</v>
      </c>
      <c r="B719" s="6">
        <v>45855</v>
      </c>
      <c r="C719" t="s">
        <v>97</v>
      </c>
      <c r="D719" t="str">
        <f>VLOOKUP(F719,Product!A:E,3,FALSE)</f>
        <v>Electronics</v>
      </c>
      <c r="E719" t="s">
        <v>468</v>
      </c>
      <c r="F719" t="s">
        <v>554</v>
      </c>
      <c r="G719" s="8">
        <v>9</v>
      </c>
      <c r="H719">
        <f>VLOOKUP(F719,Product!A:E,5,)</f>
        <v>6499</v>
      </c>
      <c r="I719">
        <f t="shared" si="11"/>
        <v>58491</v>
      </c>
      <c r="J719" t="str">
        <f>VLOOKUP(F719,Product!A:E,4,FALSE)</f>
        <v>Office Machines</v>
      </c>
      <c r="K719" t="str">
        <f>VLOOKUP(F719,Product!$A:$E,2,FALSE)</f>
        <v>Paper Shredder</v>
      </c>
      <c r="L719" t="str">
        <f>VLOOKUP(A719,Payment!$B:$E,4,FALSE)</f>
        <v>Completed</v>
      </c>
      <c r="M719" t="str">
        <f>VLOOKUP(C719,Customer!A:F,6,FALSE)</f>
        <v>North</v>
      </c>
    </row>
    <row r="720" spans="1:13" x14ac:dyDescent="0.25">
      <c r="A720" t="s">
        <v>1278</v>
      </c>
      <c r="B720" s="6">
        <v>45685</v>
      </c>
      <c r="C720" t="s">
        <v>10</v>
      </c>
      <c r="D720" t="str">
        <f>VLOOKUP(F720,Product!A:E,3,FALSE)</f>
        <v>Electronics</v>
      </c>
      <c r="E720" t="s">
        <v>421</v>
      </c>
      <c r="F720" t="s">
        <v>523</v>
      </c>
      <c r="G720" s="8">
        <v>5</v>
      </c>
      <c r="H720">
        <f>VLOOKUP(F720,Product!A:E,5,)</f>
        <v>4499</v>
      </c>
      <c r="I720">
        <f t="shared" si="11"/>
        <v>22495</v>
      </c>
      <c r="J720" t="str">
        <f>VLOOKUP(F720,Product!A:E,4,FALSE)</f>
        <v>Audio</v>
      </c>
      <c r="K720" t="str">
        <f>VLOOKUP(F720,Product!$A:$E,2,FALSE)</f>
        <v>Wireless Headset</v>
      </c>
      <c r="L720" t="str">
        <f>VLOOKUP(A720,Payment!$B:$E,4,FALSE)</f>
        <v>Completed</v>
      </c>
      <c r="M720" t="str">
        <f>VLOOKUP(C720,Customer!A:F,6,FALSE)</f>
        <v>North</v>
      </c>
    </row>
    <row r="721" spans="1:13" x14ac:dyDescent="0.25">
      <c r="A721" t="s">
        <v>1279</v>
      </c>
      <c r="B721" s="6">
        <v>45911</v>
      </c>
      <c r="C721" t="s">
        <v>105</v>
      </c>
      <c r="D721" t="str">
        <f>VLOOKUP(F721,Product!A:E,3,FALSE)</f>
        <v>Office Supplies</v>
      </c>
      <c r="E721" t="s">
        <v>409</v>
      </c>
      <c r="F721" t="s">
        <v>543</v>
      </c>
      <c r="G721" s="8">
        <v>2</v>
      </c>
      <c r="H721">
        <f>VLOOKUP(F721,Product!A:E,5,)</f>
        <v>1899</v>
      </c>
      <c r="I721">
        <f t="shared" si="11"/>
        <v>3798</v>
      </c>
      <c r="J721" t="str">
        <f>VLOOKUP(F721,Product!A:E,4,FALSE)</f>
        <v>Bags</v>
      </c>
      <c r="K721" t="str">
        <f>VLOOKUP(F721,Product!$A:$E,2,FALSE)</f>
        <v>Office Backpack</v>
      </c>
      <c r="L721" t="str">
        <f>VLOOKUP(A721,Payment!$B:$E,4,FALSE)</f>
        <v>Completed</v>
      </c>
      <c r="M721" t="str">
        <f>VLOOKUP(C721,Customer!A:F,6,FALSE)</f>
        <v>North</v>
      </c>
    </row>
    <row r="722" spans="1:13" x14ac:dyDescent="0.25">
      <c r="A722" t="s">
        <v>1280</v>
      </c>
      <c r="B722" s="6">
        <v>45781</v>
      </c>
      <c r="C722" t="s">
        <v>186</v>
      </c>
      <c r="D722" t="str">
        <f>VLOOKUP(F722,Product!A:E,3,FALSE)</f>
        <v>Electronics</v>
      </c>
      <c r="E722" t="s">
        <v>434</v>
      </c>
      <c r="F722" t="s">
        <v>482</v>
      </c>
      <c r="G722" s="8">
        <v>2</v>
      </c>
      <c r="H722">
        <f>VLOOKUP(F722,Product!A:E,5,)</f>
        <v>1899</v>
      </c>
      <c r="I722">
        <f t="shared" si="11"/>
        <v>3798</v>
      </c>
      <c r="J722" t="str">
        <f>VLOOKUP(F722,Product!A:E,4,FALSE)</f>
        <v>Accessories</v>
      </c>
      <c r="K722" t="str">
        <f>VLOOKUP(F722,Product!$A:$E,2,FALSE)</f>
        <v>HP Wireless Keyboard</v>
      </c>
      <c r="L722" t="str">
        <f>VLOOKUP(A722,Payment!$B:$E,4,FALSE)</f>
        <v>Completed</v>
      </c>
      <c r="M722" t="str">
        <f>VLOOKUP(C722,Customer!A:F,6,FALSE)</f>
        <v>North</v>
      </c>
    </row>
    <row r="723" spans="1:13" x14ac:dyDescent="0.25">
      <c r="A723" t="s">
        <v>1281</v>
      </c>
      <c r="B723" s="6">
        <v>45939</v>
      </c>
      <c r="C723" t="s">
        <v>333</v>
      </c>
      <c r="D723" t="str">
        <f>VLOOKUP(F723,Product!A:E,3,FALSE)</f>
        <v>Furniture</v>
      </c>
      <c r="E723" t="s">
        <v>447</v>
      </c>
      <c r="F723" t="s">
        <v>513</v>
      </c>
      <c r="G723" s="8">
        <v>4</v>
      </c>
      <c r="H723">
        <f>VLOOKUP(F723,Product!A:E,5,)</f>
        <v>6999</v>
      </c>
      <c r="I723">
        <f t="shared" si="11"/>
        <v>27996</v>
      </c>
      <c r="J723" t="str">
        <f>VLOOKUP(F723,Product!A:E,4,FALSE)</f>
        <v>Storage</v>
      </c>
      <c r="K723" t="str">
        <f>VLOOKUP(F723,Product!$A:$E,2,FALSE)</f>
        <v>Filing Cabinet</v>
      </c>
      <c r="L723" t="str">
        <f>VLOOKUP(A723,Payment!$B:$E,4,FALSE)</f>
        <v>Completed</v>
      </c>
      <c r="M723" t="str">
        <f>VLOOKUP(C723,Customer!A:F,6,FALSE)</f>
        <v>West</v>
      </c>
    </row>
    <row r="724" spans="1:13" x14ac:dyDescent="0.25">
      <c r="A724" t="s">
        <v>1282</v>
      </c>
      <c r="B724" s="6">
        <v>45698</v>
      </c>
      <c r="C724" t="s">
        <v>247</v>
      </c>
      <c r="D724" t="str">
        <f>VLOOKUP(F724,Product!A:E,3,FALSE)</f>
        <v>Electronics</v>
      </c>
      <c r="E724" t="s">
        <v>455</v>
      </c>
      <c r="F724" t="s">
        <v>546</v>
      </c>
      <c r="G724" s="8">
        <v>3</v>
      </c>
      <c r="H724">
        <f>VLOOKUP(F724,Product!A:E,5,)</f>
        <v>7999</v>
      </c>
      <c r="I724">
        <f t="shared" si="11"/>
        <v>23997</v>
      </c>
      <c r="J724" t="str">
        <f>VLOOKUP(F724,Product!A:E,4,FALSE)</f>
        <v>Audio</v>
      </c>
      <c r="K724" t="str">
        <f>VLOOKUP(F724,Product!$A:$E,2,FALSE)</f>
        <v>Noise Cancelling Headphones</v>
      </c>
      <c r="L724" t="str">
        <f>VLOOKUP(A724,Payment!$B:$E,4,FALSE)</f>
        <v>Pending</v>
      </c>
      <c r="M724" t="str">
        <f>VLOOKUP(C724,Customer!A:F,6,FALSE)</f>
        <v>North</v>
      </c>
    </row>
    <row r="725" spans="1:13" x14ac:dyDescent="0.25">
      <c r="A725" t="s">
        <v>1283</v>
      </c>
      <c r="B725" s="6">
        <v>45703</v>
      </c>
      <c r="C725" t="s">
        <v>264</v>
      </c>
      <c r="D725" t="str">
        <f>VLOOKUP(F725,Product!A:E,3,FALSE)</f>
        <v>Electronics</v>
      </c>
      <c r="E725" t="s">
        <v>455</v>
      </c>
      <c r="F725" t="s">
        <v>510</v>
      </c>
      <c r="G725" s="8">
        <v>1</v>
      </c>
      <c r="H725">
        <f>VLOOKUP(F725,Product!A:E,5,)</f>
        <v>2499</v>
      </c>
      <c r="I725">
        <f t="shared" si="11"/>
        <v>2499</v>
      </c>
      <c r="J725" t="str">
        <f>VLOOKUP(F725,Product!A:E,4,FALSE)</f>
        <v>Accessories</v>
      </c>
      <c r="K725" t="str">
        <f>VLOOKUP(F725,Product!$A:$E,2,FALSE)</f>
        <v>USBC Hub</v>
      </c>
      <c r="L725" t="str">
        <f>VLOOKUP(A725,Payment!$B:$E,4,FALSE)</f>
        <v>Completed</v>
      </c>
      <c r="M725" t="str">
        <f>VLOOKUP(C725,Customer!A:F,6,FALSE)</f>
        <v>North</v>
      </c>
    </row>
    <row r="726" spans="1:13" x14ac:dyDescent="0.25">
      <c r="A726" t="s">
        <v>1284</v>
      </c>
      <c r="B726" s="6">
        <v>45912</v>
      </c>
      <c r="C726" t="s">
        <v>382</v>
      </c>
      <c r="D726" t="str">
        <f>VLOOKUP(F726,Product!A:E,3,FALSE)</f>
        <v>Furniture</v>
      </c>
      <c r="E726" t="s">
        <v>403</v>
      </c>
      <c r="F726" t="s">
        <v>488</v>
      </c>
      <c r="G726" s="8">
        <v>2</v>
      </c>
      <c r="H726">
        <f>VLOOKUP(F726,Product!A:E,5,)</f>
        <v>12499</v>
      </c>
      <c r="I726">
        <f t="shared" si="11"/>
        <v>24998</v>
      </c>
      <c r="J726" t="str">
        <f>VLOOKUP(F726,Product!A:E,4,FALSE)</f>
        <v>Desks</v>
      </c>
      <c r="K726" t="str">
        <f>VLOOKUP(F726,Product!$A:$E,2,FALSE)</f>
        <v>Executive Office Desk</v>
      </c>
      <c r="L726" t="str">
        <f>VLOOKUP(A726,Payment!$B:$E,4,FALSE)</f>
        <v>Completed</v>
      </c>
      <c r="M726" t="str">
        <f>VLOOKUP(C726,Customer!A:F,6,FALSE)</f>
        <v>East</v>
      </c>
    </row>
    <row r="727" spans="1:13" x14ac:dyDescent="0.25">
      <c r="A727" t="s">
        <v>1285</v>
      </c>
      <c r="B727" s="6">
        <v>45676</v>
      </c>
      <c r="C727" t="s">
        <v>291</v>
      </c>
      <c r="D727" t="str">
        <f>VLOOKUP(F727,Product!A:E,3,FALSE)</f>
        <v>Electronics</v>
      </c>
      <c r="E727" t="s">
        <v>468</v>
      </c>
      <c r="F727" t="s">
        <v>478</v>
      </c>
      <c r="G727" s="8">
        <v>5</v>
      </c>
      <c r="H727">
        <f>VLOOKUP(F727,Product!A:E,5,)</f>
        <v>1299</v>
      </c>
      <c r="I727">
        <f t="shared" si="11"/>
        <v>6495</v>
      </c>
      <c r="J727" t="str">
        <f>VLOOKUP(F727,Product!A:E,4,FALSE)</f>
        <v>Accessories</v>
      </c>
      <c r="K727" t="str">
        <f>VLOOKUP(F727,Product!$A:$E,2,FALSE)</f>
        <v>Logitech Wireless Mouse</v>
      </c>
      <c r="L727" t="str">
        <f>VLOOKUP(A727,Payment!$B:$E,4,FALSE)</f>
        <v>Completed</v>
      </c>
      <c r="M727" t="str">
        <f>VLOOKUP(C727,Customer!A:F,6,FALSE)</f>
        <v>West</v>
      </c>
    </row>
    <row r="728" spans="1:13" x14ac:dyDescent="0.25">
      <c r="A728" t="s">
        <v>1286</v>
      </c>
      <c r="B728" s="6">
        <v>45967</v>
      </c>
      <c r="C728" t="s">
        <v>320</v>
      </c>
      <c r="D728" t="str">
        <f>VLOOKUP(F728,Product!A:E,3,FALSE)</f>
        <v>Electronics</v>
      </c>
      <c r="E728" t="s">
        <v>438</v>
      </c>
      <c r="F728" t="s">
        <v>554</v>
      </c>
      <c r="G728" s="8">
        <v>2</v>
      </c>
      <c r="H728">
        <f>VLOOKUP(F728,Product!A:E,5,)</f>
        <v>6499</v>
      </c>
      <c r="I728">
        <f t="shared" si="11"/>
        <v>12998</v>
      </c>
      <c r="J728" t="str">
        <f>VLOOKUP(F728,Product!A:E,4,FALSE)</f>
        <v>Office Machines</v>
      </c>
      <c r="K728" t="str">
        <f>VLOOKUP(F728,Product!$A:$E,2,FALSE)</f>
        <v>Paper Shredder</v>
      </c>
      <c r="L728" t="str">
        <f>VLOOKUP(A728,Payment!$B:$E,4,FALSE)</f>
        <v>Completed</v>
      </c>
      <c r="M728" t="str">
        <f>VLOOKUP(C728,Customer!A:F,6,FALSE)</f>
        <v>South</v>
      </c>
    </row>
    <row r="729" spans="1:13" x14ac:dyDescent="0.25">
      <c r="A729" t="s">
        <v>1287</v>
      </c>
      <c r="B729" s="6">
        <v>45763</v>
      </c>
      <c r="C729" t="s">
        <v>338</v>
      </c>
      <c r="D729" t="str">
        <f>VLOOKUP(F729,Product!A:E,3,FALSE)</f>
        <v>Electronics</v>
      </c>
      <c r="E729" t="s">
        <v>457</v>
      </c>
      <c r="F729" t="s">
        <v>510</v>
      </c>
      <c r="G729" s="8">
        <v>2</v>
      </c>
      <c r="H729">
        <f>VLOOKUP(F729,Product!A:E,5,)</f>
        <v>2499</v>
      </c>
      <c r="I729">
        <f t="shared" si="11"/>
        <v>4998</v>
      </c>
      <c r="J729" t="str">
        <f>VLOOKUP(F729,Product!A:E,4,FALSE)</f>
        <v>Accessories</v>
      </c>
      <c r="K729" t="str">
        <f>VLOOKUP(F729,Product!$A:$E,2,FALSE)</f>
        <v>USBC Hub</v>
      </c>
      <c r="L729" t="str">
        <f>VLOOKUP(A729,Payment!$B:$E,4,FALSE)</f>
        <v>Completed</v>
      </c>
      <c r="M729" t="str">
        <f>VLOOKUP(C729,Customer!A:F,6,FALSE)</f>
        <v>West</v>
      </c>
    </row>
    <row r="730" spans="1:13" x14ac:dyDescent="0.25">
      <c r="A730" t="s">
        <v>1288</v>
      </c>
      <c r="B730" s="6">
        <v>45685</v>
      </c>
      <c r="C730" t="s">
        <v>135</v>
      </c>
      <c r="D730" t="str">
        <f>VLOOKUP(F730,Product!A:E,3,FALSE)</f>
        <v>Electronics</v>
      </c>
      <c r="E730" t="s">
        <v>457</v>
      </c>
      <c r="F730" t="s">
        <v>510</v>
      </c>
      <c r="G730" s="8">
        <v>3</v>
      </c>
      <c r="H730">
        <f>VLOOKUP(F730,Product!A:E,5,)</f>
        <v>2499</v>
      </c>
      <c r="I730">
        <f t="shared" si="11"/>
        <v>7497</v>
      </c>
      <c r="J730" t="str">
        <f>VLOOKUP(F730,Product!A:E,4,FALSE)</f>
        <v>Accessories</v>
      </c>
      <c r="K730" t="str">
        <f>VLOOKUP(F730,Product!$A:$E,2,FALSE)</f>
        <v>USBC Hub</v>
      </c>
      <c r="L730" t="str">
        <f>VLOOKUP(A730,Payment!$B:$E,4,FALSE)</f>
        <v>Completed</v>
      </c>
      <c r="M730" t="str">
        <f>VLOOKUP(C730,Customer!A:F,6,FALSE)</f>
        <v>West</v>
      </c>
    </row>
    <row r="731" spans="1:13" x14ac:dyDescent="0.25">
      <c r="A731" t="s">
        <v>1289</v>
      </c>
      <c r="B731" s="6">
        <v>45975</v>
      </c>
      <c r="C731" t="s">
        <v>312</v>
      </c>
      <c r="D731" t="str">
        <f>VLOOKUP(F731,Product!A:E,3,FALSE)</f>
        <v>Furniture</v>
      </c>
      <c r="E731" t="s">
        <v>459</v>
      </c>
      <c r="F731" t="s">
        <v>538</v>
      </c>
      <c r="G731" s="8">
        <v>3</v>
      </c>
      <c r="H731">
        <f>VLOOKUP(F731,Product!A:E,5,)</f>
        <v>2199</v>
      </c>
      <c r="I731">
        <f t="shared" si="11"/>
        <v>6597</v>
      </c>
      <c r="J731" t="str">
        <f>VLOOKUP(F731,Product!A:E,4,FALSE)</f>
        <v>Office Accessories</v>
      </c>
      <c r="K731" t="str">
        <f>VLOOKUP(F731,Product!$A:$E,2,FALSE)</f>
        <v>Ergonomic Footrest</v>
      </c>
      <c r="L731" t="str">
        <f>VLOOKUP(A731,Payment!$B:$E,4,FALSE)</f>
        <v>Failed</v>
      </c>
      <c r="M731" t="str">
        <f>VLOOKUP(C731,Customer!A:F,6,FALSE)</f>
        <v>South</v>
      </c>
    </row>
    <row r="732" spans="1:13" x14ac:dyDescent="0.25">
      <c r="A732" t="s">
        <v>1290</v>
      </c>
      <c r="B732" s="6">
        <v>45889</v>
      </c>
      <c r="C732" t="s">
        <v>78</v>
      </c>
      <c r="D732" t="str">
        <f>VLOOKUP(F732,Product!A:E,3,FALSE)</f>
        <v>Office Supplies</v>
      </c>
      <c r="E732" t="s">
        <v>414</v>
      </c>
      <c r="F732" t="s">
        <v>543</v>
      </c>
      <c r="G732" s="8">
        <v>3</v>
      </c>
      <c r="H732">
        <f>VLOOKUP(F732,Product!A:E,5,)</f>
        <v>1899</v>
      </c>
      <c r="I732">
        <f t="shared" si="11"/>
        <v>5697</v>
      </c>
      <c r="J732" t="str">
        <f>VLOOKUP(F732,Product!A:E,4,FALSE)</f>
        <v>Bags</v>
      </c>
      <c r="K732" t="str">
        <f>VLOOKUP(F732,Product!$A:$E,2,FALSE)</f>
        <v>Office Backpack</v>
      </c>
      <c r="L732" t="str">
        <f>VLOOKUP(A732,Payment!$B:$E,4,FALSE)</f>
        <v>Completed</v>
      </c>
      <c r="M732" t="str">
        <f>VLOOKUP(C732,Customer!A:F,6,FALSE)</f>
        <v>West</v>
      </c>
    </row>
    <row r="733" spans="1:13" x14ac:dyDescent="0.25">
      <c r="A733" t="s">
        <v>1291</v>
      </c>
      <c r="B733" s="6">
        <v>45659</v>
      </c>
      <c r="C733" t="s">
        <v>191</v>
      </c>
      <c r="D733" t="str">
        <f>VLOOKUP(F733,Product!A:E,3,FALSE)</f>
        <v>Electronics</v>
      </c>
      <c r="E733" t="s">
        <v>444</v>
      </c>
      <c r="F733" t="s">
        <v>548</v>
      </c>
      <c r="G733" s="8">
        <v>3</v>
      </c>
      <c r="H733">
        <f>VLOOKUP(F733,Product!A:E,5,)</f>
        <v>2299</v>
      </c>
      <c r="I733">
        <f t="shared" si="11"/>
        <v>6897</v>
      </c>
      <c r="J733" t="str">
        <f>VLOOKUP(F733,Product!A:E,4,FALSE)</f>
        <v>Lighting</v>
      </c>
      <c r="K733" t="str">
        <f>VLOOKUP(F733,Product!$A:$E,2,FALSE)</f>
        <v>Smart LED Desk Lamp</v>
      </c>
      <c r="L733" t="str">
        <f>VLOOKUP(A733,Payment!$B:$E,4,FALSE)</f>
        <v>Completed</v>
      </c>
      <c r="M733" t="str">
        <f>VLOOKUP(C733,Customer!A:F,6,FALSE)</f>
        <v>South</v>
      </c>
    </row>
    <row r="734" spans="1:13" x14ac:dyDescent="0.25">
      <c r="A734" t="s">
        <v>1292</v>
      </c>
      <c r="B734" s="6">
        <v>45807</v>
      </c>
      <c r="C734" t="s">
        <v>287</v>
      </c>
      <c r="D734" t="str">
        <f>VLOOKUP(F734,Product!A:E,3,FALSE)</f>
        <v>Electronics</v>
      </c>
      <c r="E734" t="s">
        <v>464</v>
      </c>
      <c r="F734" t="s">
        <v>511</v>
      </c>
      <c r="G734" s="8">
        <v>4</v>
      </c>
      <c r="H734">
        <f>VLOOKUP(F734,Product!A:E,5,)</f>
        <v>3299</v>
      </c>
      <c r="I734">
        <f t="shared" si="11"/>
        <v>13196</v>
      </c>
      <c r="J734" t="str">
        <f>VLOOKUP(F734,Product!A:E,4,FALSE)</f>
        <v>Accessories</v>
      </c>
      <c r="K734" t="str">
        <f>VLOOKUP(F734,Product!$A:$E,2,FALSE)</f>
        <v>Webcam Full HD</v>
      </c>
      <c r="L734" t="str">
        <f>VLOOKUP(A734,Payment!$B:$E,4,FALSE)</f>
        <v>Completed</v>
      </c>
      <c r="M734" t="str">
        <f>VLOOKUP(C734,Customer!A:F,6,FALSE)</f>
        <v>South</v>
      </c>
    </row>
    <row r="735" spans="1:13" x14ac:dyDescent="0.25">
      <c r="A735" t="s">
        <v>1293</v>
      </c>
      <c r="B735" s="6">
        <v>45681</v>
      </c>
      <c r="C735" t="s">
        <v>105</v>
      </c>
      <c r="D735" t="str">
        <f>VLOOKUP(F735,Product!A:E,3,FALSE)</f>
        <v>Electronics</v>
      </c>
      <c r="E735" t="s">
        <v>461</v>
      </c>
      <c r="F735" t="s">
        <v>491</v>
      </c>
      <c r="G735" s="8">
        <v>5</v>
      </c>
      <c r="H735">
        <f>VLOOKUP(F735,Product!A:E,5,)</f>
        <v>13999</v>
      </c>
      <c r="I735">
        <f t="shared" si="11"/>
        <v>69995</v>
      </c>
      <c r="J735" t="str">
        <f>VLOOKUP(F735,Product!A:E,4,FALSE)</f>
        <v>Monitors</v>
      </c>
      <c r="K735" t="str">
        <f>VLOOKUP(F735,Product!$A:$E,2,FALSE)</f>
        <v>Dell 24-inch Monitor</v>
      </c>
      <c r="L735" t="str">
        <f>VLOOKUP(A735,Payment!$B:$E,4,FALSE)</f>
        <v>Completed</v>
      </c>
      <c r="M735" t="str">
        <f>VLOOKUP(C735,Customer!A:F,6,FALSE)</f>
        <v>North</v>
      </c>
    </row>
    <row r="736" spans="1:13" x14ac:dyDescent="0.25">
      <c r="A736" t="s">
        <v>1294</v>
      </c>
      <c r="B736" s="6">
        <v>45867</v>
      </c>
      <c r="C736" t="s">
        <v>74</v>
      </c>
      <c r="D736" t="str">
        <f>VLOOKUP(F736,Product!A:E,3,FALSE)</f>
        <v>Office Supplies</v>
      </c>
      <c r="E736" t="s">
        <v>432</v>
      </c>
      <c r="F736" t="s">
        <v>530</v>
      </c>
      <c r="G736" s="8">
        <v>1</v>
      </c>
      <c r="H736">
        <f>VLOOKUP(F736,Product!A:E,5,)</f>
        <v>3499</v>
      </c>
      <c r="I736">
        <f t="shared" si="11"/>
        <v>3499</v>
      </c>
      <c r="J736" t="str">
        <f>VLOOKUP(F736,Product!A:E,4,FALSE)</f>
        <v>Presentation</v>
      </c>
      <c r="K736" t="str">
        <f>VLOOKUP(F736,Product!$A:$E,2,FALSE)</f>
        <v>Whiteboard 4x3</v>
      </c>
      <c r="L736" t="str">
        <f>VLOOKUP(A736,Payment!$B:$E,4,FALSE)</f>
        <v>Completed</v>
      </c>
      <c r="M736" t="str">
        <f>VLOOKUP(C736,Customer!A:F,6,FALSE)</f>
        <v>South</v>
      </c>
    </row>
    <row r="737" spans="1:13" x14ac:dyDescent="0.25">
      <c r="A737" t="s">
        <v>1295</v>
      </c>
      <c r="B737" s="6">
        <v>45719</v>
      </c>
      <c r="C737" t="s">
        <v>217</v>
      </c>
      <c r="D737" t="str">
        <f>VLOOKUP(F737,Product!A:E,3,FALSE)</f>
        <v>Furniture</v>
      </c>
      <c r="E737" t="s">
        <v>427</v>
      </c>
      <c r="F737" t="s">
        <v>518</v>
      </c>
      <c r="G737" s="8">
        <v>5</v>
      </c>
      <c r="H737">
        <f>VLOOKUP(F737,Product!A:E,5,)</f>
        <v>5999</v>
      </c>
      <c r="I737">
        <f t="shared" si="11"/>
        <v>29995</v>
      </c>
      <c r="J737" t="str">
        <f>VLOOKUP(F737,Product!A:E,4,FALSE)</f>
        <v>Storage</v>
      </c>
      <c r="K737" t="str">
        <f>VLOOKUP(F737,Product!$A:$E,2,FALSE)</f>
        <v>Bookshelf</v>
      </c>
      <c r="L737" t="str">
        <f>VLOOKUP(A737,Payment!$B:$E,4,FALSE)</f>
        <v>Completed</v>
      </c>
      <c r="M737" t="str">
        <f>VLOOKUP(C737,Customer!A:F,6,FALSE)</f>
        <v>South</v>
      </c>
    </row>
    <row r="738" spans="1:13" x14ac:dyDescent="0.25">
      <c r="A738" t="s">
        <v>1296</v>
      </c>
      <c r="B738" s="6">
        <v>45755</v>
      </c>
      <c r="C738" t="s">
        <v>369</v>
      </c>
      <c r="D738" t="str">
        <f>VLOOKUP(F738,Product!A:E,3,FALSE)</f>
        <v>Furniture</v>
      </c>
      <c r="E738" t="s">
        <v>442</v>
      </c>
      <c r="F738" t="s">
        <v>488</v>
      </c>
      <c r="G738" s="8">
        <v>4</v>
      </c>
      <c r="H738">
        <f>VLOOKUP(F738,Product!A:E,5,)</f>
        <v>12499</v>
      </c>
      <c r="I738">
        <f t="shared" si="11"/>
        <v>49996</v>
      </c>
      <c r="J738" t="str">
        <f>VLOOKUP(F738,Product!A:E,4,FALSE)</f>
        <v>Desks</v>
      </c>
      <c r="K738" t="str">
        <f>VLOOKUP(F738,Product!$A:$E,2,FALSE)</f>
        <v>Executive Office Desk</v>
      </c>
      <c r="L738" t="str">
        <f>VLOOKUP(A738,Payment!$B:$E,4,FALSE)</f>
        <v>Failed</v>
      </c>
      <c r="M738" t="str">
        <f>VLOOKUP(C738,Customer!A:F,6,FALSE)</f>
        <v>North</v>
      </c>
    </row>
    <row r="739" spans="1:13" x14ac:dyDescent="0.25">
      <c r="A739" t="s">
        <v>1297</v>
      </c>
      <c r="B739" s="6">
        <v>45681</v>
      </c>
      <c r="C739" t="s">
        <v>329</v>
      </c>
      <c r="D739" t="str">
        <f>VLOOKUP(F739,Product!A:E,3,FALSE)</f>
        <v>Furniture</v>
      </c>
      <c r="E739" t="s">
        <v>472</v>
      </c>
      <c r="F739" t="s">
        <v>488</v>
      </c>
      <c r="G739" s="8">
        <v>4</v>
      </c>
      <c r="H739">
        <f>VLOOKUP(F739,Product!A:E,5,)</f>
        <v>12499</v>
      </c>
      <c r="I739">
        <f t="shared" si="11"/>
        <v>49996</v>
      </c>
      <c r="J739" t="str">
        <f>VLOOKUP(F739,Product!A:E,4,FALSE)</f>
        <v>Desks</v>
      </c>
      <c r="K739" t="str">
        <f>VLOOKUP(F739,Product!$A:$E,2,FALSE)</f>
        <v>Executive Office Desk</v>
      </c>
      <c r="L739" t="str">
        <f>VLOOKUP(A739,Payment!$B:$E,4,FALSE)</f>
        <v>Completed</v>
      </c>
      <c r="M739" t="str">
        <f>VLOOKUP(C739,Customer!A:F,6,FALSE)</f>
        <v>West</v>
      </c>
    </row>
    <row r="740" spans="1:13" x14ac:dyDescent="0.25">
      <c r="A740" t="s">
        <v>1298</v>
      </c>
      <c r="B740" s="6">
        <v>45888</v>
      </c>
      <c r="C740" t="s">
        <v>247</v>
      </c>
      <c r="D740" t="str">
        <f>VLOOKUP(F740,Product!A:E,3,FALSE)</f>
        <v>Electronics</v>
      </c>
      <c r="E740" t="s">
        <v>472</v>
      </c>
      <c r="F740" t="s">
        <v>523</v>
      </c>
      <c r="G740" s="8">
        <v>1</v>
      </c>
      <c r="H740">
        <f>VLOOKUP(F740,Product!A:E,5,)</f>
        <v>4499</v>
      </c>
      <c r="I740">
        <f t="shared" si="11"/>
        <v>4499</v>
      </c>
      <c r="J740" t="str">
        <f>VLOOKUP(F740,Product!A:E,4,FALSE)</f>
        <v>Audio</v>
      </c>
      <c r="K740" t="str">
        <f>VLOOKUP(F740,Product!$A:$E,2,FALSE)</f>
        <v>Wireless Headset</v>
      </c>
      <c r="L740" t="str">
        <f>VLOOKUP(A740,Payment!$B:$E,4,FALSE)</f>
        <v>Completed</v>
      </c>
      <c r="M740" t="str">
        <f>VLOOKUP(C740,Customer!A:F,6,FALSE)</f>
        <v>North</v>
      </c>
    </row>
    <row r="741" spans="1:13" x14ac:dyDescent="0.25">
      <c r="A741" t="s">
        <v>1299</v>
      </c>
      <c r="B741" s="6">
        <v>45913</v>
      </c>
      <c r="C741" t="s">
        <v>5</v>
      </c>
      <c r="D741" t="str">
        <f>VLOOKUP(F741,Product!A:E,3,FALSE)</f>
        <v>Office Supplies</v>
      </c>
      <c r="E741" t="s">
        <v>464</v>
      </c>
      <c r="F741" t="s">
        <v>541</v>
      </c>
      <c r="G741" s="8">
        <v>1</v>
      </c>
      <c r="H741">
        <f>VLOOKUP(F741,Product!A:E,5,)</f>
        <v>799</v>
      </c>
      <c r="I741">
        <f t="shared" si="11"/>
        <v>799</v>
      </c>
      <c r="J741" t="str">
        <f>VLOOKUP(F741,Product!A:E,4,FALSE)</f>
        <v>Desk Accessories</v>
      </c>
      <c r="K741" t="str">
        <f>VLOOKUP(F741,Product!$A:$E,2,FALSE)</f>
        <v>Stapler Heavy Duty</v>
      </c>
      <c r="L741" t="str">
        <f>VLOOKUP(A741,Payment!$B:$E,4,FALSE)</f>
        <v>Completed</v>
      </c>
      <c r="M741" t="str">
        <f>VLOOKUP(C741,Customer!A:F,6,FALSE)</f>
        <v>North</v>
      </c>
    </row>
    <row r="742" spans="1:13" x14ac:dyDescent="0.25">
      <c r="A742" t="s">
        <v>1300</v>
      </c>
      <c r="B742" s="6">
        <v>45879</v>
      </c>
      <c r="C742" t="s">
        <v>304</v>
      </c>
      <c r="D742" t="str">
        <f>VLOOKUP(F742,Product!A:E,3,FALSE)</f>
        <v>Office Supplies</v>
      </c>
      <c r="E742" t="s">
        <v>459</v>
      </c>
      <c r="F742" t="s">
        <v>557</v>
      </c>
      <c r="G742" s="8">
        <v>2</v>
      </c>
      <c r="H742">
        <f>VLOOKUP(F742,Product!A:E,5,)</f>
        <v>499</v>
      </c>
      <c r="I742">
        <f t="shared" si="11"/>
        <v>998</v>
      </c>
      <c r="J742" t="str">
        <f>VLOOKUP(F742,Product!A:E,4,FALSE)</f>
        <v>Calculators</v>
      </c>
      <c r="K742" t="str">
        <f>VLOOKUP(F742,Product!$A:$E,2,FALSE)</f>
        <v>Calculator</v>
      </c>
      <c r="L742" t="str">
        <f>VLOOKUP(A742,Payment!$B:$E,4,FALSE)</f>
        <v>Completed</v>
      </c>
      <c r="M742" t="str">
        <f>VLOOKUP(C742,Customer!A:F,6,FALSE)</f>
        <v>North</v>
      </c>
    </row>
    <row r="743" spans="1:13" x14ac:dyDescent="0.25">
      <c r="A743" t="s">
        <v>1301</v>
      </c>
      <c r="B743" s="6">
        <v>45748</v>
      </c>
      <c r="C743" t="s">
        <v>357</v>
      </c>
      <c r="D743" t="str">
        <f>VLOOKUP(F743,Product!A:E,3,FALSE)</f>
        <v>Electronics</v>
      </c>
      <c r="E743" t="s">
        <v>472</v>
      </c>
      <c r="F743" t="s">
        <v>494</v>
      </c>
      <c r="G743" s="8">
        <v>4</v>
      </c>
      <c r="H743">
        <f>VLOOKUP(F743,Product!A:E,5,)</f>
        <v>58999</v>
      </c>
      <c r="I743">
        <f t="shared" si="11"/>
        <v>235996</v>
      </c>
      <c r="J743" t="str">
        <f>VLOOKUP(F743,Product!A:E,4,FALSE)</f>
        <v>Laptops</v>
      </c>
      <c r="K743" t="str">
        <f>VLOOKUP(F743,Product!$A:$E,2,FALSE)</f>
        <v>Lenovo Business Laptop</v>
      </c>
      <c r="L743" t="str">
        <f>VLOOKUP(A743,Payment!$B:$E,4,FALSE)</f>
        <v>Completed</v>
      </c>
      <c r="M743" t="str">
        <f>VLOOKUP(C743,Customer!A:F,6,FALSE)</f>
        <v>South</v>
      </c>
    </row>
    <row r="744" spans="1:13" x14ac:dyDescent="0.25">
      <c r="A744" t="s">
        <v>1302</v>
      </c>
      <c r="B744" s="6">
        <v>45723</v>
      </c>
      <c r="C744" t="s">
        <v>72</v>
      </c>
      <c r="D744" t="str">
        <f>VLOOKUP(F744,Product!A:E,3,FALSE)</f>
        <v>Electronics</v>
      </c>
      <c r="E744" t="s">
        <v>447</v>
      </c>
      <c r="F744" t="s">
        <v>535</v>
      </c>
      <c r="G744" s="8">
        <v>3</v>
      </c>
      <c r="H744">
        <f>VLOOKUP(F744,Product!A:E,5,)</f>
        <v>24999</v>
      </c>
      <c r="I744">
        <f t="shared" si="11"/>
        <v>74997</v>
      </c>
      <c r="J744" t="str">
        <f>VLOOKUP(F744,Product!A:E,4,FALSE)</f>
        <v>Projectors</v>
      </c>
      <c r="K744" t="str">
        <f>VLOOKUP(F744,Product!$A:$E,2,FALSE)</f>
        <v>Portable Projector</v>
      </c>
      <c r="L744" t="str">
        <f>VLOOKUP(A744,Payment!$B:$E,4,FALSE)</f>
        <v>Completed</v>
      </c>
      <c r="M744" t="str">
        <f>VLOOKUP(C744,Customer!A:F,6,FALSE)</f>
        <v>West</v>
      </c>
    </row>
    <row r="745" spans="1:13" x14ac:dyDescent="0.25">
      <c r="A745" t="s">
        <v>1303</v>
      </c>
      <c r="B745" s="6">
        <v>45822</v>
      </c>
      <c r="C745" t="s">
        <v>268</v>
      </c>
      <c r="D745" t="str">
        <f>VLOOKUP(F745,Product!A:E,3,FALSE)</f>
        <v>Furniture</v>
      </c>
      <c r="E745" t="s">
        <v>447</v>
      </c>
      <c r="F745" t="s">
        <v>516</v>
      </c>
      <c r="G745" s="8">
        <v>8</v>
      </c>
      <c r="H745">
        <f>VLOOKUP(F745,Product!A:E,5,)</f>
        <v>2999</v>
      </c>
      <c r="I745">
        <f t="shared" si="11"/>
        <v>23992</v>
      </c>
      <c r="J745" t="str">
        <f>VLOOKUP(F745,Product!A:E,4,FALSE)</f>
        <v>Chairs</v>
      </c>
      <c r="K745" t="str">
        <f>VLOOKUP(F745,Product!$A:$E,2,FALSE)</f>
        <v>Visitor Chair</v>
      </c>
      <c r="L745" t="str">
        <f>VLOOKUP(A745,Payment!$B:$E,4,FALSE)</f>
        <v>Completed</v>
      </c>
      <c r="M745" t="str">
        <f>VLOOKUP(C745,Customer!A:F,6,FALSE)</f>
        <v>South</v>
      </c>
    </row>
    <row r="746" spans="1:13" x14ac:dyDescent="0.25">
      <c r="A746" t="s">
        <v>1304</v>
      </c>
      <c r="B746" s="6">
        <v>46012</v>
      </c>
      <c r="C746" t="s">
        <v>391</v>
      </c>
      <c r="D746" t="str">
        <f>VLOOKUP(F746,Product!A:E,3,FALSE)</f>
        <v>Office Supplies</v>
      </c>
      <c r="E746" t="s">
        <v>431</v>
      </c>
      <c r="F746" t="s">
        <v>504</v>
      </c>
      <c r="G746" s="8">
        <v>2</v>
      </c>
      <c r="H746">
        <f>VLOOKUP(F746,Product!A:E,5,)</f>
        <v>299</v>
      </c>
      <c r="I746">
        <f t="shared" si="11"/>
        <v>598</v>
      </c>
      <c r="J746" t="str">
        <f>VLOOKUP(F746,Product!A:E,4,FALSE)</f>
        <v>Notebooks</v>
      </c>
      <c r="K746" t="str">
        <f>VLOOKUP(F746,Product!$A:$E,2,FALSE)</f>
        <v>Premium Notebook</v>
      </c>
      <c r="L746" t="str">
        <f>VLOOKUP(A746,Payment!$B:$E,4,FALSE)</f>
        <v>Completed</v>
      </c>
      <c r="M746" t="str">
        <f>VLOOKUP(C746,Customer!A:F,6,FALSE)</f>
        <v>North</v>
      </c>
    </row>
    <row r="747" spans="1:13" x14ac:dyDescent="0.25">
      <c r="A747" t="s">
        <v>1305</v>
      </c>
      <c r="B747" s="6">
        <v>45833</v>
      </c>
      <c r="C747" t="s">
        <v>169</v>
      </c>
      <c r="D747" t="str">
        <f>VLOOKUP(F747,Product!A:E,3,FALSE)</f>
        <v>Electronics</v>
      </c>
      <c r="E747" t="s">
        <v>455</v>
      </c>
      <c r="F747" t="s">
        <v>546</v>
      </c>
      <c r="G747" s="8">
        <v>1</v>
      </c>
      <c r="H747">
        <f>VLOOKUP(F747,Product!A:E,5,)</f>
        <v>7999</v>
      </c>
      <c r="I747">
        <f t="shared" si="11"/>
        <v>7999</v>
      </c>
      <c r="J747" t="str">
        <f>VLOOKUP(F747,Product!A:E,4,FALSE)</f>
        <v>Audio</v>
      </c>
      <c r="K747" t="str">
        <f>VLOOKUP(F747,Product!$A:$E,2,FALSE)</f>
        <v>Noise Cancelling Headphones</v>
      </c>
      <c r="L747" t="str">
        <f>VLOOKUP(A747,Payment!$B:$E,4,FALSE)</f>
        <v>Pending</v>
      </c>
      <c r="M747" t="str">
        <f>VLOOKUP(C747,Customer!A:F,6,FALSE)</f>
        <v>South</v>
      </c>
    </row>
    <row r="748" spans="1:13" x14ac:dyDescent="0.25">
      <c r="A748" t="s">
        <v>1306</v>
      </c>
      <c r="B748" s="6">
        <v>45869</v>
      </c>
      <c r="C748" t="s">
        <v>314</v>
      </c>
      <c r="D748" t="str">
        <f>VLOOKUP(F748,Product!A:E,3,FALSE)</f>
        <v>Office Supplies</v>
      </c>
      <c r="E748" t="s">
        <v>463</v>
      </c>
      <c r="F748" t="s">
        <v>507</v>
      </c>
      <c r="G748" s="8">
        <v>5</v>
      </c>
      <c r="H748">
        <f>VLOOKUP(F748,Product!A:E,5,)</f>
        <v>199</v>
      </c>
      <c r="I748">
        <f t="shared" si="11"/>
        <v>995</v>
      </c>
      <c r="J748" t="str">
        <f>VLOOKUP(F748,Product!A:E,4,FALSE)</f>
        <v>Writing</v>
      </c>
      <c r="K748" t="str">
        <f>VLOOKUP(F748,Product!$A:$E,2,FALSE)</f>
        <v>Ball Pen Pack</v>
      </c>
      <c r="L748" t="str">
        <f>VLOOKUP(A748,Payment!$B:$E,4,FALSE)</f>
        <v>Pending</v>
      </c>
      <c r="M748" t="str">
        <f>VLOOKUP(C748,Customer!A:F,6,FALSE)</f>
        <v>North</v>
      </c>
    </row>
    <row r="749" spans="1:13" x14ac:dyDescent="0.25">
      <c r="A749" t="s">
        <v>1307</v>
      </c>
      <c r="B749" s="6">
        <v>45938</v>
      </c>
      <c r="C749" t="s">
        <v>179</v>
      </c>
      <c r="D749" t="str">
        <f>VLOOKUP(F749,Product!A:E,3,FALSE)</f>
        <v>Electronics</v>
      </c>
      <c r="E749" t="s">
        <v>468</v>
      </c>
      <c r="F749" t="s">
        <v>533</v>
      </c>
      <c r="G749" s="8">
        <v>1</v>
      </c>
      <c r="H749">
        <f>VLOOKUP(F749,Product!A:E,5,)</f>
        <v>5499</v>
      </c>
      <c r="I749">
        <f t="shared" si="11"/>
        <v>5499</v>
      </c>
      <c r="J749" t="str">
        <f>VLOOKUP(F749,Product!A:E,4,FALSE)</f>
        <v>Accessories</v>
      </c>
      <c r="K749" t="str">
        <f>VLOOKUP(F749,Product!$A:$E,2,FALSE)</f>
        <v>Mechanical Keyboard</v>
      </c>
      <c r="L749" t="str">
        <f>VLOOKUP(A749,Payment!$B:$E,4,FALSE)</f>
        <v>Failed</v>
      </c>
      <c r="M749" t="str">
        <f>VLOOKUP(C749,Customer!A:F,6,FALSE)</f>
        <v>West</v>
      </c>
    </row>
    <row r="750" spans="1:13" x14ac:dyDescent="0.25">
      <c r="A750" t="s">
        <v>1308</v>
      </c>
      <c r="B750" s="6">
        <v>45765</v>
      </c>
      <c r="C750" t="s">
        <v>322</v>
      </c>
      <c r="D750" t="str">
        <f>VLOOKUP(F750,Product!A:E,3,FALSE)</f>
        <v>Electronics</v>
      </c>
      <c r="E750" t="s">
        <v>436</v>
      </c>
      <c r="F750" t="s">
        <v>535</v>
      </c>
      <c r="G750" s="8">
        <v>2</v>
      </c>
      <c r="H750">
        <f>VLOOKUP(F750,Product!A:E,5,)</f>
        <v>24999</v>
      </c>
      <c r="I750">
        <f t="shared" si="11"/>
        <v>49998</v>
      </c>
      <c r="J750" t="str">
        <f>VLOOKUP(F750,Product!A:E,4,FALSE)</f>
        <v>Projectors</v>
      </c>
      <c r="K750" t="str">
        <f>VLOOKUP(F750,Product!$A:$E,2,FALSE)</f>
        <v>Portable Projector</v>
      </c>
      <c r="L750" t="str">
        <f>VLOOKUP(A750,Payment!$B:$E,4,FALSE)</f>
        <v>Completed</v>
      </c>
      <c r="M750" t="str">
        <f>VLOOKUP(C750,Customer!A:F,6,FALSE)</f>
        <v>East</v>
      </c>
    </row>
    <row r="751" spans="1:13" x14ac:dyDescent="0.25">
      <c r="A751" t="s">
        <v>1309</v>
      </c>
      <c r="B751" s="6">
        <v>46002</v>
      </c>
      <c r="C751" t="s">
        <v>87</v>
      </c>
      <c r="D751" t="str">
        <f>VLOOKUP(F751,Product!A:E,3,FALSE)</f>
        <v>Electronics</v>
      </c>
      <c r="E751" t="s">
        <v>423</v>
      </c>
      <c r="F751" t="s">
        <v>523</v>
      </c>
      <c r="G751" s="8">
        <v>3</v>
      </c>
      <c r="H751">
        <f>VLOOKUP(F751,Product!A:E,5,)</f>
        <v>4499</v>
      </c>
      <c r="I751">
        <f t="shared" si="11"/>
        <v>13497</v>
      </c>
      <c r="J751" t="str">
        <f>VLOOKUP(F751,Product!A:E,4,FALSE)</f>
        <v>Audio</v>
      </c>
      <c r="K751" t="str">
        <f>VLOOKUP(F751,Product!$A:$E,2,FALSE)</f>
        <v>Wireless Headset</v>
      </c>
      <c r="L751" t="str">
        <f>VLOOKUP(A751,Payment!$B:$E,4,FALSE)</f>
        <v>Completed</v>
      </c>
      <c r="M751" t="str">
        <f>VLOOKUP(C751,Customer!A:F,6,FALSE)</f>
        <v>North</v>
      </c>
    </row>
    <row r="752" spans="1:13" x14ac:dyDescent="0.25">
      <c r="A752" t="s">
        <v>1310</v>
      </c>
      <c r="B752" s="6">
        <v>45984</v>
      </c>
      <c r="C752" t="s">
        <v>182</v>
      </c>
      <c r="D752" t="str">
        <f>VLOOKUP(F752,Product!A:E,3,FALSE)</f>
        <v>Office Supplies</v>
      </c>
      <c r="E752" t="s">
        <v>416</v>
      </c>
      <c r="F752" t="s">
        <v>543</v>
      </c>
      <c r="G752" s="8">
        <v>2</v>
      </c>
      <c r="H752">
        <f>VLOOKUP(F752,Product!A:E,5,)</f>
        <v>1899</v>
      </c>
      <c r="I752">
        <f t="shared" si="11"/>
        <v>3798</v>
      </c>
      <c r="J752" t="str">
        <f>VLOOKUP(F752,Product!A:E,4,FALSE)</f>
        <v>Bags</v>
      </c>
      <c r="K752" t="str">
        <f>VLOOKUP(F752,Product!$A:$E,2,FALSE)</f>
        <v>Office Backpack</v>
      </c>
      <c r="L752" t="str">
        <f>VLOOKUP(A752,Payment!$B:$E,4,FALSE)</f>
        <v>Completed</v>
      </c>
      <c r="M752" t="str">
        <f>VLOOKUP(C752,Customer!A:F,6,FALSE)</f>
        <v>North</v>
      </c>
    </row>
    <row r="753" spans="1:13" x14ac:dyDescent="0.25">
      <c r="A753" t="s">
        <v>1311</v>
      </c>
      <c r="B753" s="6">
        <v>45903</v>
      </c>
      <c r="C753" t="s">
        <v>304</v>
      </c>
      <c r="D753" t="str">
        <f>VLOOKUP(F753,Product!A:E,3,FALSE)</f>
        <v>Electronics</v>
      </c>
      <c r="E753" t="s">
        <v>470</v>
      </c>
      <c r="F753" t="s">
        <v>535</v>
      </c>
      <c r="G753" s="8">
        <v>4</v>
      </c>
      <c r="H753">
        <f>VLOOKUP(F753,Product!A:E,5,)</f>
        <v>24999</v>
      </c>
      <c r="I753">
        <f t="shared" si="11"/>
        <v>99996</v>
      </c>
      <c r="J753" t="str">
        <f>VLOOKUP(F753,Product!A:E,4,FALSE)</f>
        <v>Projectors</v>
      </c>
      <c r="K753" t="str">
        <f>VLOOKUP(F753,Product!$A:$E,2,FALSE)</f>
        <v>Portable Projector</v>
      </c>
      <c r="L753" t="str">
        <f>VLOOKUP(A753,Payment!$B:$E,4,FALSE)</f>
        <v>Pending</v>
      </c>
      <c r="M753" t="str">
        <f>VLOOKUP(C753,Customer!A:F,6,FALSE)</f>
        <v>North</v>
      </c>
    </row>
    <row r="754" spans="1:13" x14ac:dyDescent="0.25">
      <c r="A754" t="s">
        <v>1312</v>
      </c>
      <c r="B754" s="6">
        <v>46003</v>
      </c>
      <c r="C754" t="s">
        <v>384</v>
      </c>
      <c r="D754" t="str">
        <f>VLOOKUP(F754,Product!A:E,3,FALSE)</f>
        <v>Office Supplies</v>
      </c>
      <c r="E754" t="s">
        <v>466</v>
      </c>
      <c r="F754" t="s">
        <v>507</v>
      </c>
      <c r="G754" s="8">
        <v>5</v>
      </c>
      <c r="H754">
        <f>VLOOKUP(F754,Product!A:E,5,)</f>
        <v>199</v>
      </c>
      <c r="I754">
        <f t="shared" si="11"/>
        <v>995</v>
      </c>
      <c r="J754" t="str">
        <f>VLOOKUP(F754,Product!A:E,4,FALSE)</f>
        <v>Writing</v>
      </c>
      <c r="K754" t="str">
        <f>VLOOKUP(F754,Product!$A:$E,2,FALSE)</f>
        <v>Ball Pen Pack</v>
      </c>
      <c r="L754" t="str">
        <f>VLOOKUP(A754,Payment!$B:$E,4,FALSE)</f>
        <v>Completed</v>
      </c>
      <c r="M754" t="str">
        <f>VLOOKUP(C754,Customer!A:F,6,FALSE)</f>
        <v>North</v>
      </c>
    </row>
    <row r="755" spans="1:13" x14ac:dyDescent="0.25">
      <c r="A755" t="s">
        <v>1313</v>
      </c>
      <c r="B755" s="6">
        <v>45874</v>
      </c>
      <c r="C755" t="s">
        <v>13</v>
      </c>
      <c r="D755" t="str">
        <f>VLOOKUP(F755,Product!A:E,3,FALSE)</f>
        <v>Furniture</v>
      </c>
      <c r="E755" t="s">
        <v>464</v>
      </c>
      <c r="F755" t="s">
        <v>488</v>
      </c>
      <c r="G755" s="8">
        <v>1</v>
      </c>
      <c r="H755">
        <f>VLOOKUP(F755,Product!A:E,5,)</f>
        <v>12499</v>
      </c>
      <c r="I755">
        <f t="shared" si="11"/>
        <v>12499</v>
      </c>
      <c r="J755" t="str">
        <f>VLOOKUP(F755,Product!A:E,4,FALSE)</f>
        <v>Desks</v>
      </c>
      <c r="K755" t="str">
        <f>VLOOKUP(F755,Product!$A:$E,2,FALSE)</f>
        <v>Executive Office Desk</v>
      </c>
      <c r="L755" t="str">
        <f>VLOOKUP(A755,Payment!$B:$E,4,FALSE)</f>
        <v>Completed</v>
      </c>
      <c r="M755" t="str">
        <f>VLOOKUP(C755,Customer!A:F,6,FALSE)</f>
        <v>North</v>
      </c>
    </row>
    <row r="756" spans="1:13" x14ac:dyDescent="0.25">
      <c r="A756" t="s">
        <v>1314</v>
      </c>
      <c r="B756" s="6">
        <v>45732</v>
      </c>
      <c r="C756" t="s">
        <v>39</v>
      </c>
      <c r="D756" t="str">
        <f>VLOOKUP(F756,Product!A:E,3,FALSE)</f>
        <v>Electronics</v>
      </c>
      <c r="E756" t="s">
        <v>406</v>
      </c>
      <c r="F756" t="s">
        <v>497</v>
      </c>
      <c r="G756" s="8">
        <v>1</v>
      </c>
      <c r="H756">
        <f>VLOOKUP(F756,Product!A:E,5,)</f>
        <v>18999</v>
      </c>
      <c r="I756">
        <f t="shared" si="11"/>
        <v>18999</v>
      </c>
      <c r="J756" t="str">
        <f>VLOOKUP(F756,Product!A:E,4,FALSE)</f>
        <v>Printers</v>
      </c>
      <c r="K756" t="str">
        <f>VLOOKUP(F756,Product!$A:$E,2,FALSE)</f>
        <v>HP Laser Printer</v>
      </c>
      <c r="L756" t="str">
        <f>VLOOKUP(A756,Payment!$B:$E,4,FALSE)</f>
        <v>Completed</v>
      </c>
      <c r="M756" t="str">
        <f>VLOOKUP(C756,Customer!A:F,6,FALSE)</f>
        <v>West</v>
      </c>
    </row>
    <row r="757" spans="1:13" x14ac:dyDescent="0.25">
      <c r="A757" t="s">
        <v>1315</v>
      </c>
      <c r="B757" s="6">
        <v>45740</v>
      </c>
      <c r="C757" t="s">
        <v>165</v>
      </c>
      <c r="D757" t="str">
        <f>VLOOKUP(F757,Product!A:E,3,FALSE)</f>
        <v>Electronics</v>
      </c>
      <c r="E757" t="s">
        <v>432</v>
      </c>
      <c r="F757" t="s">
        <v>491</v>
      </c>
      <c r="G757" s="8">
        <v>5</v>
      </c>
      <c r="H757">
        <f>VLOOKUP(F757,Product!A:E,5,)</f>
        <v>13999</v>
      </c>
      <c r="I757">
        <f t="shared" si="11"/>
        <v>69995</v>
      </c>
      <c r="J757" t="str">
        <f>VLOOKUP(F757,Product!A:E,4,FALSE)</f>
        <v>Monitors</v>
      </c>
      <c r="K757" t="str">
        <f>VLOOKUP(F757,Product!$A:$E,2,FALSE)</f>
        <v>Dell 24-inch Monitor</v>
      </c>
      <c r="L757" t="str">
        <f>VLOOKUP(A757,Payment!$B:$E,4,FALSE)</f>
        <v>Completed</v>
      </c>
      <c r="M757" t="str">
        <f>VLOOKUP(C757,Customer!A:F,6,FALSE)</f>
        <v>North</v>
      </c>
    </row>
    <row r="758" spans="1:13" x14ac:dyDescent="0.25">
      <c r="A758" t="s">
        <v>1316</v>
      </c>
      <c r="B758" s="6">
        <v>46011</v>
      </c>
      <c r="C758" t="s">
        <v>169</v>
      </c>
      <c r="D758" t="str">
        <f>VLOOKUP(F758,Product!A:E,3,FALSE)</f>
        <v>Office Supplies</v>
      </c>
      <c r="E758" t="s">
        <v>427</v>
      </c>
      <c r="F758" t="s">
        <v>543</v>
      </c>
      <c r="G758" s="8">
        <v>3</v>
      </c>
      <c r="H758">
        <f>VLOOKUP(F758,Product!A:E,5,)</f>
        <v>1899</v>
      </c>
      <c r="I758">
        <f t="shared" si="11"/>
        <v>5697</v>
      </c>
      <c r="J758" t="str">
        <f>VLOOKUP(F758,Product!A:E,4,FALSE)</f>
        <v>Bags</v>
      </c>
      <c r="K758" t="str">
        <f>VLOOKUP(F758,Product!$A:$E,2,FALSE)</f>
        <v>Office Backpack</v>
      </c>
      <c r="L758" t="str">
        <f>VLOOKUP(A758,Payment!$B:$E,4,FALSE)</f>
        <v>Completed</v>
      </c>
      <c r="M758" t="str">
        <f>VLOOKUP(C758,Customer!A:F,6,FALSE)</f>
        <v>South</v>
      </c>
    </row>
    <row r="759" spans="1:13" x14ac:dyDescent="0.25">
      <c r="A759" t="s">
        <v>1317</v>
      </c>
      <c r="B759" s="6">
        <v>45841</v>
      </c>
      <c r="C759" t="s">
        <v>244</v>
      </c>
      <c r="D759" t="str">
        <f>VLOOKUP(F759,Product!A:E,3,FALSE)</f>
        <v>Office Supplies</v>
      </c>
      <c r="E759" t="s">
        <v>414</v>
      </c>
      <c r="F759" t="s">
        <v>530</v>
      </c>
      <c r="G759" s="8">
        <v>5</v>
      </c>
      <c r="H759">
        <f>VLOOKUP(F759,Product!A:E,5,)</f>
        <v>3499</v>
      </c>
      <c r="I759">
        <f t="shared" si="11"/>
        <v>17495</v>
      </c>
      <c r="J759" t="str">
        <f>VLOOKUP(F759,Product!A:E,4,FALSE)</f>
        <v>Presentation</v>
      </c>
      <c r="K759" t="str">
        <f>VLOOKUP(F759,Product!$A:$E,2,FALSE)</f>
        <v>Whiteboard 4x3</v>
      </c>
      <c r="L759" t="str">
        <f>VLOOKUP(A759,Payment!$B:$E,4,FALSE)</f>
        <v>Completed</v>
      </c>
      <c r="M759" t="str">
        <f>VLOOKUP(C759,Customer!A:F,6,FALSE)</f>
        <v>East</v>
      </c>
    </row>
    <row r="760" spans="1:13" x14ac:dyDescent="0.25">
      <c r="A760" t="s">
        <v>1318</v>
      </c>
      <c r="B760" s="6">
        <v>45945</v>
      </c>
      <c r="C760" t="s">
        <v>135</v>
      </c>
      <c r="D760" t="str">
        <f>VLOOKUP(F760,Product!A:E,3,FALSE)</f>
        <v>Furniture</v>
      </c>
      <c r="E760" t="s">
        <v>468</v>
      </c>
      <c r="F760" t="s">
        <v>513</v>
      </c>
      <c r="G760" s="8">
        <v>1</v>
      </c>
      <c r="H760">
        <f>VLOOKUP(F760,Product!A:E,5,)</f>
        <v>6999</v>
      </c>
      <c r="I760">
        <f t="shared" si="11"/>
        <v>6999</v>
      </c>
      <c r="J760" t="str">
        <f>VLOOKUP(F760,Product!A:E,4,FALSE)</f>
        <v>Storage</v>
      </c>
      <c r="K760" t="str">
        <f>VLOOKUP(F760,Product!$A:$E,2,FALSE)</f>
        <v>Filing Cabinet</v>
      </c>
      <c r="L760" t="str">
        <f>VLOOKUP(A760,Payment!$B:$E,4,FALSE)</f>
        <v>Completed</v>
      </c>
      <c r="M760" t="str">
        <f>VLOOKUP(C760,Customer!A:F,6,FALSE)</f>
        <v>West</v>
      </c>
    </row>
    <row r="761" spans="1:13" x14ac:dyDescent="0.25">
      <c r="A761" t="s">
        <v>1319</v>
      </c>
      <c r="B761" s="6">
        <v>46014</v>
      </c>
      <c r="C761" t="s">
        <v>165</v>
      </c>
      <c r="D761" t="str">
        <f>VLOOKUP(F761,Product!A:E,3,FALSE)</f>
        <v>Office Supplies</v>
      </c>
      <c r="E761" t="s">
        <v>406</v>
      </c>
      <c r="F761" t="s">
        <v>557</v>
      </c>
      <c r="G761" s="8">
        <v>2</v>
      </c>
      <c r="H761">
        <f>VLOOKUP(F761,Product!A:E,5,)</f>
        <v>499</v>
      </c>
      <c r="I761">
        <f t="shared" si="11"/>
        <v>998</v>
      </c>
      <c r="J761" t="str">
        <f>VLOOKUP(F761,Product!A:E,4,FALSE)</f>
        <v>Calculators</v>
      </c>
      <c r="K761" t="str">
        <f>VLOOKUP(F761,Product!$A:$E,2,FALSE)</f>
        <v>Calculator</v>
      </c>
      <c r="L761" t="str">
        <f>VLOOKUP(A761,Payment!$B:$E,4,FALSE)</f>
        <v>Completed</v>
      </c>
      <c r="M761" t="str">
        <f>VLOOKUP(C761,Customer!A:F,6,FALSE)</f>
        <v>North</v>
      </c>
    </row>
    <row r="762" spans="1:13" x14ac:dyDescent="0.25">
      <c r="A762" t="s">
        <v>1320</v>
      </c>
      <c r="B762" s="6">
        <v>45871</v>
      </c>
      <c r="C762" t="s">
        <v>353</v>
      </c>
      <c r="D762" t="str">
        <f>VLOOKUP(F762,Product!A:E,3,FALSE)</f>
        <v>Electronics</v>
      </c>
      <c r="E762" t="s">
        <v>440</v>
      </c>
      <c r="F762" t="s">
        <v>526</v>
      </c>
      <c r="G762" s="8">
        <v>1</v>
      </c>
      <c r="H762">
        <f>VLOOKUP(F762,Product!A:E,5,)</f>
        <v>8999</v>
      </c>
      <c r="I762">
        <f t="shared" si="11"/>
        <v>8999</v>
      </c>
      <c r="J762" t="str">
        <f>VLOOKUP(F762,Product!A:E,4,FALSE)</f>
        <v>Storage</v>
      </c>
      <c r="K762" t="str">
        <f>VLOOKUP(F762,Product!$A:$E,2,FALSE)</f>
        <v>External SSD 1TB</v>
      </c>
      <c r="L762" t="str">
        <f>VLOOKUP(A762,Payment!$B:$E,4,FALSE)</f>
        <v>Completed</v>
      </c>
      <c r="M762" t="str">
        <f>VLOOKUP(C762,Customer!A:F,6,FALSE)</f>
        <v>South</v>
      </c>
    </row>
    <row r="763" spans="1:13" x14ac:dyDescent="0.25">
      <c r="A763" t="s">
        <v>1321</v>
      </c>
      <c r="B763" s="6">
        <v>45786</v>
      </c>
      <c r="C763" t="s">
        <v>123</v>
      </c>
      <c r="D763" t="str">
        <f>VLOOKUP(F763,Product!A:E,3,FALSE)</f>
        <v>Furniture</v>
      </c>
      <c r="E763" t="s">
        <v>476</v>
      </c>
      <c r="F763" t="s">
        <v>551</v>
      </c>
      <c r="G763" s="8">
        <v>4</v>
      </c>
      <c r="H763">
        <f>VLOOKUP(F763,Product!A:E,5,)</f>
        <v>24999</v>
      </c>
      <c r="I763">
        <f t="shared" si="11"/>
        <v>99996</v>
      </c>
      <c r="J763" t="str">
        <f>VLOOKUP(F763,Product!A:E,4,FALSE)</f>
        <v>Tables</v>
      </c>
      <c r="K763" t="str">
        <f>VLOOKUP(F763,Product!$A:$E,2,FALSE)</f>
        <v>Conference Table</v>
      </c>
      <c r="L763" t="str">
        <f>VLOOKUP(A763,Payment!$B:$E,4,FALSE)</f>
        <v>Completed</v>
      </c>
      <c r="M763" t="str">
        <f>VLOOKUP(C763,Customer!A:F,6,FALSE)</f>
        <v>North</v>
      </c>
    </row>
    <row r="764" spans="1:13" x14ac:dyDescent="0.25">
      <c r="A764" t="s">
        <v>1322</v>
      </c>
      <c r="B764" s="6">
        <v>45884</v>
      </c>
      <c r="C764" t="s">
        <v>135</v>
      </c>
      <c r="D764" t="str">
        <f>VLOOKUP(F764,Product!A:E,3,FALSE)</f>
        <v>Office Supplies</v>
      </c>
      <c r="E764" t="s">
        <v>445</v>
      </c>
      <c r="F764" t="s">
        <v>543</v>
      </c>
      <c r="G764" s="8">
        <v>3</v>
      </c>
      <c r="H764">
        <f>VLOOKUP(F764,Product!A:E,5,)</f>
        <v>1899</v>
      </c>
      <c r="I764">
        <f t="shared" si="11"/>
        <v>5697</v>
      </c>
      <c r="J764" t="str">
        <f>VLOOKUP(F764,Product!A:E,4,FALSE)</f>
        <v>Bags</v>
      </c>
      <c r="K764" t="str">
        <f>VLOOKUP(F764,Product!$A:$E,2,FALSE)</f>
        <v>Office Backpack</v>
      </c>
      <c r="L764" t="str">
        <f>VLOOKUP(A764,Payment!$B:$E,4,FALSE)</f>
        <v>Completed</v>
      </c>
      <c r="M764" t="str">
        <f>VLOOKUP(C764,Customer!A:F,6,FALSE)</f>
        <v>West</v>
      </c>
    </row>
    <row r="765" spans="1:13" x14ac:dyDescent="0.25">
      <c r="A765" t="s">
        <v>1323</v>
      </c>
      <c r="B765" s="6">
        <v>45966</v>
      </c>
      <c r="C765" t="s">
        <v>121</v>
      </c>
      <c r="D765" t="str">
        <f>VLOOKUP(F765,Product!A:E,3,FALSE)</f>
        <v>Office Supplies</v>
      </c>
      <c r="E765" t="s">
        <v>425</v>
      </c>
      <c r="F765" t="s">
        <v>507</v>
      </c>
      <c r="G765" s="8">
        <v>2</v>
      </c>
      <c r="H765">
        <f>VLOOKUP(F765,Product!A:E,5,)</f>
        <v>199</v>
      </c>
      <c r="I765">
        <f t="shared" si="11"/>
        <v>398</v>
      </c>
      <c r="J765" t="str">
        <f>VLOOKUP(F765,Product!A:E,4,FALSE)</f>
        <v>Writing</v>
      </c>
      <c r="K765" t="str">
        <f>VLOOKUP(F765,Product!$A:$E,2,FALSE)</f>
        <v>Ball Pen Pack</v>
      </c>
      <c r="L765" t="str">
        <f>VLOOKUP(A765,Payment!$B:$E,4,FALSE)</f>
        <v>Completed</v>
      </c>
      <c r="M765" t="str">
        <f>VLOOKUP(C765,Customer!A:F,6,FALSE)</f>
        <v>South</v>
      </c>
    </row>
    <row r="766" spans="1:13" x14ac:dyDescent="0.25">
      <c r="A766" t="s">
        <v>1324</v>
      </c>
      <c r="B766" s="6">
        <v>46007</v>
      </c>
      <c r="C766" t="s">
        <v>55</v>
      </c>
      <c r="D766" t="str">
        <f>VLOOKUP(F766,Product!A:E,3,FALSE)</f>
        <v>Electronics</v>
      </c>
      <c r="E766" t="s">
        <v>423</v>
      </c>
      <c r="F766" t="s">
        <v>494</v>
      </c>
      <c r="G766" s="8">
        <v>4</v>
      </c>
      <c r="H766">
        <f>VLOOKUP(F766,Product!A:E,5,)</f>
        <v>58999</v>
      </c>
      <c r="I766">
        <f t="shared" si="11"/>
        <v>235996</v>
      </c>
      <c r="J766" t="str">
        <f>VLOOKUP(F766,Product!A:E,4,FALSE)</f>
        <v>Laptops</v>
      </c>
      <c r="K766" t="str">
        <f>VLOOKUP(F766,Product!$A:$E,2,FALSE)</f>
        <v>Lenovo Business Laptop</v>
      </c>
      <c r="L766" t="str">
        <f>VLOOKUP(A766,Payment!$B:$E,4,FALSE)</f>
        <v>Completed</v>
      </c>
      <c r="M766" t="str">
        <f>VLOOKUP(C766,Customer!A:F,6,FALSE)</f>
        <v>South</v>
      </c>
    </row>
    <row r="767" spans="1:13" x14ac:dyDescent="0.25">
      <c r="A767" t="s">
        <v>1325</v>
      </c>
      <c r="B767" s="6">
        <v>45719</v>
      </c>
      <c r="C767" t="s">
        <v>209</v>
      </c>
      <c r="D767" t="str">
        <f>VLOOKUP(F767,Product!A:E,3,FALSE)</f>
        <v>Furniture</v>
      </c>
      <c r="E767" t="s">
        <v>405</v>
      </c>
      <c r="F767" t="s">
        <v>516</v>
      </c>
      <c r="G767" s="8">
        <v>1</v>
      </c>
      <c r="H767">
        <f>VLOOKUP(F767,Product!A:E,5,)</f>
        <v>2999</v>
      </c>
      <c r="I767">
        <f t="shared" si="11"/>
        <v>2999</v>
      </c>
      <c r="J767" t="str">
        <f>VLOOKUP(F767,Product!A:E,4,FALSE)</f>
        <v>Chairs</v>
      </c>
      <c r="K767" t="str">
        <f>VLOOKUP(F767,Product!$A:$E,2,FALSE)</f>
        <v>Visitor Chair</v>
      </c>
      <c r="L767" t="str">
        <f>VLOOKUP(A767,Payment!$B:$E,4,FALSE)</f>
        <v>Completed</v>
      </c>
      <c r="M767" t="str">
        <f>VLOOKUP(C767,Customer!A:F,6,FALSE)</f>
        <v>North</v>
      </c>
    </row>
    <row r="768" spans="1:13" x14ac:dyDescent="0.25">
      <c r="A768" t="s">
        <v>1326</v>
      </c>
      <c r="B768" s="6">
        <v>45793</v>
      </c>
      <c r="C768" t="s">
        <v>87</v>
      </c>
      <c r="D768" t="str">
        <f>VLOOKUP(F768,Product!A:E,3,FALSE)</f>
        <v>Furniture</v>
      </c>
      <c r="E768" t="s">
        <v>421</v>
      </c>
      <c r="F768" t="s">
        <v>528</v>
      </c>
      <c r="G768" s="8">
        <v>5</v>
      </c>
      <c r="H768">
        <f>VLOOKUP(F768,Product!A:E,5,)</f>
        <v>17999</v>
      </c>
      <c r="I768">
        <f t="shared" si="11"/>
        <v>89995</v>
      </c>
      <c r="J768" t="str">
        <f>VLOOKUP(F768,Product!A:E,4,FALSE)</f>
        <v>Desks</v>
      </c>
      <c r="K768" t="str">
        <f>VLOOKUP(F768,Product!$A:$E,2,FALSE)</f>
        <v>Standing Desk</v>
      </c>
      <c r="L768" t="str">
        <f>VLOOKUP(A768,Payment!$B:$E,4,FALSE)</f>
        <v>Completed</v>
      </c>
      <c r="M768" t="str">
        <f>VLOOKUP(C768,Customer!A:F,6,FALSE)</f>
        <v>North</v>
      </c>
    </row>
    <row r="769" spans="1:13" x14ac:dyDescent="0.25">
      <c r="A769" t="s">
        <v>1327</v>
      </c>
      <c r="B769" s="6">
        <v>45660</v>
      </c>
      <c r="C769" t="s">
        <v>186</v>
      </c>
      <c r="D769" t="str">
        <f>VLOOKUP(F769,Product!A:E,3,FALSE)</f>
        <v>Furniture</v>
      </c>
      <c r="E769" t="s">
        <v>457</v>
      </c>
      <c r="F769" t="s">
        <v>538</v>
      </c>
      <c r="G769" s="8">
        <v>7</v>
      </c>
      <c r="H769">
        <f>VLOOKUP(F769,Product!A:E,5,)</f>
        <v>2199</v>
      </c>
      <c r="I769">
        <f t="shared" si="11"/>
        <v>15393</v>
      </c>
      <c r="J769" t="str">
        <f>VLOOKUP(F769,Product!A:E,4,FALSE)</f>
        <v>Office Accessories</v>
      </c>
      <c r="K769" t="str">
        <f>VLOOKUP(F769,Product!$A:$E,2,FALSE)</f>
        <v>Ergonomic Footrest</v>
      </c>
      <c r="L769" t="str">
        <f>VLOOKUP(A769,Payment!$B:$E,4,FALSE)</f>
        <v>Completed</v>
      </c>
      <c r="M769" t="str">
        <f>VLOOKUP(C769,Customer!A:F,6,FALSE)</f>
        <v>North</v>
      </c>
    </row>
    <row r="770" spans="1:13" x14ac:dyDescent="0.25">
      <c r="A770" t="s">
        <v>1328</v>
      </c>
      <c r="B770" s="6">
        <v>45678</v>
      </c>
      <c r="C770" t="s">
        <v>99</v>
      </c>
      <c r="D770" t="str">
        <f>VLOOKUP(F770,Product!A:E,3,FALSE)</f>
        <v>Office Supplies</v>
      </c>
      <c r="E770" t="s">
        <v>440</v>
      </c>
      <c r="F770" t="s">
        <v>530</v>
      </c>
      <c r="G770" s="8">
        <v>1</v>
      </c>
      <c r="H770">
        <f>VLOOKUP(F770,Product!A:E,5,)</f>
        <v>3499</v>
      </c>
      <c r="I770">
        <f t="shared" si="11"/>
        <v>3499</v>
      </c>
      <c r="J770" t="str">
        <f>VLOOKUP(F770,Product!A:E,4,FALSE)</f>
        <v>Presentation</v>
      </c>
      <c r="K770" t="str">
        <f>VLOOKUP(F770,Product!$A:$E,2,FALSE)</f>
        <v>Whiteboard 4x3</v>
      </c>
      <c r="L770" t="str">
        <f>VLOOKUP(A770,Payment!$B:$E,4,FALSE)</f>
        <v>Completed</v>
      </c>
      <c r="M770" t="str">
        <f>VLOOKUP(C770,Customer!A:F,6,FALSE)</f>
        <v>West</v>
      </c>
    </row>
    <row r="771" spans="1:13" x14ac:dyDescent="0.25">
      <c r="A771" t="s">
        <v>1329</v>
      </c>
      <c r="B771" s="6">
        <v>45978</v>
      </c>
      <c r="C771" t="s">
        <v>319</v>
      </c>
      <c r="D771" t="str">
        <f>VLOOKUP(F771,Product!A:E,3,FALSE)</f>
        <v>Office Supplies</v>
      </c>
      <c r="E771" t="s">
        <v>438</v>
      </c>
      <c r="F771" t="s">
        <v>520</v>
      </c>
      <c r="G771" s="8">
        <v>4</v>
      </c>
      <c r="H771">
        <f>VLOOKUP(F771,Product!A:E,5,)</f>
        <v>399</v>
      </c>
      <c r="I771">
        <f t="shared" ref="I771:I834" si="12">G771*H771</f>
        <v>1596</v>
      </c>
      <c r="J771" t="str">
        <f>VLOOKUP(F771,Product!A:E,4,FALSE)</f>
        <v>Desk Accessories</v>
      </c>
      <c r="K771" t="str">
        <f>VLOOKUP(F771,Product!$A:$E,2,FALSE)</f>
        <v>Desk Organizer</v>
      </c>
      <c r="L771" t="str">
        <f>VLOOKUP(A771,Payment!$B:$E,4,FALSE)</f>
        <v>Completed</v>
      </c>
      <c r="M771" t="str">
        <f>VLOOKUP(C771,Customer!A:F,6,FALSE)</f>
        <v>East</v>
      </c>
    </row>
    <row r="772" spans="1:13" x14ac:dyDescent="0.25">
      <c r="A772" t="s">
        <v>1330</v>
      </c>
      <c r="B772" s="6">
        <v>45939</v>
      </c>
      <c r="C772" t="s">
        <v>199</v>
      </c>
      <c r="D772" t="str">
        <f>VLOOKUP(F772,Product!A:E,3,FALSE)</f>
        <v>Electronics</v>
      </c>
      <c r="E772" t="s">
        <v>409</v>
      </c>
      <c r="F772" t="s">
        <v>546</v>
      </c>
      <c r="G772" s="8">
        <v>4</v>
      </c>
      <c r="H772">
        <f>VLOOKUP(F772,Product!A:E,5,)</f>
        <v>7999</v>
      </c>
      <c r="I772">
        <f t="shared" si="12"/>
        <v>31996</v>
      </c>
      <c r="J772" t="str">
        <f>VLOOKUP(F772,Product!A:E,4,FALSE)</f>
        <v>Audio</v>
      </c>
      <c r="K772" t="str">
        <f>VLOOKUP(F772,Product!$A:$E,2,FALSE)</f>
        <v>Noise Cancelling Headphones</v>
      </c>
      <c r="L772" t="str">
        <f>VLOOKUP(A772,Payment!$B:$E,4,FALSE)</f>
        <v>Completed</v>
      </c>
      <c r="M772" t="str">
        <f>VLOOKUP(C772,Customer!A:F,6,FALSE)</f>
        <v>East</v>
      </c>
    </row>
    <row r="773" spans="1:13" x14ac:dyDescent="0.25">
      <c r="A773" t="s">
        <v>1331</v>
      </c>
      <c r="B773" s="6">
        <v>45927</v>
      </c>
      <c r="C773" t="s">
        <v>133</v>
      </c>
      <c r="D773" t="str">
        <f>VLOOKUP(F773,Product!A:E,3,FALSE)</f>
        <v>Electronics</v>
      </c>
      <c r="E773" t="s">
        <v>423</v>
      </c>
      <c r="F773" t="s">
        <v>523</v>
      </c>
      <c r="G773" s="8">
        <v>1</v>
      </c>
      <c r="H773">
        <f>VLOOKUP(F773,Product!A:E,5,)</f>
        <v>4499</v>
      </c>
      <c r="I773">
        <f t="shared" si="12"/>
        <v>4499</v>
      </c>
      <c r="J773" t="str">
        <f>VLOOKUP(F773,Product!A:E,4,FALSE)</f>
        <v>Audio</v>
      </c>
      <c r="K773" t="str">
        <f>VLOOKUP(F773,Product!$A:$E,2,FALSE)</f>
        <v>Wireless Headset</v>
      </c>
      <c r="L773" t="str">
        <f>VLOOKUP(A773,Payment!$B:$E,4,FALSE)</f>
        <v>Completed</v>
      </c>
      <c r="M773" t="str">
        <f>VLOOKUP(C773,Customer!A:F,6,FALSE)</f>
        <v>North</v>
      </c>
    </row>
    <row r="774" spans="1:13" x14ac:dyDescent="0.25">
      <c r="A774" t="s">
        <v>1332</v>
      </c>
      <c r="B774" s="6">
        <v>45916</v>
      </c>
      <c r="C774" t="s">
        <v>101</v>
      </c>
      <c r="D774" t="str">
        <f>VLOOKUP(F774,Product!A:E,3,FALSE)</f>
        <v>Electronics</v>
      </c>
      <c r="E774" t="s">
        <v>451</v>
      </c>
      <c r="F774" t="s">
        <v>526</v>
      </c>
      <c r="G774" s="8">
        <v>3</v>
      </c>
      <c r="H774">
        <f>VLOOKUP(F774,Product!A:E,5,)</f>
        <v>8999</v>
      </c>
      <c r="I774">
        <f t="shared" si="12"/>
        <v>26997</v>
      </c>
      <c r="J774" t="str">
        <f>VLOOKUP(F774,Product!A:E,4,FALSE)</f>
        <v>Storage</v>
      </c>
      <c r="K774" t="str">
        <f>VLOOKUP(F774,Product!$A:$E,2,FALSE)</f>
        <v>External SSD 1TB</v>
      </c>
      <c r="L774" t="str">
        <f>VLOOKUP(A774,Payment!$B:$E,4,FALSE)</f>
        <v>Completed</v>
      </c>
      <c r="M774" t="str">
        <f>VLOOKUP(C774,Customer!A:F,6,FALSE)</f>
        <v>West</v>
      </c>
    </row>
    <row r="775" spans="1:13" x14ac:dyDescent="0.25">
      <c r="A775" t="s">
        <v>1333</v>
      </c>
      <c r="B775" s="6">
        <v>45705</v>
      </c>
      <c r="C775" t="s">
        <v>195</v>
      </c>
      <c r="D775" t="str">
        <f>VLOOKUP(F775,Product!A:E,3,FALSE)</f>
        <v>Electronics</v>
      </c>
      <c r="E775" t="s">
        <v>429</v>
      </c>
      <c r="F775" t="s">
        <v>554</v>
      </c>
      <c r="G775" s="8">
        <v>1</v>
      </c>
      <c r="H775">
        <f>VLOOKUP(F775,Product!A:E,5,)</f>
        <v>6499</v>
      </c>
      <c r="I775">
        <f t="shared" si="12"/>
        <v>6499</v>
      </c>
      <c r="J775" t="str">
        <f>VLOOKUP(F775,Product!A:E,4,FALSE)</f>
        <v>Office Machines</v>
      </c>
      <c r="K775" t="str">
        <f>VLOOKUP(F775,Product!$A:$E,2,FALSE)</f>
        <v>Paper Shredder</v>
      </c>
      <c r="L775" t="str">
        <f>VLOOKUP(A775,Payment!$B:$E,4,FALSE)</f>
        <v>Completed</v>
      </c>
      <c r="M775" t="str">
        <f>VLOOKUP(C775,Customer!A:F,6,FALSE)</f>
        <v>North</v>
      </c>
    </row>
    <row r="776" spans="1:13" x14ac:dyDescent="0.25">
      <c r="A776" t="s">
        <v>1334</v>
      </c>
      <c r="B776" s="6">
        <v>45827</v>
      </c>
      <c r="C776" t="s">
        <v>186</v>
      </c>
      <c r="D776" t="str">
        <f>VLOOKUP(F776,Product!A:E,3,FALSE)</f>
        <v>Office Supplies</v>
      </c>
      <c r="E776" t="s">
        <v>445</v>
      </c>
      <c r="F776" t="s">
        <v>507</v>
      </c>
      <c r="G776" s="8">
        <v>1</v>
      </c>
      <c r="H776">
        <f>VLOOKUP(F776,Product!A:E,5,)</f>
        <v>199</v>
      </c>
      <c r="I776">
        <f t="shared" si="12"/>
        <v>199</v>
      </c>
      <c r="J776" t="str">
        <f>VLOOKUP(F776,Product!A:E,4,FALSE)</f>
        <v>Writing</v>
      </c>
      <c r="K776" t="str">
        <f>VLOOKUP(F776,Product!$A:$E,2,FALSE)</f>
        <v>Ball Pen Pack</v>
      </c>
      <c r="L776" t="str">
        <f>VLOOKUP(A776,Payment!$B:$E,4,FALSE)</f>
        <v>Completed</v>
      </c>
      <c r="M776" t="str">
        <f>VLOOKUP(C776,Customer!A:F,6,FALSE)</f>
        <v>North</v>
      </c>
    </row>
    <row r="777" spans="1:13" x14ac:dyDescent="0.25">
      <c r="A777" t="s">
        <v>1335</v>
      </c>
      <c r="B777" s="6">
        <v>45974</v>
      </c>
      <c r="C777" t="s">
        <v>278</v>
      </c>
      <c r="D777" t="str">
        <f>VLOOKUP(F777,Product!A:E,3,FALSE)</f>
        <v>Electronics</v>
      </c>
      <c r="E777" t="s">
        <v>459</v>
      </c>
      <c r="F777" t="s">
        <v>526</v>
      </c>
      <c r="G777" s="8">
        <v>5</v>
      </c>
      <c r="H777">
        <f>VLOOKUP(F777,Product!A:E,5,)</f>
        <v>8999</v>
      </c>
      <c r="I777">
        <f t="shared" si="12"/>
        <v>44995</v>
      </c>
      <c r="J777" t="str">
        <f>VLOOKUP(F777,Product!A:E,4,FALSE)</f>
        <v>Storage</v>
      </c>
      <c r="K777" t="str">
        <f>VLOOKUP(F777,Product!$A:$E,2,FALSE)</f>
        <v>External SSD 1TB</v>
      </c>
      <c r="L777" t="str">
        <f>VLOOKUP(A777,Payment!$B:$E,4,FALSE)</f>
        <v>Completed</v>
      </c>
      <c r="M777" t="str">
        <f>VLOOKUP(C777,Customer!A:F,6,FALSE)</f>
        <v>East</v>
      </c>
    </row>
    <row r="778" spans="1:13" x14ac:dyDescent="0.25">
      <c r="A778" t="s">
        <v>1336</v>
      </c>
      <c r="B778" s="6">
        <v>45990</v>
      </c>
      <c r="C778" t="s">
        <v>10</v>
      </c>
      <c r="D778" t="str">
        <f>VLOOKUP(F778,Product!A:E,3,FALSE)</f>
        <v>Electronics</v>
      </c>
      <c r="E778" t="s">
        <v>416</v>
      </c>
      <c r="F778" t="s">
        <v>535</v>
      </c>
      <c r="G778" s="8">
        <v>2</v>
      </c>
      <c r="H778">
        <f>VLOOKUP(F778,Product!A:E,5,)</f>
        <v>24999</v>
      </c>
      <c r="I778">
        <f t="shared" si="12"/>
        <v>49998</v>
      </c>
      <c r="J778" t="str">
        <f>VLOOKUP(F778,Product!A:E,4,FALSE)</f>
        <v>Projectors</v>
      </c>
      <c r="K778" t="str">
        <f>VLOOKUP(F778,Product!$A:$E,2,FALSE)</f>
        <v>Portable Projector</v>
      </c>
      <c r="L778" t="str">
        <f>VLOOKUP(A778,Payment!$B:$E,4,FALSE)</f>
        <v>Completed</v>
      </c>
      <c r="M778" t="str">
        <f>VLOOKUP(C778,Customer!A:F,6,FALSE)</f>
        <v>North</v>
      </c>
    </row>
    <row r="779" spans="1:13" x14ac:dyDescent="0.25">
      <c r="A779" t="s">
        <v>1337</v>
      </c>
      <c r="B779" s="6">
        <v>45781</v>
      </c>
      <c r="C779" t="s">
        <v>333</v>
      </c>
      <c r="D779" t="str">
        <f>VLOOKUP(F779,Product!A:E,3,FALSE)</f>
        <v>Office Supplies</v>
      </c>
      <c r="E779" t="s">
        <v>476</v>
      </c>
      <c r="F779" t="s">
        <v>557</v>
      </c>
      <c r="G779" s="8">
        <v>3</v>
      </c>
      <c r="H779">
        <f>VLOOKUP(F779,Product!A:E,5,)</f>
        <v>499</v>
      </c>
      <c r="I779">
        <f t="shared" si="12"/>
        <v>1497</v>
      </c>
      <c r="J779" t="str">
        <f>VLOOKUP(F779,Product!A:E,4,FALSE)</f>
        <v>Calculators</v>
      </c>
      <c r="K779" t="str">
        <f>VLOOKUP(F779,Product!$A:$E,2,FALSE)</f>
        <v>Calculator</v>
      </c>
      <c r="L779" t="str">
        <f>VLOOKUP(A779,Payment!$B:$E,4,FALSE)</f>
        <v>Completed</v>
      </c>
      <c r="M779" t="str">
        <f>VLOOKUP(C779,Customer!A:F,6,FALSE)</f>
        <v>West</v>
      </c>
    </row>
    <row r="780" spans="1:13" x14ac:dyDescent="0.25">
      <c r="A780" t="s">
        <v>1338</v>
      </c>
      <c r="B780" s="6">
        <v>45678</v>
      </c>
      <c r="C780" t="s">
        <v>351</v>
      </c>
      <c r="D780" t="str">
        <f>VLOOKUP(F780,Product!A:E,3,FALSE)</f>
        <v>Furniture</v>
      </c>
      <c r="E780" t="s">
        <v>440</v>
      </c>
      <c r="F780" t="s">
        <v>513</v>
      </c>
      <c r="G780" s="8">
        <v>6</v>
      </c>
      <c r="H780">
        <f>VLOOKUP(F780,Product!A:E,5,)</f>
        <v>6999</v>
      </c>
      <c r="I780">
        <f t="shared" si="12"/>
        <v>41994</v>
      </c>
      <c r="J780" t="str">
        <f>VLOOKUP(F780,Product!A:E,4,FALSE)</f>
        <v>Storage</v>
      </c>
      <c r="K780" t="str">
        <f>VLOOKUP(F780,Product!$A:$E,2,FALSE)</f>
        <v>Filing Cabinet</v>
      </c>
      <c r="L780" t="str">
        <f>VLOOKUP(A780,Payment!$B:$E,4,FALSE)</f>
        <v>Completed</v>
      </c>
      <c r="M780" t="str">
        <f>VLOOKUP(C780,Customer!A:F,6,FALSE)</f>
        <v>North</v>
      </c>
    </row>
    <row r="781" spans="1:13" x14ac:dyDescent="0.25">
      <c r="A781" t="s">
        <v>1339</v>
      </c>
      <c r="B781" s="6">
        <v>45716</v>
      </c>
      <c r="C781" t="s">
        <v>213</v>
      </c>
      <c r="D781" t="str">
        <f>VLOOKUP(F781,Product!A:E,3,FALSE)</f>
        <v>Electronics</v>
      </c>
      <c r="E781" t="s">
        <v>432</v>
      </c>
      <c r="F781" t="s">
        <v>526</v>
      </c>
      <c r="G781" s="8">
        <v>4</v>
      </c>
      <c r="H781">
        <f>VLOOKUP(F781,Product!A:E,5,)</f>
        <v>8999</v>
      </c>
      <c r="I781">
        <f t="shared" si="12"/>
        <v>35996</v>
      </c>
      <c r="J781" t="str">
        <f>VLOOKUP(F781,Product!A:E,4,FALSE)</f>
        <v>Storage</v>
      </c>
      <c r="K781" t="str">
        <f>VLOOKUP(F781,Product!$A:$E,2,FALSE)</f>
        <v>External SSD 1TB</v>
      </c>
      <c r="L781" t="str">
        <f>VLOOKUP(A781,Payment!$B:$E,4,FALSE)</f>
        <v>Completed</v>
      </c>
      <c r="M781" t="str">
        <f>VLOOKUP(C781,Customer!A:F,6,FALSE)</f>
        <v>West</v>
      </c>
    </row>
    <row r="782" spans="1:13" x14ac:dyDescent="0.25">
      <c r="A782" t="s">
        <v>1340</v>
      </c>
      <c r="B782" s="6">
        <v>45670</v>
      </c>
      <c r="C782" t="s">
        <v>272</v>
      </c>
      <c r="D782" t="str">
        <f>VLOOKUP(F782,Product!A:E,3,FALSE)</f>
        <v>Electronics</v>
      </c>
      <c r="E782" t="s">
        <v>445</v>
      </c>
      <c r="F782" t="s">
        <v>523</v>
      </c>
      <c r="G782" s="8">
        <v>4</v>
      </c>
      <c r="H782">
        <f>VLOOKUP(F782,Product!A:E,5,)</f>
        <v>4499</v>
      </c>
      <c r="I782">
        <f t="shared" si="12"/>
        <v>17996</v>
      </c>
      <c r="J782" t="str">
        <f>VLOOKUP(F782,Product!A:E,4,FALSE)</f>
        <v>Audio</v>
      </c>
      <c r="K782" t="str">
        <f>VLOOKUP(F782,Product!$A:$E,2,FALSE)</f>
        <v>Wireless Headset</v>
      </c>
      <c r="L782" t="str">
        <f>VLOOKUP(A782,Payment!$B:$E,4,FALSE)</f>
        <v>Completed</v>
      </c>
      <c r="M782" t="str">
        <f>VLOOKUP(C782,Customer!A:F,6,FALSE)</f>
        <v>North</v>
      </c>
    </row>
    <row r="783" spans="1:13" x14ac:dyDescent="0.25">
      <c r="A783" t="s">
        <v>1341</v>
      </c>
      <c r="B783" s="6">
        <v>45886</v>
      </c>
      <c r="C783" t="s">
        <v>260</v>
      </c>
      <c r="D783" t="str">
        <f>VLOOKUP(F783,Product!A:E,3,FALSE)</f>
        <v>Office Supplies</v>
      </c>
      <c r="E783" t="s">
        <v>405</v>
      </c>
      <c r="F783" t="s">
        <v>507</v>
      </c>
      <c r="G783" s="8">
        <v>6</v>
      </c>
      <c r="H783">
        <f>VLOOKUP(F783,Product!A:E,5,)</f>
        <v>199</v>
      </c>
      <c r="I783">
        <f t="shared" si="12"/>
        <v>1194</v>
      </c>
      <c r="J783" t="str">
        <f>VLOOKUP(F783,Product!A:E,4,FALSE)</f>
        <v>Writing</v>
      </c>
      <c r="K783" t="str">
        <f>VLOOKUP(F783,Product!$A:$E,2,FALSE)</f>
        <v>Ball Pen Pack</v>
      </c>
      <c r="L783" t="str">
        <f>VLOOKUP(A783,Payment!$B:$E,4,FALSE)</f>
        <v>Completed</v>
      </c>
      <c r="M783" t="str">
        <f>VLOOKUP(C783,Customer!A:F,6,FALSE)</f>
        <v>West</v>
      </c>
    </row>
    <row r="784" spans="1:13" x14ac:dyDescent="0.25">
      <c r="A784" t="s">
        <v>1342</v>
      </c>
      <c r="B784" s="6">
        <v>45756</v>
      </c>
      <c r="C784" t="s">
        <v>182</v>
      </c>
      <c r="D784" t="str">
        <f>VLOOKUP(F784,Product!A:E,3,FALSE)</f>
        <v>Furniture</v>
      </c>
      <c r="E784" t="s">
        <v>463</v>
      </c>
      <c r="F784" t="s">
        <v>484</v>
      </c>
      <c r="G784" s="8">
        <v>7</v>
      </c>
      <c r="H784">
        <f>VLOOKUP(F784,Product!A:E,5,)</f>
        <v>8499</v>
      </c>
      <c r="I784">
        <f t="shared" si="12"/>
        <v>59493</v>
      </c>
      <c r="J784" t="str">
        <f>VLOOKUP(F784,Product!A:E,4,FALSE)</f>
        <v>Chairs</v>
      </c>
      <c r="K784" t="str">
        <f>VLOOKUP(F784,Product!$A:$E,2,FALSE)</f>
        <v>Office Chair Pro</v>
      </c>
      <c r="L784" t="str">
        <f>VLOOKUP(A784,Payment!$B:$E,4,FALSE)</f>
        <v>Completed</v>
      </c>
      <c r="M784" t="str">
        <f>VLOOKUP(C784,Customer!A:F,6,FALSE)</f>
        <v>North</v>
      </c>
    </row>
    <row r="785" spans="1:13" x14ac:dyDescent="0.25">
      <c r="A785" t="s">
        <v>1343</v>
      </c>
      <c r="B785" s="6">
        <v>45743</v>
      </c>
      <c r="C785" t="s">
        <v>394</v>
      </c>
      <c r="D785" t="str">
        <f>VLOOKUP(F785,Product!A:E,3,FALSE)</f>
        <v>Electronics</v>
      </c>
      <c r="E785" t="s">
        <v>466</v>
      </c>
      <c r="F785" t="s">
        <v>526</v>
      </c>
      <c r="G785" s="8">
        <v>1</v>
      </c>
      <c r="H785">
        <f>VLOOKUP(F785,Product!A:E,5,)</f>
        <v>8999</v>
      </c>
      <c r="I785">
        <f t="shared" si="12"/>
        <v>8999</v>
      </c>
      <c r="J785" t="str">
        <f>VLOOKUP(F785,Product!A:E,4,FALSE)</f>
        <v>Storage</v>
      </c>
      <c r="K785" t="str">
        <f>VLOOKUP(F785,Product!$A:$E,2,FALSE)</f>
        <v>External SSD 1TB</v>
      </c>
      <c r="L785" t="str">
        <f>VLOOKUP(A785,Payment!$B:$E,4,FALSE)</f>
        <v>Completed</v>
      </c>
      <c r="M785" t="str">
        <f>VLOOKUP(C785,Customer!A:F,6,FALSE)</f>
        <v>South</v>
      </c>
    </row>
    <row r="786" spans="1:13" x14ac:dyDescent="0.25">
      <c r="A786" t="s">
        <v>1344</v>
      </c>
      <c r="B786" s="6">
        <v>45691</v>
      </c>
      <c r="C786" t="s">
        <v>127</v>
      </c>
      <c r="D786" t="str">
        <f>VLOOKUP(F786,Product!A:E,3,FALSE)</f>
        <v>Furniture</v>
      </c>
      <c r="E786" t="s">
        <v>427</v>
      </c>
      <c r="F786" t="s">
        <v>551</v>
      </c>
      <c r="G786" s="8">
        <v>3</v>
      </c>
      <c r="H786">
        <f>VLOOKUP(F786,Product!A:E,5,)</f>
        <v>24999</v>
      </c>
      <c r="I786">
        <f t="shared" si="12"/>
        <v>74997</v>
      </c>
      <c r="J786" t="str">
        <f>VLOOKUP(F786,Product!A:E,4,FALSE)</f>
        <v>Tables</v>
      </c>
      <c r="K786" t="str">
        <f>VLOOKUP(F786,Product!$A:$E,2,FALSE)</f>
        <v>Conference Table</v>
      </c>
      <c r="L786" t="str">
        <f>VLOOKUP(A786,Payment!$B:$E,4,FALSE)</f>
        <v>Completed</v>
      </c>
      <c r="M786" t="str">
        <f>VLOOKUP(C786,Customer!A:F,6,FALSE)</f>
        <v>West</v>
      </c>
    </row>
    <row r="787" spans="1:13" x14ac:dyDescent="0.25">
      <c r="A787" t="s">
        <v>1345</v>
      </c>
      <c r="B787" s="6">
        <v>45711</v>
      </c>
      <c r="C787" t="s">
        <v>125</v>
      </c>
      <c r="D787" t="str">
        <f>VLOOKUP(F787,Product!A:E,3,FALSE)</f>
        <v>Electronics</v>
      </c>
      <c r="E787" t="s">
        <v>466</v>
      </c>
      <c r="F787" t="s">
        <v>548</v>
      </c>
      <c r="G787" s="8">
        <v>4</v>
      </c>
      <c r="H787">
        <f>VLOOKUP(F787,Product!A:E,5,)</f>
        <v>2299</v>
      </c>
      <c r="I787">
        <f t="shared" si="12"/>
        <v>9196</v>
      </c>
      <c r="J787" t="str">
        <f>VLOOKUP(F787,Product!A:E,4,FALSE)</f>
        <v>Lighting</v>
      </c>
      <c r="K787" t="str">
        <f>VLOOKUP(F787,Product!$A:$E,2,FALSE)</f>
        <v>Smart LED Desk Lamp</v>
      </c>
      <c r="L787" t="str">
        <f>VLOOKUP(A787,Payment!$B:$E,4,FALSE)</f>
        <v>Completed</v>
      </c>
      <c r="M787" t="str">
        <f>VLOOKUP(C787,Customer!A:F,6,FALSE)</f>
        <v>South</v>
      </c>
    </row>
    <row r="788" spans="1:13" x14ac:dyDescent="0.25">
      <c r="A788" t="s">
        <v>1346</v>
      </c>
      <c r="B788" s="6">
        <v>45880</v>
      </c>
      <c r="C788" t="s">
        <v>335</v>
      </c>
      <c r="D788" t="str">
        <f>VLOOKUP(F788,Product!A:E,3,FALSE)</f>
        <v>Office Supplies</v>
      </c>
      <c r="E788" t="s">
        <v>409</v>
      </c>
      <c r="F788" t="s">
        <v>541</v>
      </c>
      <c r="G788" s="8">
        <v>3</v>
      </c>
      <c r="H788">
        <f>VLOOKUP(F788,Product!A:E,5,)</f>
        <v>799</v>
      </c>
      <c r="I788">
        <f t="shared" si="12"/>
        <v>2397</v>
      </c>
      <c r="J788" t="str">
        <f>VLOOKUP(F788,Product!A:E,4,FALSE)</f>
        <v>Desk Accessories</v>
      </c>
      <c r="K788" t="str">
        <f>VLOOKUP(F788,Product!$A:$E,2,FALSE)</f>
        <v>Stapler Heavy Duty</v>
      </c>
      <c r="L788" t="str">
        <f>VLOOKUP(A788,Payment!$B:$E,4,FALSE)</f>
        <v>Completed</v>
      </c>
      <c r="M788" t="str">
        <f>VLOOKUP(C788,Customer!A:F,6,FALSE)</f>
        <v>East</v>
      </c>
    </row>
    <row r="789" spans="1:13" x14ac:dyDescent="0.25">
      <c r="A789" t="s">
        <v>1347</v>
      </c>
      <c r="B789" s="6">
        <v>45670</v>
      </c>
      <c r="C789" t="s">
        <v>247</v>
      </c>
      <c r="D789" t="str">
        <f>VLOOKUP(F789,Product!A:E,3,FALSE)</f>
        <v>Electronics</v>
      </c>
      <c r="E789" t="s">
        <v>442</v>
      </c>
      <c r="F789" t="s">
        <v>482</v>
      </c>
      <c r="G789" s="8">
        <v>1</v>
      </c>
      <c r="H789">
        <f>VLOOKUP(F789,Product!A:E,5,)</f>
        <v>1899</v>
      </c>
      <c r="I789">
        <f t="shared" si="12"/>
        <v>1899</v>
      </c>
      <c r="J789" t="str">
        <f>VLOOKUP(F789,Product!A:E,4,FALSE)</f>
        <v>Accessories</v>
      </c>
      <c r="K789" t="str">
        <f>VLOOKUP(F789,Product!$A:$E,2,FALSE)</f>
        <v>HP Wireless Keyboard</v>
      </c>
      <c r="L789" t="str">
        <f>VLOOKUP(A789,Payment!$B:$E,4,FALSE)</f>
        <v>Completed</v>
      </c>
      <c r="M789" t="str">
        <f>VLOOKUP(C789,Customer!A:F,6,FALSE)</f>
        <v>North</v>
      </c>
    </row>
    <row r="790" spans="1:13" x14ac:dyDescent="0.25">
      <c r="A790" t="s">
        <v>1348</v>
      </c>
      <c r="B790" s="6">
        <v>45685</v>
      </c>
      <c r="C790" t="s">
        <v>111</v>
      </c>
      <c r="D790" t="str">
        <f>VLOOKUP(F790,Product!A:E,3,FALSE)</f>
        <v>Electronics</v>
      </c>
      <c r="E790" t="s">
        <v>432</v>
      </c>
      <c r="F790" t="s">
        <v>526</v>
      </c>
      <c r="G790" s="8">
        <v>1</v>
      </c>
      <c r="H790">
        <f>VLOOKUP(F790,Product!A:E,5,)</f>
        <v>8999</v>
      </c>
      <c r="I790">
        <f t="shared" si="12"/>
        <v>8999</v>
      </c>
      <c r="J790" t="str">
        <f>VLOOKUP(F790,Product!A:E,4,FALSE)</f>
        <v>Storage</v>
      </c>
      <c r="K790" t="str">
        <f>VLOOKUP(F790,Product!$A:$E,2,FALSE)</f>
        <v>External SSD 1TB</v>
      </c>
      <c r="L790" t="str">
        <f>VLOOKUP(A790,Payment!$B:$E,4,FALSE)</f>
        <v>Completed</v>
      </c>
      <c r="M790" t="str">
        <f>VLOOKUP(C790,Customer!A:F,6,FALSE)</f>
        <v>West</v>
      </c>
    </row>
    <row r="791" spans="1:13" x14ac:dyDescent="0.25">
      <c r="A791" t="s">
        <v>1349</v>
      </c>
      <c r="B791" s="6">
        <v>45774</v>
      </c>
      <c r="C791" t="s">
        <v>151</v>
      </c>
      <c r="D791" t="str">
        <f>VLOOKUP(F791,Product!A:E,3,FALSE)</f>
        <v>Furniture</v>
      </c>
      <c r="E791" t="s">
        <v>451</v>
      </c>
      <c r="F791" t="s">
        <v>513</v>
      </c>
      <c r="G791" s="8">
        <v>2</v>
      </c>
      <c r="H791">
        <f>VLOOKUP(F791,Product!A:E,5,)</f>
        <v>6999</v>
      </c>
      <c r="I791">
        <f t="shared" si="12"/>
        <v>13998</v>
      </c>
      <c r="J791" t="str">
        <f>VLOOKUP(F791,Product!A:E,4,FALSE)</f>
        <v>Storage</v>
      </c>
      <c r="K791" t="str">
        <f>VLOOKUP(F791,Product!$A:$E,2,FALSE)</f>
        <v>Filing Cabinet</v>
      </c>
      <c r="L791" t="str">
        <f>VLOOKUP(A791,Payment!$B:$E,4,FALSE)</f>
        <v>Completed</v>
      </c>
      <c r="M791" t="str">
        <f>VLOOKUP(C791,Customer!A:F,6,FALSE)</f>
        <v>West</v>
      </c>
    </row>
    <row r="792" spans="1:13" x14ac:dyDescent="0.25">
      <c r="A792" t="s">
        <v>1350</v>
      </c>
      <c r="B792" s="6">
        <v>45865</v>
      </c>
      <c r="C792" t="s">
        <v>234</v>
      </c>
      <c r="D792" t="str">
        <f>VLOOKUP(F792,Product!A:E,3,FALSE)</f>
        <v>Electronics</v>
      </c>
      <c r="E792" t="s">
        <v>440</v>
      </c>
      <c r="F792" t="s">
        <v>478</v>
      </c>
      <c r="G792" s="8">
        <v>2</v>
      </c>
      <c r="H792">
        <f>VLOOKUP(F792,Product!A:E,5,)</f>
        <v>1299</v>
      </c>
      <c r="I792">
        <f t="shared" si="12"/>
        <v>2598</v>
      </c>
      <c r="J792" t="str">
        <f>VLOOKUP(F792,Product!A:E,4,FALSE)</f>
        <v>Accessories</v>
      </c>
      <c r="K792" t="str">
        <f>VLOOKUP(F792,Product!$A:$E,2,FALSE)</f>
        <v>Logitech Wireless Mouse</v>
      </c>
      <c r="L792" t="str">
        <f>VLOOKUP(A792,Payment!$B:$E,4,FALSE)</f>
        <v>Completed</v>
      </c>
      <c r="M792" t="str">
        <f>VLOOKUP(C792,Customer!A:F,6,FALSE)</f>
        <v>East</v>
      </c>
    </row>
    <row r="793" spans="1:13" x14ac:dyDescent="0.25">
      <c r="A793" t="s">
        <v>1351</v>
      </c>
      <c r="B793" s="6">
        <v>45718</v>
      </c>
      <c r="C793" t="s">
        <v>280</v>
      </c>
      <c r="D793" t="str">
        <f>VLOOKUP(F793,Product!A:E,3,FALSE)</f>
        <v>Electronics</v>
      </c>
      <c r="E793" t="s">
        <v>400</v>
      </c>
      <c r="F793" t="s">
        <v>533</v>
      </c>
      <c r="G793" s="8">
        <v>4</v>
      </c>
      <c r="H793">
        <f>VLOOKUP(F793,Product!A:E,5,)</f>
        <v>5499</v>
      </c>
      <c r="I793">
        <f t="shared" si="12"/>
        <v>21996</v>
      </c>
      <c r="J793" t="str">
        <f>VLOOKUP(F793,Product!A:E,4,FALSE)</f>
        <v>Accessories</v>
      </c>
      <c r="K793" t="str">
        <f>VLOOKUP(F793,Product!$A:$E,2,FALSE)</f>
        <v>Mechanical Keyboard</v>
      </c>
      <c r="L793" t="str">
        <f>VLOOKUP(A793,Payment!$B:$E,4,FALSE)</f>
        <v>Completed</v>
      </c>
      <c r="M793" t="str">
        <f>VLOOKUP(C793,Customer!A:F,6,FALSE)</f>
        <v>South</v>
      </c>
    </row>
    <row r="794" spans="1:13" x14ac:dyDescent="0.25">
      <c r="A794" t="s">
        <v>1352</v>
      </c>
      <c r="B794" s="6">
        <v>45690</v>
      </c>
      <c r="C794" t="s">
        <v>387</v>
      </c>
      <c r="D794" t="str">
        <f>VLOOKUP(F794,Product!A:E,3,FALSE)</f>
        <v>Electronics</v>
      </c>
      <c r="E794" t="s">
        <v>472</v>
      </c>
      <c r="F794" t="s">
        <v>482</v>
      </c>
      <c r="G794" s="8">
        <v>4</v>
      </c>
      <c r="H794">
        <f>VLOOKUP(F794,Product!A:E,5,)</f>
        <v>1899</v>
      </c>
      <c r="I794">
        <f t="shared" si="12"/>
        <v>7596</v>
      </c>
      <c r="J794" t="str">
        <f>VLOOKUP(F794,Product!A:E,4,FALSE)</f>
        <v>Accessories</v>
      </c>
      <c r="K794" t="str">
        <f>VLOOKUP(F794,Product!$A:$E,2,FALSE)</f>
        <v>HP Wireless Keyboard</v>
      </c>
      <c r="L794" t="str">
        <f>VLOOKUP(A794,Payment!$B:$E,4,FALSE)</f>
        <v>Pending</v>
      </c>
      <c r="M794" t="str">
        <f>VLOOKUP(C794,Customer!A:F,6,FALSE)</f>
        <v>West</v>
      </c>
    </row>
    <row r="795" spans="1:13" x14ac:dyDescent="0.25">
      <c r="A795" t="s">
        <v>1353</v>
      </c>
      <c r="B795" s="6">
        <v>45695</v>
      </c>
      <c r="C795" t="s">
        <v>199</v>
      </c>
      <c r="D795" t="str">
        <f>VLOOKUP(F795,Product!A:E,3,FALSE)</f>
        <v>Furniture</v>
      </c>
      <c r="E795" t="s">
        <v>463</v>
      </c>
      <c r="F795" t="s">
        <v>488</v>
      </c>
      <c r="G795" s="8">
        <v>2</v>
      </c>
      <c r="H795">
        <f>VLOOKUP(F795,Product!A:E,5,)</f>
        <v>12499</v>
      </c>
      <c r="I795">
        <f t="shared" si="12"/>
        <v>24998</v>
      </c>
      <c r="J795" t="str">
        <f>VLOOKUP(F795,Product!A:E,4,FALSE)</f>
        <v>Desks</v>
      </c>
      <c r="K795" t="str">
        <f>VLOOKUP(F795,Product!$A:$E,2,FALSE)</f>
        <v>Executive Office Desk</v>
      </c>
      <c r="L795" t="str">
        <f>VLOOKUP(A795,Payment!$B:$E,4,FALSE)</f>
        <v>Completed</v>
      </c>
      <c r="M795" t="str">
        <f>VLOOKUP(C795,Customer!A:F,6,FALSE)</f>
        <v>East</v>
      </c>
    </row>
    <row r="796" spans="1:13" x14ac:dyDescent="0.25">
      <c r="A796" t="s">
        <v>1354</v>
      </c>
      <c r="B796" s="6">
        <v>46009</v>
      </c>
      <c r="C796" t="s">
        <v>173</v>
      </c>
      <c r="D796" t="str">
        <f>VLOOKUP(F796,Product!A:E,3,FALSE)</f>
        <v>Furniture</v>
      </c>
      <c r="E796" t="s">
        <v>474</v>
      </c>
      <c r="F796" t="s">
        <v>484</v>
      </c>
      <c r="G796" s="8">
        <v>2</v>
      </c>
      <c r="H796">
        <f>VLOOKUP(F796,Product!A:E,5,)</f>
        <v>8499</v>
      </c>
      <c r="I796">
        <f t="shared" si="12"/>
        <v>16998</v>
      </c>
      <c r="J796" t="str">
        <f>VLOOKUP(F796,Product!A:E,4,FALSE)</f>
        <v>Chairs</v>
      </c>
      <c r="K796" t="str">
        <f>VLOOKUP(F796,Product!$A:$E,2,FALSE)</f>
        <v>Office Chair Pro</v>
      </c>
      <c r="L796" t="str">
        <f>VLOOKUP(A796,Payment!$B:$E,4,FALSE)</f>
        <v>Completed</v>
      </c>
      <c r="M796" t="str">
        <f>VLOOKUP(C796,Customer!A:F,6,FALSE)</f>
        <v>North</v>
      </c>
    </row>
    <row r="797" spans="1:13" x14ac:dyDescent="0.25">
      <c r="A797" t="s">
        <v>1355</v>
      </c>
      <c r="B797" s="6">
        <v>45882</v>
      </c>
      <c r="C797" t="s">
        <v>211</v>
      </c>
      <c r="D797" t="str">
        <f>VLOOKUP(F797,Product!A:E,3,FALSE)</f>
        <v>Electronics</v>
      </c>
      <c r="E797" t="s">
        <v>449</v>
      </c>
      <c r="F797" t="s">
        <v>548</v>
      </c>
      <c r="G797" s="8">
        <v>3</v>
      </c>
      <c r="H797">
        <f>VLOOKUP(F797,Product!A:E,5,)</f>
        <v>2299</v>
      </c>
      <c r="I797">
        <f t="shared" si="12"/>
        <v>6897</v>
      </c>
      <c r="J797" t="str">
        <f>VLOOKUP(F797,Product!A:E,4,FALSE)</f>
        <v>Lighting</v>
      </c>
      <c r="K797" t="str">
        <f>VLOOKUP(F797,Product!$A:$E,2,FALSE)</f>
        <v>Smart LED Desk Lamp</v>
      </c>
      <c r="L797" t="str">
        <f>VLOOKUP(A797,Payment!$B:$E,4,FALSE)</f>
        <v>Completed</v>
      </c>
      <c r="M797" t="str">
        <f>VLOOKUP(C797,Customer!A:F,6,FALSE)</f>
        <v>South</v>
      </c>
    </row>
    <row r="798" spans="1:13" x14ac:dyDescent="0.25">
      <c r="A798" t="s">
        <v>1356</v>
      </c>
      <c r="B798" s="6">
        <v>45900</v>
      </c>
      <c r="C798" t="s">
        <v>101</v>
      </c>
      <c r="D798" t="str">
        <f>VLOOKUP(F798,Product!A:E,3,FALSE)</f>
        <v>Office Supplies</v>
      </c>
      <c r="E798" t="s">
        <v>466</v>
      </c>
      <c r="F798" t="s">
        <v>500</v>
      </c>
      <c r="G798" s="8">
        <v>1</v>
      </c>
      <c r="H798">
        <f>VLOOKUP(F798,Product!A:E,5,)</f>
        <v>499</v>
      </c>
      <c r="I798">
        <f t="shared" si="12"/>
        <v>499</v>
      </c>
      <c r="J798" t="str">
        <f>VLOOKUP(F798,Product!A:E,4,FALSE)</f>
        <v>Paper</v>
      </c>
      <c r="K798" t="str">
        <f>VLOOKUP(F798,Product!$A:$E,2,FALSE)</f>
        <v>A4 Copier Paper Pack</v>
      </c>
      <c r="L798" t="str">
        <f>VLOOKUP(A798,Payment!$B:$E,4,FALSE)</f>
        <v>Completed</v>
      </c>
      <c r="M798" t="str">
        <f>VLOOKUP(C798,Customer!A:F,6,FALSE)</f>
        <v>West</v>
      </c>
    </row>
    <row r="799" spans="1:13" x14ac:dyDescent="0.25">
      <c r="A799" t="s">
        <v>1357</v>
      </c>
      <c r="B799" s="6">
        <v>45858</v>
      </c>
      <c r="C799" t="s">
        <v>285</v>
      </c>
      <c r="D799" t="str">
        <f>VLOOKUP(F799,Product!A:E,3,FALSE)</f>
        <v>Electronics</v>
      </c>
      <c r="E799" t="s">
        <v>436</v>
      </c>
      <c r="F799" t="s">
        <v>533</v>
      </c>
      <c r="G799" s="8">
        <v>1</v>
      </c>
      <c r="H799">
        <f>VLOOKUP(F799,Product!A:E,5,)</f>
        <v>5499</v>
      </c>
      <c r="I799">
        <f t="shared" si="12"/>
        <v>5499</v>
      </c>
      <c r="J799" t="str">
        <f>VLOOKUP(F799,Product!A:E,4,FALSE)</f>
        <v>Accessories</v>
      </c>
      <c r="K799" t="str">
        <f>VLOOKUP(F799,Product!$A:$E,2,FALSE)</f>
        <v>Mechanical Keyboard</v>
      </c>
      <c r="L799" t="str">
        <f>VLOOKUP(A799,Payment!$B:$E,4,FALSE)</f>
        <v>Completed</v>
      </c>
      <c r="M799" t="str">
        <f>VLOOKUP(C799,Customer!A:F,6,FALSE)</f>
        <v>West</v>
      </c>
    </row>
    <row r="800" spans="1:13" x14ac:dyDescent="0.25">
      <c r="A800" t="s">
        <v>1358</v>
      </c>
      <c r="B800" s="6">
        <v>46004</v>
      </c>
      <c r="C800" t="s">
        <v>375</v>
      </c>
      <c r="D800" t="str">
        <f>VLOOKUP(F800,Product!A:E,3,FALSE)</f>
        <v>Electronics</v>
      </c>
      <c r="E800" t="s">
        <v>445</v>
      </c>
      <c r="F800" t="s">
        <v>478</v>
      </c>
      <c r="G800" s="8">
        <v>3</v>
      </c>
      <c r="H800">
        <f>VLOOKUP(F800,Product!A:E,5,)</f>
        <v>1299</v>
      </c>
      <c r="I800">
        <f t="shared" si="12"/>
        <v>3897</v>
      </c>
      <c r="J800" t="str">
        <f>VLOOKUP(F800,Product!A:E,4,FALSE)</f>
        <v>Accessories</v>
      </c>
      <c r="K800" t="str">
        <f>VLOOKUP(F800,Product!$A:$E,2,FALSE)</f>
        <v>Logitech Wireless Mouse</v>
      </c>
      <c r="L800" t="str">
        <f>VLOOKUP(A800,Payment!$B:$E,4,FALSE)</f>
        <v>Completed</v>
      </c>
      <c r="M800" t="str">
        <f>VLOOKUP(C800,Customer!A:F,6,FALSE)</f>
        <v>South</v>
      </c>
    </row>
    <row r="801" spans="1:13" x14ac:dyDescent="0.25">
      <c r="A801" t="s">
        <v>1359</v>
      </c>
      <c r="B801" s="6">
        <v>45942</v>
      </c>
      <c r="C801" t="s">
        <v>93</v>
      </c>
      <c r="D801" t="str">
        <f>VLOOKUP(F801,Product!A:E,3,FALSE)</f>
        <v>Electronics</v>
      </c>
      <c r="E801" t="s">
        <v>416</v>
      </c>
      <c r="F801" t="s">
        <v>482</v>
      </c>
      <c r="G801" s="8">
        <v>1</v>
      </c>
      <c r="H801">
        <f>VLOOKUP(F801,Product!A:E,5,)</f>
        <v>1899</v>
      </c>
      <c r="I801">
        <f t="shared" si="12"/>
        <v>1899</v>
      </c>
      <c r="J801" t="str">
        <f>VLOOKUP(F801,Product!A:E,4,FALSE)</f>
        <v>Accessories</v>
      </c>
      <c r="K801" t="str">
        <f>VLOOKUP(F801,Product!$A:$E,2,FALSE)</f>
        <v>HP Wireless Keyboard</v>
      </c>
      <c r="L801" t="str">
        <f>VLOOKUP(A801,Payment!$B:$E,4,FALSE)</f>
        <v>Completed</v>
      </c>
      <c r="M801" t="str">
        <f>VLOOKUP(C801,Customer!A:F,6,FALSE)</f>
        <v>West</v>
      </c>
    </row>
    <row r="802" spans="1:13" x14ac:dyDescent="0.25">
      <c r="A802" t="s">
        <v>1360</v>
      </c>
      <c r="B802" s="6">
        <v>45963</v>
      </c>
      <c r="C802" t="s">
        <v>217</v>
      </c>
      <c r="D802" t="str">
        <f>VLOOKUP(F802,Product!A:E,3,FALSE)</f>
        <v>Electronics</v>
      </c>
      <c r="E802" t="s">
        <v>466</v>
      </c>
      <c r="F802" t="s">
        <v>526</v>
      </c>
      <c r="G802" s="8">
        <v>7</v>
      </c>
      <c r="H802">
        <f>VLOOKUP(F802,Product!A:E,5,)</f>
        <v>8999</v>
      </c>
      <c r="I802">
        <f t="shared" si="12"/>
        <v>62993</v>
      </c>
      <c r="J802" t="str">
        <f>VLOOKUP(F802,Product!A:E,4,FALSE)</f>
        <v>Storage</v>
      </c>
      <c r="K802" t="str">
        <f>VLOOKUP(F802,Product!$A:$E,2,FALSE)</f>
        <v>External SSD 1TB</v>
      </c>
      <c r="L802" t="str">
        <f>VLOOKUP(A802,Payment!$B:$E,4,FALSE)</f>
        <v>Completed</v>
      </c>
      <c r="M802" t="str">
        <f>VLOOKUP(C802,Customer!A:F,6,FALSE)</f>
        <v>South</v>
      </c>
    </row>
    <row r="803" spans="1:13" x14ac:dyDescent="0.25">
      <c r="A803" t="s">
        <v>1361</v>
      </c>
      <c r="B803" s="6">
        <v>45814</v>
      </c>
      <c r="C803" t="s">
        <v>127</v>
      </c>
      <c r="D803" t="str">
        <f>VLOOKUP(F803,Product!A:E,3,FALSE)</f>
        <v>Electronics</v>
      </c>
      <c r="E803" t="s">
        <v>444</v>
      </c>
      <c r="F803" t="s">
        <v>497</v>
      </c>
      <c r="G803" s="8">
        <v>2</v>
      </c>
      <c r="H803">
        <f>VLOOKUP(F803,Product!A:E,5,)</f>
        <v>18999</v>
      </c>
      <c r="I803">
        <f t="shared" si="12"/>
        <v>37998</v>
      </c>
      <c r="J803" t="str">
        <f>VLOOKUP(F803,Product!A:E,4,FALSE)</f>
        <v>Printers</v>
      </c>
      <c r="K803" t="str">
        <f>VLOOKUP(F803,Product!$A:$E,2,FALSE)</f>
        <v>HP Laser Printer</v>
      </c>
      <c r="L803" t="str">
        <f>VLOOKUP(A803,Payment!$B:$E,4,FALSE)</f>
        <v>Completed</v>
      </c>
      <c r="M803" t="str">
        <f>VLOOKUP(C803,Customer!A:F,6,FALSE)</f>
        <v>West</v>
      </c>
    </row>
    <row r="804" spans="1:13" x14ac:dyDescent="0.25">
      <c r="A804" t="s">
        <v>1362</v>
      </c>
      <c r="B804" s="6">
        <v>45988</v>
      </c>
      <c r="C804" t="s">
        <v>271</v>
      </c>
      <c r="D804" t="str">
        <f>VLOOKUP(F804,Product!A:E,3,FALSE)</f>
        <v>Electronics</v>
      </c>
      <c r="E804" t="s">
        <v>420</v>
      </c>
      <c r="F804" t="s">
        <v>494</v>
      </c>
      <c r="G804" s="8">
        <v>1</v>
      </c>
      <c r="H804">
        <f>VLOOKUP(F804,Product!A:E,5,)</f>
        <v>58999</v>
      </c>
      <c r="I804">
        <f t="shared" si="12"/>
        <v>58999</v>
      </c>
      <c r="J804" t="str">
        <f>VLOOKUP(F804,Product!A:E,4,FALSE)</f>
        <v>Laptops</v>
      </c>
      <c r="K804" t="str">
        <f>VLOOKUP(F804,Product!$A:$E,2,FALSE)</f>
        <v>Lenovo Business Laptop</v>
      </c>
      <c r="L804" t="str">
        <f>VLOOKUP(A804,Payment!$B:$E,4,FALSE)</f>
        <v>Completed</v>
      </c>
      <c r="M804" t="str">
        <f>VLOOKUP(C804,Customer!A:F,6,FALSE)</f>
        <v>North</v>
      </c>
    </row>
    <row r="805" spans="1:13" x14ac:dyDescent="0.25">
      <c r="A805" t="s">
        <v>1363</v>
      </c>
      <c r="B805" s="6">
        <v>45973</v>
      </c>
      <c r="C805" t="s">
        <v>147</v>
      </c>
      <c r="D805" t="str">
        <f>VLOOKUP(F805,Product!A:E,3,FALSE)</f>
        <v>Furniture</v>
      </c>
      <c r="E805" t="s">
        <v>425</v>
      </c>
      <c r="F805" t="s">
        <v>488</v>
      </c>
      <c r="G805" s="8">
        <v>1</v>
      </c>
      <c r="H805">
        <f>VLOOKUP(F805,Product!A:E,5,)</f>
        <v>12499</v>
      </c>
      <c r="I805">
        <f t="shared" si="12"/>
        <v>12499</v>
      </c>
      <c r="J805" t="str">
        <f>VLOOKUP(F805,Product!A:E,4,FALSE)</f>
        <v>Desks</v>
      </c>
      <c r="K805" t="str">
        <f>VLOOKUP(F805,Product!$A:$E,2,FALSE)</f>
        <v>Executive Office Desk</v>
      </c>
      <c r="L805" t="str">
        <f>VLOOKUP(A805,Payment!$B:$E,4,FALSE)</f>
        <v>Completed</v>
      </c>
      <c r="M805" t="str">
        <f>VLOOKUP(C805,Customer!A:F,6,FALSE)</f>
        <v>West</v>
      </c>
    </row>
    <row r="806" spans="1:13" x14ac:dyDescent="0.25">
      <c r="A806" t="s">
        <v>1364</v>
      </c>
      <c r="B806" s="6">
        <v>45948</v>
      </c>
      <c r="C806" t="s">
        <v>39</v>
      </c>
      <c r="D806" t="str">
        <f>VLOOKUP(F806,Product!A:E,3,FALSE)</f>
        <v>Furniture</v>
      </c>
      <c r="E806" t="s">
        <v>468</v>
      </c>
      <c r="F806" t="s">
        <v>518</v>
      </c>
      <c r="G806" s="8">
        <v>3</v>
      </c>
      <c r="H806">
        <f>VLOOKUP(F806,Product!A:E,5,)</f>
        <v>5999</v>
      </c>
      <c r="I806">
        <f t="shared" si="12"/>
        <v>17997</v>
      </c>
      <c r="J806" t="str">
        <f>VLOOKUP(F806,Product!A:E,4,FALSE)</f>
        <v>Storage</v>
      </c>
      <c r="K806" t="str">
        <f>VLOOKUP(F806,Product!$A:$E,2,FALSE)</f>
        <v>Bookshelf</v>
      </c>
      <c r="L806" t="str">
        <f>VLOOKUP(A806,Payment!$B:$E,4,FALSE)</f>
        <v>Completed</v>
      </c>
      <c r="M806" t="str">
        <f>VLOOKUP(C806,Customer!A:F,6,FALSE)</f>
        <v>West</v>
      </c>
    </row>
    <row r="807" spans="1:13" x14ac:dyDescent="0.25">
      <c r="A807" t="s">
        <v>1365</v>
      </c>
      <c r="B807" s="6">
        <v>45695</v>
      </c>
      <c r="C807" t="s">
        <v>167</v>
      </c>
      <c r="D807" t="str">
        <f>VLOOKUP(F807,Product!A:E,3,FALSE)</f>
        <v>Office Supplies</v>
      </c>
      <c r="E807" t="s">
        <v>409</v>
      </c>
      <c r="F807" t="s">
        <v>504</v>
      </c>
      <c r="G807" s="8">
        <v>1</v>
      </c>
      <c r="H807">
        <f>VLOOKUP(F807,Product!A:E,5,)</f>
        <v>299</v>
      </c>
      <c r="I807">
        <f t="shared" si="12"/>
        <v>299</v>
      </c>
      <c r="J807" t="str">
        <f>VLOOKUP(F807,Product!A:E,4,FALSE)</f>
        <v>Notebooks</v>
      </c>
      <c r="K807" t="str">
        <f>VLOOKUP(F807,Product!$A:$E,2,FALSE)</f>
        <v>Premium Notebook</v>
      </c>
      <c r="L807" t="str">
        <f>VLOOKUP(A807,Payment!$B:$E,4,FALSE)</f>
        <v>Completed</v>
      </c>
      <c r="M807" t="str">
        <f>VLOOKUP(C807,Customer!A:F,6,FALSE)</f>
        <v>South</v>
      </c>
    </row>
    <row r="808" spans="1:13" x14ac:dyDescent="0.25">
      <c r="A808" t="s">
        <v>1366</v>
      </c>
      <c r="B808" s="6">
        <v>45955</v>
      </c>
      <c r="C808" t="s">
        <v>260</v>
      </c>
      <c r="D808" t="str">
        <f>VLOOKUP(F808,Product!A:E,3,FALSE)</f>
        <v>Electronics</v>
      </c>
      <c r="E808" t="s">
        <v>442</v>
      </c>
      <c r="F808" t="s">
        <v>511</v>
      </c>
      <c r="G808" s="8">
        <v>1</v>
      </c>
      <c r="H808">
        <f>VLOOKUP(F808,Product!A:E,5,)</f>
        <v>3299</v>
      </c>
      <c r="I808">
        <f t="shared" si="12"/>
        <v>3299</v>
      </c>
      <c r="J808" t="str">
        <f>VLOOKUP(F808,Product!A:E,4,FALSE)</f>
        <v>Accessories</v>
      </c>
      <c r="K808" t="str">
        <f>VLOOKUP(F808,Product!$A:$E,2,FALSE)</f>
        <v>Webcam Full HD</v>
      </c>
      <c r="L808" t="str">
        <f>VLOOKUP(A808,Payment!$B:$E,4,FALSE)</f>
        <v>Completed</v>
      </c>
      <c r="M808" t="str">
        <f>VLOOKUP(C808,Customer!A:F,6,FALSE)</f>
        <v>West</v>
      </c>
    </row>
    <row r="809" spans="1:13" x14ac:dyDescent="0.25">
      <c r="A809" t="s">
        <v>1367</v>
      </c>
      <c r="B809" s="6">
        <v>45993</v>
      </c>
      <c r="C809" t="s">
        <v>140</v>
      </c>
      <c r="D809" t="str">
        <f>VLOOKUP(F809,Product!A:E,3,FALSE)</f>
        <v>Office Supplies</v>
      </c>
      <c r="E809" t="s">
        <v>414</v>
      </c>
      <c r="F809" t="s">
        <v>507</v>
      </c>
      <c r="G809" s="8">
        <v>3</v>
      </c>
      <c r="H809">
        <f>VLOOKUP(F809,Product!A:E,5,)</f>
        <v>199</v>
      </c>
      <c r="I809">
        <f t="shared" si="12"/>
        <v>597</v>
      </c>
      <c r="J809" t="str">
        <f>VLOOKUP(F809,Product!A:E,4,FALSE)</f>
        <v>Writing</v>
      </c>
      <c r="K809" t="str">
        <f>VLOOKUP(F809,Product!$A:$E,2,FALSE)</f>
        <v>Ball Pen Pack</v>
      </c>
      <c r="L809" t="str">
        <f>VLOOKUP(A809,Payment!$B:$E,4,FALSE)</f>
        <v>Failed</v>
      </c>
      <c r="M809" t="str">
        <f>VLOOKUP(C809,Customer!A:F,6,FALSE)</f>
        <v>West</v>
      </c>
    </row>
    <row r="810" spans="1:13" x14ac:dyDescent="0.25">
      <c r="A810" t="s">
        <v>1368</v>
      </c>
      <c r="B810" s="6">
        <v>45757</v>
      </c>
      <c r="C810" t="s">
        <v>180</v>
      </c>
      <c r="D810" t="str">
        <f>VLOOKUP(F810,Product!A:E,3,FALSE)</f>
        <v>Furniture</v>
      </c>
      <c r="E810" t="s">
        <v>461</v>
      </c>
      <c r="F810" t="s">
        <v>518</v>
      </c>
      <c r="G810" s="8">
        <v>2</v>
      </c>
      <c r="H810">
        <f>VLOOKUP(F810,Product!A:E,5,)</f>
        <v>5999</v>
      </c>
      <c r="I810">
        <f t="shared" si="12"/>
        <v>11998</v>
      </c>
      <c r="J810" t="str">
        <f>VLOOKUP(F810,Product!A:E,4,FALSE)</f>
        <v>Storage</v>
      </c>
      <c r="K810" t="str">
        <f>VLOOKUP(F810,Product!$A:$E,2,FALSE)</f>
        <v>Bookshelf</v>
      </c>
      <c r="L810" t="str">
        <f>VLOOKUP(A810,Payment!$B:$E,4,FALSE)</f>
        <v>Completed</v>
      </c>
      <c r="M810" t="str">
        <f>VLOOKUP(C810,Customer!A:F,6,FALSE)</f>
        <v>West</v>
      </c>
    </row>
    <row r="811" spans="1:13" x14ac:dyDescent="0.25">
      <c r="A811" t="s">
        <v>1369</v>
      </c>
      <c r="B811" s="6">
        <v>45995</v>
      </c>
      <c r="C811" t="s">
        <v>175</v>
      </c>
      <c r="D811" t="str">
        <f>VLOOKUP(F811,Product!A:E,3,FALSE)</f>
        <v>Electronics</v>
      </c>
      <c r="E811" t="s">
        <v>472</v>
      </c>
      <c r="F811" t="s">
        <v>491</v>
      </c>
      <c r="G811" s="8">
        <v>3</v>
      </c>
      <c r="H811">
        <f>VLOOKUP(F811,Product!A:E,5,)</f>
        <v>13999</v>
      </c>
      <c r="I811">
        <f t="shared" si="12"/>
        <v>41997</v>
      </c>
      <c r="J811" t="str">
        <f>VLOOKUP(F811,Product!A:E,4,FALSE)</f>
        <v>Monitors</v>
      </c>
      <c r="K811" t="str">
        <f>VLOOKUP(F811,Product!$A:$E,2,FALSE)</f>
        <v>Dell 24-inch Monitor</v>
      </c>
      <c r="L811" t="str">
        <f>VLOOKUP(A811,Payment!$B:$E,4,FALSE)</f>
        <v>Completed</v>
      </c>
      <c r="M811" t="str">
        <f>VLOOKUP(C811,Customer!A:F,6,FALSE)</f>
        <v>West</v>
      </c>
    </row>
    <row r="812" spans="1:13" x14ac:dyDescent="0.25">
      <c r="A812" t="s">
        <v>1370</v>
      </c>
      <c r="B812" s="6">
        <v>45844</v>
      </c>
      <c r="C812" t="s">
        <v>179</v>
      </c>
      <c r="D812" t="str">
        <f>VLOOKUP(F812,Product!A:E,3,FALSE)</f>
        <v>Electronics</v>
      </c>
      <c r="E812" t="s">
        <v>454</v>
      </c>
      <c r="F812" t="s">
        <v>494</v>
      </c>
      <c r="G812" s="8">
        <v>1</v>
      </c>
      <c r="H812">
        <f>VLOOKUP(F812,Product!A:E,5,)</f>
        <v>58999</v>
      </c>
      <c r="I812">
        <f t="shared" si="12"/>
        <v>58999</v>
      </c>
      <c r="J812" t="str">
        <f>VLOOKUP(F812,Product!A:E,4,FALSE)</f>
        <v>Laptops</v>
      </c>
      <c r="K812" t="str">
        <f>VLOOKUP(F812,Product!$A:$E,2,FALSE)</f>
        <v>Lenovo Business Laptop</v>
      </c>
      <c r="L812" t="str">
        <f>VLOOKUP(A812,Payment!$B:$E,4,FALSE)</f>
        <v>Completed</v>
      </c>
      <c r="M812" t="str">
        <f>VLOOKUP(C812,Customer!A:F,6,FALSE)</f>
        <v>West</v>
      </c>
    </row>
    <row r="813" spans="1:13" x14ac:dyDescent="0.25">
      <c r="A813" t="s">
        <v>1371</v>
      </c>
      <c r="B813" s="6">
        <v>45784</v>
      </c>
      <c r="C813" t="s">
        <v>133</v>
      </c>
      <c r="D813" t="str">
        <f>VLOOKUP(F813,Product!A:E,3,FALSE)</f>
        <v>Office Supplies</v>
      </c>
      <c r="E813" t="s">
        <v>454</v>
      </c>
      <c r="F813" t="s">
        <v>504</v>
      </c>
      <c r="G813" s="8">
        <v>5</v>
      </c>
      <c r="H813">
        <f>VLOOKUP(F813,Product!A:E,5,)</f>
        <v>299</v>
      </c>
      <c r="I813">
        <f t="shared" si="12"/>
        <v>1495</v>
      </c>
      <c r="J813" t="str">
        <f>VLOOKUP(F813,Product!A:E,4,FALSE)</f>
        <v>Notebooks</v>
      </c>
      <c r="K813" t="str">
        <f>VLOOKUP(F813,Product!$A:$E,2,FALSE)</f>
        <v>Premium Notebook</v>
      </c>
      <c r="L813" t="str">
        <f>VLOOKUP(A813,Payment!$B:$E,4,FALSE)</f>
        <v>Completed</v>
      </c>
      <c r="M813" t="str">
        <f>VLOOKUP(C813,Customer!A:F,6,FALSE)</f>
        <v>North</v>
      </c>
    </row>
    <row r="814" spans="1:13" x14ac:dyDescent="0.25">
      <c r="A814" t="s">
        <v>1372</v>
      </c>
      <c r="B814" s="6">
        <v>45726</v>
      </c>
      <c r="C814" t="s">
        <v>349</v>
      </c>
      <c r="D814" t="str">
        <f>VLOOKUP(F814,Product!A:E,3,FALSE)</f>
        <v>Electronics</v>
      </c>
      <c r="E814" t="s">
        <v>442</v>
      </c>
      <c r="F814" t="s">
        <v>554</v>
      </c>
      <c r="G814" s="8">
        <v>2</v>
      </c>
      <c r="H814">
        <f>VLOOKUP(F814,Product!A:E,5,)</f>
        <v>6499</v>
      </c>
      <c r="I814">
        <f t="shared" si="12"/>
        <v>12998</v>
      </c>
      <c r="J814" t="str">
        <f>VLOOKUP(F814,Product!A:E,4,FALSE)</f>
        <v>Office Machines</v>
      </c>
      <c r="K814" t="str">
        <f>VLOOKUP(F814,Product!$A:$E,2,FALSE)</f>
        <v>Paper Shredder</v>
      </c>
      <c r="L814" t="str">
        <f>VLOOKUP(A814,Payment!$B:$E,4,FALSE)</f>
        <v>Completed</v>
      </c>
      <c r="M814" t="str">
        <f>VLOOKUP(C814,Customer!A:F,6,FALSE)</f>
        <v>West</v>
      </c>
    </row>
    <row r="815" spans="1:13" x14ac:dyDescent="0.25">
      <c r="A815" t="s">
        <v>1373</v>
      </c>
      <c r="B815" s="6">
        <v>45886</v>
      </c>
      <c r="C815" t="s">
        <v>199</v>
      </c>
      <c r="D815" t="str">
        <f>VLOOKUP(F815,Product!A:E,3,FALSE)</f>
        <v>Office Supplies</v>
      </c>
      <c r="E815" t="s">
        <v>438</v>
      </c>
      <c r="F815" t="s">
        <v>520</v>
      </c>
      <c r="G815" s="8">
        <v>3</v>
      </c>
      <c r="H815">
        <f>VLOOKUP(F815,Product!A:E,5,)</f>
        <v>399</v>
      </c>
      <c r="I815">
        <f t="shared" si="12"/>
        <v>1197</v>
      </c>
      <c r="J815" t="str">
        <f>VLOOKUP(F815,Product!A:E,4,FALSE)</f>
        <v>Desk Accessories</v>
      </c>
      <c r="K815" t="str">
        <f>VLOOKUP(F815,Product!$A:$E,2,FALSE)</f>
        <v>Desk Organizer</v>
      </c>
      <c r="L815" t="str">
        <f>VLOOKUP(A815,Payment!$B:$E,4,FALSE)</f>
        <v>Completed</v>
      </c>
      <c r="M815" t="str">
        <f>VLOOKUP(C815,Customer!A:F,6,FALSE)</f>
        <v>East</v>
      </c>
    </row>
    <row r="816" spans="1:13" x14ac:dyDescent="0.25">
      <c r="A816" t="s">
        <v>1374</v>
      </c>
      <c r="B816" s="6">
        <v>45747</v>
      </c>
      <c r="C816" t="s">
        <v>335</v>
      </c>
      <c r="D816" t="str">
        <f>VLOOKUP(F816,Product!A:E,3,FALSE)</f>
        <v>Furniture</v>
      </c>
      <c r="E816" t="s">
        <v>474</v>
      </c>
      <c r="F816" t="s">
        <v>484</v>
      </c>
      <c r="G816" s="8">
        <v>5</v>
      </c>
      <c r="H816">
        <f>VLOOKUP(F816,Product!A:E,5,)</f>
        <v>8499</v>
      </c>
      <c r="I816">
        <f t="shared" si="12"/>
        <v>42495</v>
      </c>
      <c r="J816" t="str">
        <f>VLOOKUP(F816,Product!A:E,4,FALSE)</f>
        <v>Chairs</v>
      </c>
      <c r="K816" t="str">
        <f>VLOOKUP(F816,Product!$A:$E,2,FALSE)</f>
        <v>Office Chair Pro</v>
      </c>
      <c r="L816" t="str">
        <f>VLOOKUP(A816,Payment!$B:$E,4,FALSE)</f>
        <v>Completed</v>
      </c>
      <c r="M816" t="str">
        <f>VLOOKUP(C816,Customer!A:F,6,FALSE)</f>
        <v>East</v>
      </c>
    </row>
    <row r="817" spans="1:13" x14ac:dyDescent="0.25">
      <c r="A817" t="s">
        <v>1375</v>
      </c>
      <c r="B817" s="6">
        <v>45729</v>
      </c>
      <c r="C817" t="s">
        <v>282</v>
      </c>
      <c r="D817" t="str">
        <f>VLOOKUP(F817,Product!A:E,3,FALSE)</f>
        <v>Office Supplies</v>
      </c>
      <c r="E817" t="s">
        <v>425</v>
      </c>
      <c r="F817" t="s">
        <v>504</v>
      </c>
      <c r="G817" s="8">
        <v>4</v>
      </c>
      <c r="H817">
        <f>VLOOKUP(F817,Product!A:E,5,)</f>
        <v>299</v>
      </c>
      <c r="I817">
        <f t="shared" si="12"/>
        <v>1196</v>
      </c>
      <c r="J817" t="str">
        <f>VLOOKUP(F817,Product!A:E,4,FALSE)</f>
        <v>Notebooks</v>
      </c>
      <c r="K817" t="str">
        <f>VLOOKUP(F817,Product!$A:$E,2,FALSE)</f>
        <v>Premium Notebook</v>
      </c>
      <c r="L817" t="str">
        <f>VLOOKUP(A817,Payment!$B:$E,4,FALSE)</f>
        <v>Completed</v>
      </c>
      <c r="M817" t="str">
        <f>VLOOKUP(C817,Customer!A:F,6,FALSE)</f>
        <v>North</v>
      </c>
    </row>
    <row r="818" spans="1:13" x14ac:dyDescent="0.25">
      <c r="A818" t="s">
        <v>1376</v>
      </c>
      <c r="B818" s="6">
        <v>45978</v>
      </c>
      <c r="C818" t="s">
        <v>55</v>
      </c>
      <c r="D818" t="str">
        <f>VLOOKUP(F818,Product!A:E,3,FALSE)</f>
        <v>Electronics</v>
      </c>
      <c r="E818" t="s">
        <v>409</v>
      </c>
      <c r="F818" t="s">
        <v>554</v>
      </c>
      <c r="G818" s="8">
        <v>1</v>
      </c>
      <c r="H818">
        <f>VLOOKUP(F818,Product!A:E,5,)</f>
        <v>6499</v>
      </c>
      <c r="I818">
        <f t="shared" si="12"/>
        <v>6499</v>
      </c>
      <c r="J818" t="str">
        <f>VLOOKUP(F818,Product!A:E,4,FALSE)</f>
        <v>Office Machines</v>
      </c>
      <c r="K818" t="str">
        <f>VLOOKUP(F818,Product!$A:$E,2,FALSE)</f>
        <v>Paper Shredder</v>
      </c>
      <c r="L818" t="str">
        <f>VLOOKUP(A818,Payment!$B:$E,4,FALSE)</f>
        <v>Completed</v>
      </c>
      <c r="M818" t="str">
        <f>VLOOKUP(C818,Customer!A:F,6,FALSE)</f>
        <v>South</v>
      </c>
    </row>
    <row r="819" spans="1:13" x14ac:dyDescent="0.25">
      <c r="A819" t="s">
        <v>1377</v>
      </c>
      <c r="B819" s="6">
        <v>45917</v>
      </c>
      <c r="C819" t="s">
        <v>327</v>
      </c>
      <c r="D819" t="str">
        <f>VLOOKUP(F819,Product!A:E,3,FALSE)</f>
        <v>Electronics</v>
      </c>
      <c r="E819" t="s">
        <v>403</v>
      </c>
      <c r="F819" t="s">
        <v>548</v>
      </c>
      <c r="G819" s="8">
        <v>3</v>
      </c>
      <c r="H819">
        <f>VLOOKUP(F819,Product!A:E,5,)</f>
        <v>2299</v>
      </c>
      <c r="I819">
        <f t="shared" si="12"/>
        <v>6897</v>
      </c>
      <c r="J819" t="str">
        <f>VLOOKUP(F819,Product!A:E,4,FALSE)</f>
        <v>Lighting</v>
      </c>
      <c r="K819" t="str">
        <f>VLOOKUP(F819,Product!$A:$E,2,FALSE)</f>
        <v>Smart LED Desk Lamp</v>
      </c>
      <c r="L819" t="str">
        <f>VLOOKUP(A819,Payment!$B:$E,4,FALSE)</f>
        <v>Completed</v>
      </c>
      <c r="M819" t="str">
        <f>VLOOKUP(C819,Customer!A:F,6,FALSE)</f>
        <v>West</v>
      </c>
    </row>
    <row r="820" spans="1:13" x14ac:dyDescent="0.25">
      <c r="A820" t="s">
        <v>1378</v>
      </c>
      <c r="B820" s="6">
        <v>45865</v>
      </c>
      <c r="C820" t="s">
        <v>393</v>
      </c>
      <c r="D820" t="str">
        <f>VLOOKUP(F820,Product!A:E,3,FALSE)</f>
        <v>Electronics</v>
      </c>
      <c r="E820" t="s">
        <v>472</v>
      </c>
      <c r="F820" t="s">
        <v>497</v>
      </c>
      <c r="G820" s="8">
        <v>6</v>
      </c>
      <c r="H820">
        <f>VLOOKUP(F820,Product!A:E,5,)</f>
        <v>18999</v>
      </c>
      <c r="I820">
        <f t="shared" si="12"/>
        <v>113994</v>
      </c>
      <c r="J820" t="str">
        <f>VLOOKUP(F820,Product!A:E,4,FALSE)</f>
        <v>Printers</v>
      </c>
      <c r="K820" t="str">
        <f>VLOOKUP(F820,Product!$A:$E,2,FALSE)</f>
        <v>HP Laser Printer</v>
      </c>
      <c r="L820" t="str">
        <f>VLOOKUP(A820,Payment!$B:$E,4,FALSE)</f>
        <v>Completed</v>
      </c>
      <c r="M820" t="str">
        <f>VLOOKUP(C820,Customer!A:F,6,FALSE)</f>
        <v>East</v>
      </c>
    </row>
    <row r="821" spans="1:13" x14ac:dyDescent="0.25">
      <c r="A821" t="s">
        <v>1379</v>
      </c>
      <c r="B821" s="6">
        <v>45940</v>
      </c>
      <c r="C821" t="s">
        <v>151</v>
      </c>
      <c r="D821" t="str">
        <f>VLOOKUP(F821,Product!A:E,3,FALSE)</f>
        <v>Electronics</v>
      </c>
      <c r="E821" t="s">
        <v>466</v>
      </c>
      <c r="F821" t="s">
        <v>554</v>
      </c>
      <c r="G821" s="8">
        <v>10</v>
      </c>
      <c r="H821">
        <f>VLOOKUP(F821,Product!A:E,5,)</f>
        <v>6499</v>
      </c>
      <c r="I821">
        <f t="shared" si="12"/>
        <v>64990</v>
      </c>
      <c r="J821" t="str">
        <f>VLOOKUP(F821,Product!A:E,4,FALSE)</f>
        <v>Office Machines</v>
      </c>
      <c r="K821" t="str">
        <f>VLOOKUP(F821,Product!$A:$E,2,FALSE)</f>
        <v>Paper Shredder</v>
      </c>
      <c r="L821" t="str">
        <f>VLOOKUP(A821,Payment!$B:$E,4,FALSE)</f>
        <v>Completed</v>
      </c>
      <c r="M821" t="str">
        <f>VLOOKUP(C821,Customer!A:F,6,FALSE)</f>
        <v>West</v>
      </c>
    </row>
    <row r="822" spans="1:13" x14ac:dyDescent="0.25">
      <c r="A822" t="s">
        <v>1380</v>
      </c>
      <c r="B822" s="6">
        <v>45899</v>
      </c>
      <c r="C822" t="s">
        <v>338</v>
      </c>
      <c r="D822" t="str">
        <f>VLOOKUP(F822,Product!A:E,3,FALSE)</f>
        <v>Electronics</v>
      </c>
      <c r="E822" t="s">
        <v>420</v>
      </c>
      <c r="F822" t="s">
        <v>511</v>
      </c>
      <c r="G822" s="8">
        <v>2</v>
      </c>
      <c r="H822">
        <f>VLOOKUP(F822,Product!A:E,5,)</f>
        <v>3299</v>
      </c>
      <c r="I822">
        <f t="shared" si="12"/>
        <v>6598</v>
      </c>
      <c r="J822" t="str">
        <f>VLOOKUP(F822,Product!A:E,4,FALSE)</f>
        <v>Accessories</v>
      </c>
      <c r="K822" t="str">
        <f>VLOOKUP(F822,Product!$A:$E,2,FALSE)</f>
        <v>Webcam Full HD</v>
      </c>
      <c r="L822" t="str">
        <f>VLOOKUP(A822,Payment!$B:$E,4,FALSE)</f>
        <v>Completed</v>
      </c>
      <c r="M822" t="str">
        <f>VLOOKUP(C822,Customer!A:F,6,FALSE)</f>
        <v>West</v>
      </c>
    </row>
    <row r="823" spans="1:13" x14ac:dyDescent="0.25">
      <c r="A823" t="s">
        <v>1381</v>
      </c>
      <c r="B823" s="6">
        <v>45959</v>
      </c>
      <c r="C823" t="s">
        <v>376</v>
      </c>
      <c r="D823" t="str">
        <f>VLOOKUP(F823,Product!A:E,3,FALSE)</f>
        <v>Electronics</v>
      </c>
      <c r="E823" t="s">
        <v>436</v>
      </c>
      <c r="F823" t="s">
        <v>491</v>
      </c>
      <c r="G823" s="8">
        <v>2</v>
      </c>
      <c r="H823">
        <f>VLOOKUP(F823,Product!A:E,5,)</f>
        <v>13999</v>
      </c>
      <c r="I823">
        <f t="shared" si="12"/>
        <v>27998</v>
      </c>
      <c r="J823" t="str">
        <f>VLOOKUP(F823,Product!A:E,4,FALSE)</f>
        <v>Monitors</v>
      </c>
      <c r="K823" t="str">
        <f>VLOOKUP(F823,Product!$A:$E,2,FALSE)</f>
        <v>Dell 24-inch Monitor</v>
      </c>
      <c r="L823" t="str">
        <f>VLOOKUP(A823,Payment!$B:$E,4,FALSE)</f>
        <v>Completed</v>
      </c>
      <c r="M823" t="str">
        <f>VLOOKUP(C823,Customer!A:F,6,FALSE)</f>
        <v>North</v>
      </c>
    </row>
    <row r="824" spans="1:13" x14ac:dyDescent="0.25">
      <c r="A824" t="s">
        <v>1382</v>
      </c>
      <c r="B824" s="6">
        <v>45919</v>
      </c>
      <c r="C824" t="s">
        <v>65</v>
      </c>
      <c r="D824" t="str">
        <f>VLOOKUP(F824,Product!A:E,3,FALSE)</f>
        <v>Electronics</v>
      </c>
      <c r="E824" t="s">
        <v>449</v>
      </c>
      <c r="F824" t="s">
        <v>511</v>
      </c>
      <c r="G824" s="8">
        <v>2</v>
      </c>
      <c r="H824">
        <f>VLOOKUP(F824,Product!A:E,5,)</f>
        <v>3299</v>
      </c>
      <c r="I824">
        <f t="shared" si="12"/>
        <v>6598</v>
      </c>
      <c r="J824" t="str">
        <f>VLOOKUP(F824,Product!A:E,4,FALSE)</f>
        <v>Accessories</v>
      </c>
      <c r="K824" t="str">
        <f>VLOOKUP(F824,Product!$A:$E,2,FALSE)</f>
        <v>Webcam Full HD</v>
      </c>
      <c r="L824" t="str">
        <f>VLOOKUP(A824,Payment!$B:$E,4,FALSE)</f>
        <v>Completed</v>
      </c>
      <c r="M824" t="str">
        <f>VLOOKUP(C824,Customer!A:F,6,FALSE)</f>
        <v>East</v>
      </c>
    </row>
    <row r="825" spans="1:13" x14ac:dyDescent="0.25">
      <c r="A825" t="s">
        <v>1383</v>
      </c>
      <c r="B825" s="6">
        <v>45997</v>
      </c>
      <c r="C825" t="s">
        <v>142</v>
      </c>
      <c r="D825" t="str">
        <f>VLOOKUP(F825,Product!A:E,3,FALSE)</f>
        <v>Electronics</v>
      </c>
      <c r="E825" t="s">
        <v>476</v>
      </c>
      <c r="F825" t="s">
        <v>535</v>
      </c>
      <c r="G825" s="8">
        <v>1</v>
      </c>
      <c r="H825">
        <f>VLOOKUP(F825,Product!A:E,5,)</f>
        <v>24999</v>
      </c>
      <c r="I825">
        <f t="shared" si="12"/>
        <v>24999</v>
      </c>
      <c r="J825" t="str">
        <f>VLOOKUP(F825,Product!A:E,4,FALSE)</f>
        <v>Projectors</v>
      </c>
      <c r="K825" t="str">
        <f>VLOOKUP(F825,Product!$A:$E,2,FALSE)</f>
        <v>Portable Projector</v>
      </c>
      <c r="L825" t="str">
        <f>VLOOKUP(A825,Payment!$B:$E,4,FALSE)</f>
        <v>Completed</v>
      </c>
      <c r="M825" t="str">
        <f>VLOOKUP(C825,Customer!A:F,6,FALSE)</f>
        <v>East</v>
      </c>
    </row>
    <row r="826" spans="1:13" x14ac:dyDescent="0.25">
      <c r="A826" t="s">
        <v>1384</v>
      </c>
      <c r="B826" s="6">
        <v>45921</v>
      </c>
      <c r="C826" t="s">
        <v>91</v>
      </c>
      <c r="D826" t="str">
        <f>VLOOKUP(F826,Product!A:E,3,FALSE)</f>
        <v>Electronics</v>
      </c>
      <c r="E826" t="s">
        <v>455</v>
      </c>
      <c r="F826" t="s">
        <v>494</v>
      </c>
      <c r="G826" s="8">
        <v>1</v>
      </c>
      <c r="H826">
        <f>VLOOKUP(F826,Product!A:E,5,)</f>
        <v>58999</v>
      </c>
      <c r="I826">
        <f t="shared" si="12"/>
        <v>58999</v>
      </c>
      <c r="J826" t="str">
        <f>VLOOKUP(F826,Product!A:E,4,FALSE)</f>
        <v>Laptops</v>
      </c>
      <c r="K826" t="str">
        <f>VLOOKUP(F826,Product!$A:$E,2,FALSE)</f>
        <v>Lenovo Business Laptop</v>
      </c>
      <c r="L826" t="str">
        <f>VLOOKUP(A826,Payment!$B:$E,4,FALSE)</f>
        <v>Failed</v>
      </c>
      <c r="M826" t="str">
        <f>VLOOKUP(C826,Customer!A:F,6,FALSE)</f>
        <v>South</v>
      </c>
    </row>
    <row r="827" spans="1:13" x14ac:dyDescent="0.25">
      <c r="A827" t="s">
        <v>1385</v>
      </c>
      <c r="B827" s="6">
        <v>45947</v>
      </c>
      <c r="C827" t="s">
        <v>340</v>
      </c>
      <c r="D827" t="str">
        <f>VLOOKUP(F827,Product!A:E,3,FALSE)</f>
        <v>Office Supplies</v>
      </c>
      <c r="E827" t="s">
        <v>420</v>
      </c>
      <c r="F827" t="s">
        <v>541</v>
      </c>
      <c r="G827" s="8">
        <v>4</v>
      </c>
      <c r="H827">
        <f>VLOOKUP(F827,Product!A:E,5,)</f>
        <v>799</v>
      </c>
      <c r="I827">
        <f t="shared" si="12"/>
        <v>3196</v>
      </c>
      <c r="J827" t="str">
        <f>VLOOKUP(F827,Product!A:E,4,FALSE)</f>
        <v>Desk Accessories</v>
      </c>
      <c r="K827" t="str">
        <f>VLOOKUP(F827,Product!$A:$E,2,FALSE)</f>
        <v>Stapler Heavy Duty</v>
      </c>
      <c r="L827" t="str">
        <f>VLOOKUP(A827,Payment!$B:$E,4,FALSE)</f>
        <v>Completed</v>
      </c>
      <c r="M827" t="str">
        <f>VLOOKUP(C827,Customer!A:F,6,FALSE)</f>
        <v>East</v>
      </c>
    </row>
    <row r="828" spans="1:13" x14ac:dyDescent="0.25">
      <c r="A828" t="s">
        <v>1386</v>
      </c>
      <c r="B828" s="6">
        <v>45841</v>
      </c>
      <c r="C828" t="s">
        <v>32</v>
      </c>
      <c r="D828" t="str">
        <f>VLOOKUP(F828,Product!A:E,3,FALSE)</f>
        <v>Office Supplies</v>
      </c>
      <c r="E828" t="s">
        <v>429</v>
      </c>
      <c r="F828" t="s">
        <v>543</v>
      </c>
      <c r="G828" s="8">
        <v>2</v>
      </c>
      <c r="H828">
        <f>VLOOKUP(F828,Product!A:E,5,)</f>
        <v>1899</v>
      </c>
      <c r="I828">
        <f t="shared" si="12"/>
        <v>3798</v>
      </c>
      <c r="J828" t="str">
        <f>VLOOKUP(F828,Product!A:E,4,FALSE)</f>
        <v>Bags</v>
      </c>
      <c r="K828" t="str">
        <f>VLOOKUP(F828,Product!$A:$E,2,FALSE)</f>
        <v>Office Backpack</v>
      </c>
      <c r="L828" t="str">
        <f>VLOOKUP(A828,Payment!$B:$E,4,FALSE)</f>
        <v>Completed</v>
      </c>
      <c r="M828" t="str">
        <f>VLOOKUP(C828,Customer!A:F,6,FALSE)</f>
        <v>South</v>
      </c>
    </row>
    <row r="829" spans="1:13" x14ac:dyDescent="0.25">
      <c r="A829" t="s">
        <v>1387</v>
      </c>
      <c r="B829" s="6">
        <v>45690</v>
      </c>
      <c r="C829" t="s">
        <v>153</v>
      </c>
      <c r="D829" t="str">
        <f>VLOOKUP(F829,Product!A:E,3,FALSE)</f>
        <v>Office Supplies</v>
      </c>
      <c r="E829" t="s">
        <v>445</v>
      </c>
      <c r="F829" t="s">
        <v>500</v>
      </c>
      <c r="G829" s="8">
        <v>1</v>
      </c>
      <c r="H829">
        <f>VLOOKUP(F829,Product!A:E,5,)</f>
        <v>499</v>
      </c>
      <c r="I829">
        <f t="shared" si="12"/>
        <v>499</v>
      </c>
      <c r="J829" t="str">
        <f>VLOOKUP(F829,Product!A:E,4,FALSE)</f>
        <v>Paper</v>
      </c>
      <c r="K829" t="str">
        <f>VLOOKUP(F829,Product!$A:$E,2,FALSE)</f>
        <v>A4 Copier Paper Pack</v>
      </c>
      <c r="L829" t="str">
        <f>VLOOKUP(A829,Payment!$B:$E,4,FALSE)</f>
        <v>Completed</v>
      </c>
      <c r="M829" t="str">
        <f>VLOOKUP(C829,Customer!A:F,6,FALSE)</f>
        <v>North</v>
      </c>
    </row>
    <row r="830" spans="1:13" x14ac:dyDescent="0.25">
      <c r="A830" t="s">
        <v>1388</v>
      </c>
      <c r="B830" s="6">
        <v>45763</v>
      </c>
      <c r="C830" t="s">
        <v>272</v>
      </c>
      <c r="D830" t="str">
        <f>VLOOKUP(F830,Product!A:E,3,FALSE)</f>
        <v>Furniture</v>
      </c>
      <c r="E830" t="s">
        <v>445</v>
      </c>
      <c r="F830" t="s">
        <v>513</v>
      </c>
      <c r="G830" s="8">
        <v>2</v>
      </c>
      <c r="H830">
        <f>VLOOKUP(F830,Product!A:E,5,)</f>
        <v>6999</v>
      </c>
      <c r="I830">
        <f t="shared" si="12"/>
        <v>13998</v>
      </c>
      <c r="J830" t="str">
        <f>VLOOKUP(F830,Product!A:E,4,FALSE)</f>
        <v>Storage</v>
      </c>
      <c r="K830" t="str">
        <f>VLOOKUP(F830,Product!$A:$E,2,FALSE)</f>
        <v>Filing Cabinet</v>
      </c>
      <c r="L830" t="str">
        <f>VLOOKUP(A830,Payment!$B:$E,4,FALSE)</f>
        <v>Completed</v>
      </c>
      <c r="M830" t="str">
        <f>VLOOKUP(C830,Customer!A:F,6,FALSE)</f>
        <v>North</v>
      </c>
    </row>
    <row r="831" spans="1:13" x14ac:dyDescent="0.25">
      <c r="A831" t="s">
        <v>1389</v>
      </c>
      <c r="B831" s="6">
        <v>45890</v>
      </c>
      <c r="C831" t="s">
        <v>35</v>
      </c>
      <c r="D831" t="str">
        <f>VLOOKUP(F831,Product!A:E,3,FALSE)</f>
        <v>Electronics</v>
      </c>
      <c r="E831" t="s">
        <v>405</v>
      </c>
      <c r="F831" t="s">
        <v>533</v>
      </c>
      <c r="G831" s="8">
        <v>2</v>
      </c>
      <c r="H831">
        <f>VLOOKUP(F831,Product!A:E,5,)</f>
        <v>5499</v>
      </c>
      <c r="I831">
        <f t="shared" si="12"/>
        <v>10998</v>
      </c>
      <c r="J831" t="str">
        <f>VLOOKUP(F831,Product!A:E,4,FALSE)</f>
        <v>Accessories</v>
      </c>
      <c r="K831" t="str">
        <f>VLOOKUP(F831,Product!$A:$E,2,FALSE)</f>
        <v>Mechanical Keyboard</v>
      </c>
      <c r="L831" t="str">
        <f>VLOOKUP(A831,Payment!$B:$E,4,FALSE)</f>
        <v>Completed</v>
      </c>
      <c r="M831" t="str">
        <f>VLOOKUP(C831,Customer!A:F,6,FALSE)</f>
        <v>South</v>
      </c>
    </row>
    <row r="832" spans="1:13" x14ac:dyDescent="0.25">
      <c r="A832" t="s">
        <v>1390</v>
      </c>
      <c r="B832" s="6">
        <v>46018</v>
      </c>
      <c r="C832" t="s">
        <v>274</v>
      </c>
      <c r="D832" t="str">
        <f>VLOOKUP(F832,Product!A:E,3,FALSE)</f>
        <v>Electronics</v>
      </c>
      <c r="E832" t="s">
        <v>434</v>
      </c>
      <c r="F832" t="s">
        <v>548</v>
      </c>
      <c r="G832" s="8">
        <v>4</v>
      </c>
      <c r="H832">
        <f>VLOOKUP(F832,Product!A:E,5,)</f>
        <v>2299</v>
      </c>
      <c r="I832">
        <f t="shared" si="12"/>
        <v>9196</v>
      </c>
      <c r="J832" t="str">
        <f>VLOOKUP(F832,Product!A:E,4,FALSE)</f>
        <v>Lighting</v>
      </c>
      <c r="K832" t="str">
        <f>VLOOKUP(F832,Product!$A:$E,2,FALSE)</f>
        <v>Smart LED Desk Lamp</v>
      </c>
      <c r="L832" t="str">
        <f>VLOOKUP(A832,Payment!$B:$E,4,FALSE)</f>
        <v>Completed</v>
      </c>
      <c r="M832" t="str">
        <f>VLOOKUP(C832,Customer!A:F,6,FALSE)</f>
        <v>East</v>
      </c>
    </row>
    <row r="833" spans="1:13" x14ac:dyDescent="0.25">
      <c r="A833" t="s">
        <v>1391</v>
      </c>
      <c r="B833" s="6">
        <v>45954</v>
      </c>
      <c r="C833" t="s">
        <v>285</v>
      </c>
      <c r="D833" t="str">
        <f>VLOOKUP(F833,Product!A:E,3,FALSE)</f>
        <v>Electronics</v>
      </c>
      <c r="E833" t="s">
        <v>470</v>
      </c>
      <c r="F833" t="s">
        <v>494</v>
      </c>
      <c r="G833" s="8">
        <v>2</v>
      </c>
      <c r="H833">
        <f>VLOOKUP(F833,Product!A:E,5,)</f>
        <v>58999</v>
      </c>
      <c r="I833">
        <f t="shared" si="12"/>
        <v>117998</v>
      </c>
      <c r="J833" t="str">
        <f>VLOOKUP(F833,Product!A:E,4,FALSE)</f>
        <v>Laptops</v>
      </c>
      <c r="K833" t="str">
        <f>VLOOKUP(F833,Product!$A:$E,2,FALSE)</f>
        <v>Lenovo Business Laptop</v>
      </c>
      <c r="L833" t="str">
        <f>VLOOKUP(A833,Payment!$B:$E,4,FALSE)</f>
        <v>Completed</v>
      </c>
      <c r="M833" t="str">
        <f>VLOOKUP(C833,Customer!A:F,6,FALSE)</f>
        <v>West</v>
      </c>
    </row>
    <row r="834" spans="1:13" x14ac:dyDescent="0.25">
      <c r="A834" t="s">
        <v>1392</v>
      </c>
      <c r="B834" s="6">
        <v>45851</v>
      </c>
      <c r="C834" t="s">
        <v>203</v>
      </c>
      <c r="D834" t="str">
        <f>VLOOKUP(F834,Product!A:E,3,FALSE)</f>
        <v>Electronics</v>
      </c>
      <c r="E834" t="s">
        <v>472</v>
      </c>
      <c r="F834" t="s">
        <v>533</v>
      </c>
      <c r="G834" s="8">
        <v>6</v>
      </c>
      <c r="H834">
        <f>VLOOKUP(F834,Product!A:E,5,)</f>
        <v>5499</v>
      </c>
      <c r="I834">
        <f t="shared" si="12"/>
        <v>32994</v>
      </c>
      <c r="J834" t="str">
        <f>VLOOKUP(F834,Product!A:E,4,FALSE)</f>
        <v>Accessories</v>
      </c>
      <c r="K834" t="str">
        <f>VLOOKUP(F834,Product!$A:$E,2,FALSE)</f>
        <v>Mechanical Keyboard</v>
      </c>
      <c r="L834" t="str">
        <f>VLOOKUP(A834,Payment!$B:$E,4,FALSE)</f>
        <v>Completed</v>
      </c>
      <c r="M834" t="str">
        <f>VLOOKUP(C834,Customer!A:F,6,FALSE)</f>
        <v>West</v>
      </c>
    </row>
    <row r="835" spans="1:13" x14ac:dyDescent="0.25">
      <c r="A835" t="s">
        <v>1393</v>
      </c>
      <c r="B835" s="6">
        <v>45697</v>
      </c>
      <c r="C835" t="s">
        <v>272</v>
      </c>
      <c r="D835" t="str">
        <f>VLOOKUP(F835,Product!A:E,3,FALSE)</f>
        <v>Furniture</v>
      </c>
      <c r="E835" t="s">
        <v>432</v>
      </c>
      <c r="F835" t="s">
        <v>513</v>
      </c>
      <c r="G835" s="8">
        <v>8</v>
      </c>
      <c r="H835">
        <f>VLOOKUP(F835,Product!A:E,5,)</f>
        <v>6999</v>
      </c>
      <c r="I835">
        <f t="shared" ref="I835:I898" si="13">G835*H835</f>
        <v>55992</v>
      </c>
      <c r="J835" t="str">
        <f>VLOOKUP(F835,Product!A:E,4,FALSE)</f>
        <v>Storage</v>
      </c>
      <c r="K835" t="str">
        <f>VLOOKUP(F835,Product!$A:$E,2,FALSE)</f>
        <v>Filing Cabinet</v>
      </c>
      <c r="L835" t="str">
        <f>VLOOKUP(A835,Payment!$B:$E,4,FALSE)</f>
        <v>Completed</v>
      </c>
      <c r="M835" t="str">
        <f>VLOOKUP(C835,Customer!A:F,6,FALSE)</f>
        <v>North</v>
      </c>
    </row>
    <row r="836" spans="1:13" x14ac:dyDescent="0.25">
      <c r="A836" t="s">
        <v>1394</v>
      </c>
      <c r="B836" s="6">
        <v>45772</v>
      </c>
      <c r="C836" t="s">
        <v>272</v>
      </c>
      <c r="D836" t="str">
        <f>VLOOKUP(F836,Product!A:E,3,FALSE)</f>
        <v>Electronics</v>
      </c>
      <c r="E836" t="s">
        <v>449</v>
      </c>
      <c r="F836" t="s">
        <v>511</v>
      </c>
      <c r="G836" s="8">
        <v>4</v>
      </c>
      <c r="H836">
        <f>VLOOKUP(F836,Product!A:E,5,)</f>
        <v>3299</v>
      </c>
      <c r="I836">
        <f t="shared" si="13"/>
        <v>13196</v>
      </c>
      <c r="J836" t="str">
        <f>VLOOKUP(F836,Product!A:E,4,FALSE)</f>
        <v>Accessories</v>
      </c>
      <c r="K836" t="str">
        <f>VLOOKUP(F836,Product!$A:$E,2,FALSE)</f>
        <v>Webcam Full HD</v>
      </c>
      <c r="L836" t="str">
        <f>VLOOKUP(A836,Payment!$B:$E,4,FALSE)</f>
        <v>Completed</v>
      </c>
      <c r="M836" t="str">
        <f>VLOOKUP(C836,Customer!A:F,6,FALSE)</f>
        <v>North</v>
      </c>
    </row>
    <row r="837" spans="1:13" x14ac:dyDescent="0.25">
      <c r="A837" t="s">
        <v>1395</v>
      </c>
      <c r="B837" s="6">
        <v>45834</v>
      </c>
      <c r="C837" t="s">
        <v>260</v>
      </c>
      <c r="D837" t="str">
        <f>VLOOKUP(F837,Product!A:E,3,FALSE)</f>
        <v>Electronics</v>
      </c>
      <c r="E837" t="s">
        <v>459</v>
      </c>
      <c r="F837" t="s">
        <v>554</v>
      </c>
      <c r="G837" s="8">
        <v>3</v>
      </c>
      <c r="H837">
        <f>VLOOKUP(F837,Product!A:E,5,)</f>
        <v>6499</v>
      </c>
      <c r="I837">
        <f t="shared" si="13"/>
        <v>19497</v>
      </c>
      <c r="J837" t="str">
        <f>VLOOKUP(F837,Product!A:E,4,FALSE)</f>
        <v>Office Machines</v>
      </c>
      <c r="K837" t="str">
        <f>VLOOKUP(F837,Product!$A:$E,2,FALSE)</f>
        <v>Paper Shredder</v>
      </c>
      <c r="L837" t="str">
        <f>VLOOKUP(A837,Payment!$B:$E,4,FALSE)</f>
        <v>Completed</v>
      </c>
      <c r="M837" t="str">
        <f>VLOOKUP(C837,Customer!A:F,6,FALSE)</f>
        <v>West</v>
      </c>
    </row>
    <row r="838" spans="1:13" x14ac:dyDescent="0.25">
      <c r="A838" t="s">
        <v>1396</v>
      </c>
      <c r="B838" s="6">
        <v>45914</v>
      </c>
      <c r="C838" t="s">
        <v>91</v>
      </c>
      <c r="D838" t="str">
        <f>VLOOKUP(F838,Product!A:E,3,FALSE)</f>
        <v>Electronics</v>
      </c>
      <c r="E838" t="s">
        <v>455</v>
      </c>
      <c r="F838" t="s">
        <v>494</v>
      </c>
      <c r="G838" s="8">
        <v>1</v>
      </c>
      <c r="H838">
        <f>VLOOKUP(F838,Product!A:E,5,)</f>
        <v>58999</v>
      </c>
      <c r="I838">
        <f t="shared" si="13"/>
        <v>58999</v>
      </c>
      <c r="J838" t="str">
        <f>VLOOKUP(F838,Product!A:E,4,FALSE)</f>
        <v>Laptops</v>
      </c>
      <c r="K838" t="str">
        <f>VLOOKUP(F838,Product!$A:$E,2,FALSE)</f>
        <v>Lenovo Business Laptop</v>
      </c>
      <c r="L838" t="str">
        <f>VLOOKUP(A838,Payment!$B:$E,4,FALSE)</f>
        <v>Completed</v>
      </c>
      <c r="M838" t="str">
        <f>VLOOKUP(C838,Customer!A:F,6,FALSE)</f>
        <v>South</v>
      </c>
    </row>
    <row r="839" spans="1:13" x14ac:dyDescent="0.25">
      <c r="A839" t="s">
        <v>1397</v>
      </c>
      <c r="B839" s="6">
        <v>45921</v>
      </c>
      <c r="C839" t="s">
        <v>333</v>
      </c>
      <c r="D839" t="str">
        <f>VLOOKUP(F839,Product!A:E,3,FALSE)</f>
        <v>Electronics</v>
      </c>
      <c r="E839" t="s">
        <v>434</v>
      </c>
      <c r="F839" t="s">
        <v>497</v>
      </c>
      <c r="G839" s="8">
        <v>1</v>
      </c>
      <c r="H839">
        <f>VLOOKUP(F839,Product!A:E,5,)</f>
        <v>18999</v>
      </c>
      <c r="I839">
        <f t="shared" si="13"/>
        <v>18999</v>
      </c>
      <c r="J839" t="str">
        <f>VLOOKUP(F839,Product!A:E,4,FALSE)</f>
        <v>Printers</v>
      </c>
      <c r="K839" t="str">
        <f>VLOOKUP(F839,Product!$A:$E,2,FALSE)</f>
        <v>HP Laser Printer</v>
      </c>
      <c r="L839" t="str">
        <f>VLOOKUP(A839,Payment!$B:$E,4,FALSE)</f>
        <v>Completed</v>
      </c>
      <c r="M839" t="str">
        <f>VLOOKUP(C839,Customer!A:F,6,FALSE)</f>
        <v>West</v>
      </c>
    </row>
    <row r="840" spans="1:13" x14ac:dyDescent="0.25">
      <c r="A840" t="s">
        <v>1398</v>
      </c>
      <c r="B840" s="6">
        <v>45738</v>
      </c>
      <c r="C840" t="s">
        <v>201</v>
      </c>
      <c r="D840" t="str">
        <f>VLOOKUP(F840,Product!A:E,3,FALSE)</f>
        <v>Furniture</v>
      </c>
      <c r="E840" t="s">
        <v>474</v>
      </c>
      <c r="F840" t="s">
        <v>538</v>
      </c>
      <c r="G840" s="8">
        <v>4</v>
      </c>
      <c r="H840">
        <f>VLOOKUP(F840,Product!A:E,5,)</f>
        <v>2199</v>
      </c>
      <c r="I840">
        <f t="shared" si="13"/>
        <v>8796</v>
      </c>
      <c r="J840" t="str">
        <f>VLOOKUP(F840,Product!A:E,4,FALSE)</f>
        <v>Office Accessories</v>
      </c>
      <c r="K840" t="str">
        <f>VLOOKUP(F840,Product!$A:$E,2,FALSE)</f>
        <v>Ergonomic Footrest</v>
      </c>
      <c r="L840" t="str">
        <f>VLOOKUP(A840,Payment!$B:$E,4,FALSE)</f>
        <v>Completed</v>
      </c>
      <c r="M840" t="str">
        <f>VLOOKUP(C840,Customer!A:F,6,FALSE)</f>
        <v>North</v>
      </c>
    </row>
    <row r="841" spans="1:13" x14ac:dyDescent="0.25">
      <c r="A841" t="s">
        <v>1399</v>
      </c>
      <c r="B841" s="6">
        <v>45996</v>
      </c>
      <c r="C841" t="s">
        <v>137</v>
      </c>
      <c r="D841" t="str">
        <f>VLOOKUP(F841,Product!A:E,3,FALSE)</f>
        <v>Electronics</v>
      </c>
      <c r="E841" t="s">
        <v>451</v>
      </c>
      <c r="F841" t="s">
        <v>546</v>
      </c>
      <c r="G841" s="8">
        <v>2</v>
      </c>
      <c r="H841">
        <f>VLOOKUP(F841,Product!A:E,5,)</f>
        <v>7999</v>
      </c>
      <c r="I841">
        <f t="shared" si="13"/>
        <v>15998</v>
      </c>
      <c r="J841" t="str">
        <f>VLOOKUP(F841,Product!A:E,4,FALSE)</f>
        <v>Audio</v>
      </c>
      <c r="K841" t="str">
        <f>VLOOKUP(F841,Product!$A:$E,2,FALSE)</f>
        <v>Noise Cancelling Headphones</v>
      </c>
      <c r="L841" t="str">
        <f>VLOOKUP(A841,Payment!$B:$E,4,FALSE)</f>
        <v>Completed</v>
      </c>
      <c r="M841" t="str">
        <f>VLOOKUP(C841,Customer!A:F,6,FALSE)</f>
        <v>East</v>
      </c>
    </row>
    <row r="842" spans="1:13" x14ac:dyDescent="0.25">
      <c r="A842" t="s">
        <v>1400</v>
      </c>
      <c r="B842" s="6">
        <v>45716</v>
      </c>
      <c r="C842" t="s">
        <v>258</v>
      </c>
      <c r="D842" t="str">
        <f>VLOOKUP(F842,Product!A:E,3,FALSE)</f>
        <v>Office Supplies</v>
      </c>
      <c r="E842" t="s">
        <v>459</v>
      </c>
      <c r="F842" t="s">
        <v>520</v>
      </c>
      <c r="G842" s="8">
        <v>1</v>
      </c>
      <c r="H842">
        <f>VLOOKUP(F842,Product!A:E,5,)</f>
        <v>399</v>
      </c>
      <c r="I842">
        <f t="shared" si="13"/>
        <v>399</v>
      </c>
      <c r="J842" t="str">
        <f>VLOOKUP(F842,Product!A:E,4,FALSE)</f>
        <v>Desk Accessories</v>
      </c>
      <c r="K842" t="str">
        <f>VLOOKUP(F842,Product!$A:$E,2,FALSE)</f>
        <v>Desk Organizer</v>
      </c>
      <c r="L842" t="str">
        <f>VLOOKUP(A842,Payment!$B:$E,4,FALSE)</f>
        <v>Completed</v>
      </c>
      <c r="M842" t="str">
        <f>VLOOKUP(C842,Customer!A:F,6,FALSE)</f>
        <v>West</v>
      </c>
    </row>
    <row r="843" spans="1:13" x14ac:dyDescent="0.25">
      <c r="A843" t="s">
        <v>1401</v>
      </c>
      <c r="B843" s="6">
        <v>45740</v>
      </c>
      <c r="C843" t="s">
        <v>335</v>
      </c>
      <c r="D843" t="str">
        <f>VLOOKUP(F843,Product!A:E,3,FALSE)</f>
        <v>Electronics</v>
      </c>
      <c r="E843" t="s">
        <v>451</v>
      </c>
      <c r="F843" t="s">
        <v>478</v>
      </c>
      <c r="G843" s="8">
        <v>1</v>
      </c>
      <c r="H843">
        <f>VLOOKUP(F843,Product!A:E,5,)</f>
        <v>1299</v>
      </c>
      <c r="I843">
        <f t="shared" si="13"/>
        <v>1299</v>
      </c>
      <c r="J843" t="str">
        <f>VLOOKUP(F843,Product!A:E,4,FALSE)</f>
        <v>Accessories</v>
      </c>
      <c r="K843" t="str">
        <f>VLOOKUP(F843,Product!$A:$E,2,FALSE)</f>
        <v>Logitech Wireless Mouse</v>
      </c>
      <c r="L843" t="str">
        <f>VLOOKUP(A843,Payment!$B:$E,4,FALSE)</f>
        <v>Completed</v>
      </c>
      <c r="M843" t="str">
        <f>VLOOKUP(C843,Customer!A:F,6,FALSE)</f>
        <v>East</v>
      </c>
    </row>
    <row r="844" spans="1:13" x14ac:dyDescent="0.25">
      <c r="A844" t="s">
        <v>1402</v>
      </c>
      <c r="B844" s="6">
        <v>45723</v>
      </c>
      <c r="C844" t="s">
        <v>298</v>
      </c>
      <c r="D844" t="str">
        <f>VLOOKUP(F844,Product!A:E,3,FALSE)</f>
        <v>Electronics</v>
      </c>
      <c r="E844" t="s">
        <v>472</v>
      </c>
      <c r="F844" t="s">
        <v>494</v>
      </c>
      <c r="G844" s="8">
        <v>1</v>
      </c>
      <c r="H844">
        <f>VLOOKUP(F844,Product!A:E,5,)</f>
        <v>58999</v>
      </c>
      <c r="I844">
        <f t="shared" si="13"/>
        <v>58999</v>
      </c>
      <c r="J844" t="str">
        <f>VLOOKUP(F844,Product!A:E,4,FALSE)</f>
        <v>Laptops</v>
      </c>
      <c r="K844" t="str">
        <f>VLOOKUP(F844,Product!$A:$E,2,FALSE)</f>
        <v>Lenovo Business Laptop</v>
      </c>
      <c r="L844" t="str">
        <f>VLOOKUP(A844,Payment!$B:$E,4,FALSE)</f>
        <v>Completed</v>
      </c>
      <c r="M844" t="str">
        <f>VLOOKUP(C844,Customer!A:F,6,FALSE)</f>
        <v>North</v>
      </c>
    </row>
    <row r="845" spans="1:13" x14ac:dyDescent="0.25">
      <c r="A845" t="s">
        <v>1403</v>
      </c>
      <c r="B845" s="6">
        <v>45920</v>
      </c>
      <c r="C845" t="s">
        <v>32</v>
      </c>
      <c r="D845" t="str">
        <f>VLOOKUP(F845,Product!A:E,3,FALSE)</f>
        <v>Electronics</v>
      </c>
      <c r="E845" t="s">
        <v>470</v>
      </c>
      <c r="F845" t="s">
        <v>491</v>
      </c>
      <c r="G845" s="8">
        <v>1</v>
      </c>
      <c r="H845">
        <f>VLOOKUP(F845,Product!A:E,5,)</f>
        <v>13999</v>
      </c>
      <c r="I845">
        <f t="shared" si="13"/>
        <v>13999</v>
      </c>
      <c r="J845" t="str">
        <f>VLOOKUP(F845,Product!A:E,4,FALSE)</f>
        <v>Monitors</v>
      </c>
      <c r="K845" t="str">
        <f>VLOOKUP(F845,Product!$A:$E,2,FALSE)</f>
        <v>Dell 24-inch Monitor</v>
      </c>
      <c r="L845" t="str">
        <f>VLOOKUP(A845,Payment!$B:$E,4,FALSE)</f>
        <v>Completed</v>
      </c>
      <c r="M845" t="str">
        <f>VLOOKUP(C845,Customer!A:F,6,FALSE)</f>
        <v>South</v>
      </c>
    </row>
    <row r="846" spans="1:13" x14ac:dyDescent="0.25">
      <c r="A846" t="s">
        <v>1404</v>
      </c>
      <c r="B846" s="6">
        <v>45790</v>
      </c>
      <c r="C846" t="s">
        <v>113</v>
      </c>
      <c r="D846" t="str">
        <f>VLOOKUP(F846,Product!A:E,3,FALSE)</f>
        <v>Furniture</v>
      </c>
      <c r="E846" t="s">
        <v>464</v>
      </c>
      <c r="F846" t="s">
        <v>513</v>
      </c>
      <c r="G846" s="8">
        <v>3</v>
      </c>
      <c r="H846">
        <f>VLOOKUP(F846,Product!A:E,5,)</f>
        <v>6999</v>
      </c>
      <c r="I846">
        <f t="shared" si="13"/>
        <v>20997</v>
      </c>
      <c r="J846" t="str">
        <f>VLOOKUP(F846,Product!A:E,4,FALSE)</f>
        <v>Storage</v>
      </c>
      <c r="K846" t="str">
        <f>VLOOKUP(F846,Product!$A:$E,2,FALSE)</f>
        <v>Filing Cabinet</v>
      </c>
      <c r="L846" t="str">
        <f>VLOOKUP(A846,Payment!$B:$E,4,FALSE)</f>
        <v>Completed</v>
      </c>
      <c r="M846" t="str">
        <f>VLOOKUP(C846,Customer!A:F,6,FALSE)</f>
        <v>North</v>
      </c>
    </row>
    <row r="847" spans="1:13" x14ac:dyDescent="0.25">
      <c r="A847" t="s">
        <v>1405</v>
      </c>
      <c r="B847" s="6">
        <v>45946</v>
      </c>
      <c r="C847" t="s">
        <v>331</v>
      </c>
      <c r="D847" t="str">
        <f>VLOOKUP(F847,Product!A:E,3,FALSE)</f>
        <v>Electronics</v>
      </c>
      <c r="E847" t="s">
        <v>403</v>
      </c>
      <c r="F847" t="s">
        <v>554</v>
      </c>
      <c r="G847" s="8">
        <v>4</v>
      </c>
      <c r="H847">
        <f>VLOOKUP(F847,Product!A:E,5,)</f>
        <v>6499</v>
      </c>
      <c r="I847">
        <f t="shared" si="13"/>
        <v>25996</v>
      </c>
      <c r="J847" t="str">
        <f>VLOOKUP(F847,Product!A:E,4,FALSE)</f>
        <v>Office Machines</v>
      </c>
      <c r="K847" t="str">
        <f>VLOOKUP(F847,Product!$A:$E,2,FALSE)</f>
        <v>Paper Shredder</v>
      </c>
      <c r="L847" t="str">
        <f>VLOOKUP(A847,Payment!$B:$E,4,FALSE)</f>
        <v>Completed</v>
      </c>
      <c r="M847" t="str">
        <f>VLOOKUP(C847,Customer!A:F,6,FALSE)</f>
        <v>North</v>
      </c>
    </row>
    <row r="848" spans="1:13" x14ac:dyDescent="0.25">
      <c r="A848" t="s">
        <v>1406</v>
      </c>
      <c r="B848" s="6">
        <v>45996</v>
      </c>
      <c r="C848" t="s">
        <v>163</v>
      </c>
      <c r="D848" t="str">
        <f>VLOOKUP(F848,Product!A:E,3,FALSE)</f>
        <v>Electronics</v>
      </c>
      <c r="E848" t="s">
        <v>412</v>
      </c>
      <c r="F848" t="s">
        <v>497</v>
      </c>
      <c r="G848" s="8">
        <v>2</v>
      </c>
      <c r="H848">
        <f>VLOOKUP(F848,Product!A:E,5,)</f>
        <v>18999</v>
      </c>
      <c r="I848">
        <f t="shared" si="13"/>
        <v>37998</v>
      </c>
      <c r="J848" t="str">
        <f>VLOOKUP(F848,Product!A:E,4,FALSE)</f>
        <v>Printers</v>
      </c>
      <c r="K848" t="str">
        <f>VLOOKUP(F848,Product!$A:$E,2,FALSE)</f>
        <v>HP Laser Printer</v>
      </c>
      <c r="L848" t="str">
        <f>VLOOKUP(A848,Payment!$B:$E,4,FALSE)</f>
        <v>Completed</v>
      </c>
      <c r="M848" t="str">
        <f>VLOOKUP(C848,Customer!A:F,6,FALSE)</f>
        <v>North</v>
      </c>
    </row>
    <row r="849" spans="1:13" x14ac:dyDescent="0.25">
      <c r="A849" t="s">
        <v>1407</v>
      </c>
      <c r="B849" s="6">
        <v>45899</v>
      </c>
      <c r="C849" t="s">
        <v>258</v>
      </c>
      <c r="D849" t="str">
        <f>VLOOKUP(F849,Product!A:E,3,FALSE)</f>
        <v>Office Supplies</v>
      </c>
      <c r="E849" t="s">
        <v>421</v>
      </c>
      <c r="F849" t="s">
        <v>500</v>
      </c>
      <c r="G849" s="8">
        <v>5</v>
      </c>
      <c r="H849">
        <f>VLOOKUP(F849,Product!A:E,5,)</f>
        <v>499</v>
      </c>
      <c r="I849">
        <f t="shared" si="13"/>
        <v>2495</v>
      </c>
      <c r="J849" t="str">
        <f>VLOOKUP(F849,Product!A:E,4,FALSE)</f>
        <v>Paper</v>
      </c>
      <c r="K849" t="str">
        <f>VLOOKUP(F849,Product!$A:$E,2,FALSE)</f>
        <v>A4 Copier Paper Pack</v>
      </c>
      <c r="L849" t="str">
        <f>VLOOKUP(A849,Payment!$B:$E,4,FALSE)</f>
        <v>Completed</v>
      </c>
      <c r="M849" t="str">
        <f>VLOOKUP(C849,Customer!A:F,6,FALSE)</f>
        <v>West</v>
      </c>
    </row>
    <row r="850" spans="1:13" x14ac:dyDescent="0.25">
      <c r="A850" t="s">
        <v>1408</v>
      </c>
      <c r="B850" s="6">
        <v>45965</v>
      </c>
      <c r="C850" t="s">
        <v>93</v>
      </c>
      <c r="D850" t="str">
        <f>VLOOKUP(F850,Product!A:E,3,FALSE)</f>
        <v>Electronics</v>
      </c>
      <c r="E850" t="s">
        <v>472</v>
      </c>
      <c r="F850" t="s">
        <v>548</v>
      </c>
      <c r="G850" s="8">
        <v>4</v>
      </c>
      <c r="H850">
        <f>VLOOKUP(F850,Product!A:E,5,)</f>
        <v>2299</v>
      </c>
      <c r="I850">
        <f t="shared" si="13"/>
        <v>9196</v>
      </c>
      <c r="J850" t="str">
        <f>VLOOKUP(F850,Product!A:E,4,FALSE)</f>
        <v>Lighting</v>
      </c>
      <c r="K850" t="str">
        <f>VLOOKUP(F850,Product!$A:$E,2,FALSE)</f>
        <v>Smart LED Desk Lamp</v>
      </c>
      <c r="L850" t="str">
        <f>VLOOKUP(A850,Payment!$B:$E,4,FALSE)</f>
        <v>Completed</v>
      </c>
      <c r="M850" t="str">
        <f>VLOOKUP(C850,Customer!A:F,6,FALSE)</f>
        <v>West</v>
      </c>
    </row>
    <row r="851" spans="1:13" x14ac:dyDescent="0.25">
      <c r="A851" t="s">
        <v>1409</v>
      </c>
      <c r="B851" s="6">
        <v>45977</v>
      </c>
      <c r="C851" t="s">
        <v>340</v>
      </c>
      <c r="D851" t="str">
        <f>VLOOKUP(F851,Product!A:E,3,FALSE)</f>
        <v>Office Supplies</v>
      </c>
      <c r="E851" t="s">
        <v>463</v>
      </c>
      <c r="F851" t="s">
        <v>504</v>
      </c>
      <c r="G851" s="8">
        <v>1</v>
      </c>
      <c r="H851">
        <f>VLOOKUP(F851,Product!A:E,5,)</f>
        <v>299</v>
      </c>
      <c r="I851">
        <f t="shared" si="13"/>
        <v>299</v>
      </c>
      <c r="J851" t="str">
        <f>VLOOKUP(F851,Product!A:E,4,FALSE)</f>
        <v>Notebooks</v>
      </c>
      <c r="K851" t="str">
        <f>VLOOKUP(F851,Product!$A:$E,2,FALSE)</f>
        <v>Premium Notebook</v>
      </c>
      <c r="L851" t="str">
        <f>VLOOKUP(A851,Payment!$B:$E,4,FALSE)</f>
        <v>Completed</v>
      </c>
      <c r="M851" t="str">
        <f>VLOOKUP(C851,Customer!A:F,6,FALSE)</f>
        <v>East</v>
      </c>
    </row>
    <row r="852" spans="1:13" x14ac:dyDescent="0.25">
      <c r="A852" t="s">
        <v>1410</v>
      </c>
      <c r="B852" s="6">
        <v>46009</v>
      </c>
      <c r="C852" t="s">
        <v>191</v>
      </c>
      <c r="D852" t="str">
        <f>VLOOKUP(F852,Product!A:E,3,FALSE)</f>
        <v>Office Supplies</v>
      </c>
      <c r="E852" t="s">
        <v>457</v>
      </c>
      <c r="F852" t="s">
        <v>530</v>
      </c>
      <c r="G852" s="8">
        <v>3</v>
      </c>
      <c r="H852">
        <f>VLOOKUP(F852,Product!A:E,5,)</f>
        <v>3499</v>
      </c>
      <c r="I852">
        <f t="shared" si="13"/>
        <v>10497</v>
      </c>
      <c r="J852" t="str">
        <f>VLOOKUP(F852,Product!A:E,4,FALSE)</f>
        <v>Presentation</v>
      </c>
      <c r="K852" t="str">
        <f>VLOOKUP(F852,Product!$A:$E,2,FALSE)</f>
        <v>Whiteboard 4x3</v>
      </c>
      <c r="L852" t="str">
        <f>VLOOKUP(A852,Payment!$B:$E,4,FALSE)</f>
        <v>Completed</v>
      </c>
      <c r="M852" t="str">
        <f>VLOOKUP(C852,Customer!A:F,6,FALSE)</f>
        <v>South</v>
      </c>
    </row>
    <row r="853" spans="1:13" x14ac:dyDescent="0.25">
      <c r="A853" t="s">
        <v>1411</v>
      </c>
      <c r="B853" s="6">
        <v>45775</v>
      </c>
      <c r="C853" t="s">
        <v>209</v>
      </c>
      <c r="D853" t="str">
        <f>VLOOKUP(F853,Product!A:E,3,FALSE)</f>
        <v>Electronics</v>
      </c>
      <c r="E853" t="s">
        <v>447</v>
      </c>
      <c r="F853" t="s">
        <v>491</v>
      </c>
      <c r="G853" s="8">
        <v>1</v>
      </c>
      <c r="H853">
        <f>VLOOKUP(F853,Product!A:E,5,)</f>
        <v>13999</v>
      </c>
      <c r="I853">
        <f t="shared" si="13"/>
        <v>13999</v>
      </c>
      <c r="J853" t="str">
        <f>VLOOKUP(F853,Product!A:E,4,FALSE)</f>
        <v>Monitors</v>
      </c>
      <c r="K853" t="str">
        <f>VLOOKUP(F853,Product!$A:$E,2,FALSE)</f>
        <v>Dell 24-inch Monitor</v>
      </c>
      <c r="L853" t="str">
        <f>VLOOKUP(A853,Payment!$B:$E,4,FALSE)</f>
        <v>Failed</v>
      </c>
      <c r="M853" t="str">
        <f>VLOOKUP(C853,Customer!A:F,6,FALSE)</f>
        <v>North</v>
      </c>
    </row>
    <row r="854" spans="1:13" x14ac:dyDescent="0.25">
      <c r="A854" t="s">
        <v>1412</v>
      </c>
      <c r="B854" s="6">
        <v>45761</v>
      </c>
      <c r="C854" t="s">
        <v>274</v>
      </c>
      <c r="D854" t="str">
        <f>VLOOKUP(F854,Product!A:E,3,FALSE)</f>
        <v>Electronics</v>
      </c>
      <c r="E854" t="s">
        <v>463</v>
      </c>
      <c r="F854" t="s">
        <v>535</v>
      </c>
      <c r="G854" s="8">
        <v>2</v>
      </c>
      <c r="H854">
        <f>VLOOKUP(F854,Product!A:E,5,)</f>
        <v>24999</v>
      </c>
      <c r="I854">
        <f t="shared" si="13"/>
        <v>49998</v>
      </c>
      <c r="J854" t="str">
        <f>VLOOKUP(F854,Product!A:E,4,FALSE)</f>
        <v>Projectors</v>
      </c>
      <c r="K854" t="str">
        <f>VLOOKUP(F854,Product!$A:$E,2,FALSE)</f>
        <v>Portable Projector</v>
      </c>
      <c r="L854" t="str">
        <f>VLOOKUP(A854,Payment!$B:$E,4,FALSE)</f>
        <v>Completed</v>
      </c>
      <c r="M854" t="str">
        <f>VLOOKUP(C854,Customer!A:F,6,FALSE)</f>
        <v>East</v>
      </c>
    </row>
    <row r="855" spans="1:13" x14ac:dyDescent="0.25">
      <c r="A855" t="s">
        <v>1413</v>
      </c>
      <c r="B855" s="6">
        <v>45734</v>
      </c>
      <c r="C855" t="s">
        <v>316</v>
      </c>
      <c r="D855" t="str">
        <f>VLOOKUP(F855,Product!A:E,3,FALSE)</f>
        <v>Electronics</v>
      </c>
      <c r="E855" t="s">
        <v>414</v>
      </c>
      <c r="F855" t="s">
        <v>494</v>
      </c>
      <c r="G855" s="8">
        <v>2</v>
      </c>
      <c r="H855">
        <f>VLOOKUP(F855,Product!A:E,5,)</f>
        <v>58999</v>
      </c>
      <c r="I855">
        <f t="shared" si="13"/>
        <v>117998</v>
      </c>
      <c r="J855" t="str">
        <f>VLOOKUP(F855,Product!A:E,4,FALSE)</f>
        <v>Laptops</v>
      </c>
      <c r="K855" t="str">
        <f>VLOOKUP(F855,Product!$A:$E,2,FALSE)</f>
        <v>Lenovo Business Laptop</v>
      </c>
      <c r="L855" t="str">
        <f>VLOOKUP(A855,Payment!$B:$E,4,FALSE)</f>
        <v>Completed</v>
      </c>
      <c r="M855" t="str">
        <f>VLOOKUP(C855,Customer!A:F,6,FALSE)</f>
        <v>East</v>
      </c>
    </row>
    <row r="856" spans="1:13" x14ac:dyDescent="0.25">
      <c r="A856" t="s">
        <v>1414</v>
      </c>
      <c r="B856" s="6">
        <v>45972</v>
      </c>
      <c r="C856" t="s">
        <v>312</v>
      </c>
      <c r="D856" t="str">
        <f>VLOOKUP(F856,Product!A:E,3,FALSE)</f>
        <v>Electronics</v>
      </c>
      <c r="E856" t="s">
        <v>405</v>
      </c>
      <c r="F856" t="s">
        <v>554</v>
      </c>
      <c r="G856" s="8">
        <v>4</v>
      </c>
      <c r="H856">
        <f>VLOOKUP(F856,Product!A:E,5,)</f>
        <v>6499</v>
      </c>
      <c r="I856">
        <f t="shared" si="13"/>
        <v>25996</v>
      </c>
      <c r="J856" t="str">
        <f>VLOOKUP(F856,Product!A:E,4,FALSE)</f>
        <v>Office Machines</v>
      </c>
      <c r="K856" t="str">
        <f>VLOOKUP(F856,Product!$A:$E,2,FALSE)</f>
        <v>Paper Shredder</v>
      </c>
      <c r="L856" t="str">
        <f>VLOOKUP(A856,Payment!$B:$E,4,FALSE)</f>
        <v>Completed</v>
      </c>
      <c r="M856" t="str">
        <f>VLOOKUP(C856,Customer!A:F,6,FALSE)</f>
        <v>South</v>
      </c>
    </row>
    <row r="857" spans="1:13" x14ac:dyDescent="0.25">
      <c r="A857" t="s">
        <v>1415</v>
      </c>
      <c r="B857" s="6">
        <v>45915</v>
      </c>
      <c r="C857" t="s">
        <v>386</v>
      </c>
      <c r="D857" t="str">
        <f>VLOOKUP(F857,Product!A:E,3,FALSE)</f>
        <v>Furniture</v>
      </c>
      <c r="E857" t="s">
        <v>416</v>
      </c>
      <c r="F857" t="s">
        <v>484</v>
      </c>
      <c r="G857" s="8">
        <v>2</v>
      </c>
      <c r="H857">
        <f>VLOOKUP(F857,Product!A:E,5,)</f>
        <v>8499</v>
      </c>
      <c r="I857">
        <f t="shared" si="13"/>
        <v>16998</v>
      </c>
      <c r="J857" t="str">
        <f>VLOOKUP(F857,Product!A:E,4,FALSE)</f>
        <v>Chairs</v>
      </c>
      <c r="K857" t="str">
        <f>VLOOKUP(F857,Product!$A:$E,2,FALSE)</f>
        <v>Office Chair Pro</v>
      </c>
      <c r="L857" t="str">
        <f>VLOOKUP(A857,Payment!$B:$E,4,FALSE)</f>
        <v>Completed</v>
      </c>
      <c r="M857" t="str">
        <f>VLOOKUP(C857,Customer!A:F,6,FALSE)</f>
        <v>East</v>
      </c>
    </row>
    <row r="858" spans="1:13" x14ac:dyDescent="0.25">
      <c r="A858" t="s">
        <v>1416</v>
      </c>
      <c r="B858" s="6">
        <v>45724</v>
      </c>
      <c r="C858" t="s">
        <v>314</v>
      </c>
      <c r="D858" t="str">
        <f>VLOOKUP(F858,Product!A:E,3,FALSE)</f>
        <v>Electronics</v>
      </c>
      <c r="E858" t="s">
        <v>466</v>
      </c>
      <c r="F858" t="s">
        <v>548</v>
      </c>
      <c r="G858" s="8">
        <v>1</v>
      </c>
      <c r="H858">
        <f>VLOOKUP(F858,Product!A:E,5,)</f>
        <v>2299</v>
      </c>
      <c r="I858">
        <f t="shared" si="13"/>
        <v>2299</v>
      </c>
      <c r="J858" t="str">
        <f>VLOOKUP(F858,Product!A:E,4,FALSE)</f>
        <v>Lighting</v>
      </c>
      <c r="K858" t="str">
        <f>VLOOKUP(F858,Product!$A:$E,2,FALSE)</f>
        <v>Smart LED Desk Lamp</v>
      </c>
      <c r="L858" t="str">
        <f>VLOOKUP(A858,Payment!$B:$E,4,FALSE)</f>
        <v>Completed</v>
      </c>
      <c r="M858" t="str">
        <f>VLOOKUP(C858,Customer!A:F,6,FALSE)</f>
        <v>North</v>
      </c>
    </row>
    <row r="859" spans="1:13" x14ac:dyDescent="0.25">
      <c r="A859" t="s">
        <v>1417</v>
      </c>
      <c r="B859" s="6">
        <v>46005</v>
      </c>
      <c r="C859" t="s">
        <v>336</v>
      </c>
      <c r="D859" t="str">
        <f>VLOOKUP(F859,Product!A:E,3,FALSE)</f>
        <v>Electronics</v>
      </c>
      <c r="E859" t="s">
        <v>454</v>
      </c>
      <c r="F859" t="s">
        <v>523</v>
      </c>
      <c r="G859" s="8">
        <v>2</v>
      </c>
      <c r="H859">
        <f>VLOOKUP(F859,Product!A:E,5,)</f>
        <v>4499</v>
      </c>
      <c r="I859">
        <f t="shared" si="13"/>
        <v>8998</v>
      </c>
      <c r="J859" t="str">
        <f>VLOOKUP(F859,Product!A:E,4,FALSE)</f>
        <v>Audio</v>
      </c>
      <c r="K859" t="str">
        <f>VLOOKUP(F859,Product!$A:$E,2,FALSE)</f>
        <v>Wireless Headset</v>
      </c>
      <c r="L859" t="str">
        <f>VLOOKUP(A859,Payment!$B:$E,4,FALSE)</f>
        <v>Completed</v>
      </c>
      <c r="M859" t="str">
        <f>VLOOKUP(C859,Customer!A:F,6,FALSE)</f>
        <v>North</v>
      </c>
    </row>
    <row r="860" spans="1:13" x14ac:dyDescent="0.25">
      <c r="A860" t="s">
        <v>1418</v>
      </c>
      <c r="B860" s="6">
        <v>45680</v>
      </c>
      <c r="C860" t="s">
        <v>359</v>
      </c>
      <c r="D860" t="str">
        <f>VLOOKUP(F860,Product!A:E,3,FALSE)</f>
        <v>Furniture</v>
      </c>
      <c r="E860" t="s">
        <v>464</v>
      </c>
      <c r="F860" t="s">
        <v>516</v>
      </c>
      <c r="G860" s="8">
        <v>1</v>
      </c>
      <c r="H860">
        <f>VLOOKUP(F860,Product!A:E,5,)</f>
        <v>2999</v>
      </c>
      <c r="I860">
        <f t="shared" si="13"/>
        <v>2999</v>
      </c>
      <c r="J860" t="str">
        <f>VLOOKUP(F860,Product!A:E,4,FALSE)</f>
        <v>Chairs</v>
      </c>
      <c r="K860" t="str">
        <f>VLOOKUP(F860,Product!$A:$E,2,FALSE)</f>
        <v>Visitor Chair</v>
      </c>
      <c r="L860" t="str">
        <f>VLOOKUP(A860,Payment!$B:$E,4,FALSE)</f>
        <v>Completed</v>
      </c>
      <c r="M860" t="str">
        <f>VLOOKUP(C860,Customer!A:F,6,FALSE)</f>
        <v>North</v>
      </c>
    </row>
    <row r="861" spans="1:13" x14ac:dyDescent="0.25">
      <c r="A861" t="s">
        <v>1419</v>
      </c>
      <c r="B861" s="6">
        <v>45904</v>
      </c>
      <c r="C861" t="s">
        <v>393</v>
      </c>
      <c r="D861" t="str">
        <f>VLOOKUP(F861,Product!A:E,3,FALSE)</f>
        <v>Electronics</v>
      </c>
      <c r="E861" t="s">
        <v>447</v>
      </c>
      <c r="F861" t="s">
        <v>511</v>
      </c>
      <c r="G861" s="8">
        <v>3</v>
      </c>
      <c r="H861">
        <f>VLOOKUP(F861,Product!A:E,5,)</f>
        <v>3299</v>
      </c>
      <c r="I861">
        <f t="shared" si="13"/>
        <v>9897</v>
      </c>
      <c r="J861" t="str">
        <f>VLOOKUP(F861,Product!A:E,4,FALSE)</f>
        <v>Accessories</v>
      </c>
      <c r="K861" t="str">
        <f>VLOOKUP(F861,Product!$A:$E,2,FALSE)</f>
        <v>Webcam Full HD</v>
      </c>
      <c r="L861" t="str">
        <f>VLOOKUP(A861,Payment!$B:$E,4,FALSE)</f>
        <v>Completed</v>
      </c>
      <c r="M861" t="str">
        <f>VLOOKUP(C861,Customer!A:F,6,FALSE)</f>
        <v>East</v>
      </c>
    </row>
    <row r="862" spans="1:13" x14ac:dyDescent="0.25">
      <c r="A862" t="s">
        <v>1420</v>
      </c>
      <c r="B862" s="6">
        <v>46014</v>
      </c>
      <c r="C862" t="s">
        <v>300</v>
      </c>
      <c r="D862" t="str">
        <f>VLOOKUP(F862,Product!A:E,3,FALSE)</f>
        <v>Furniture</v>
      </c>
      <c r="E862" t="s">
        <v>414</v>
      </c>
      <c r="F862" t="s">
        <v>516</v>
      </c>
      <c r="G862" s="8">
        <v>1</v>
      </c>
      <c r="H862">
        <f>VLOOKUP(F862,Product!A:E,5,)</f>
        <v>2999</v>
      </c>
      <c r="I862">
        <f t="shared" si="13"/>
        <v>2999</v>
      </c>
      <c r="J862" t="str">
        <f>VLOOKUP(F862,Product!A:E,4,FALSE)</f>
        <v>Chairs</v>
      </c>
      <c r="K862" t="str">
        <f>VLOOKUP(F862,Product!$A:$E,2,FALSE)</f>
        <v>Visitor Chair</v>
      </c>
      <c r="L862" t="str">
        <f>VLOOKUP(A862,Payment!$B:$E,4,FALSE)</f>
        <v>Completed</v>
      </c>
      <c r="M862" t="str">
        <f>VLOOKUP(C862,Customer!A:F,6,FALSE)</f>
        <v>East</v>
      </c>
    </row>
    <row r="863" spans="1:13" x14ac:dyDescent="0.25">
      <c r="A863" t="s">
        <v>1421</v>
      </c>
      <c r="B863" s="6">
        <v>45902</v>
      </c>
      <c r="C863" t="s">
        <v>393</v>
      </c>
      <c r="D863" t="str">
        <f>VLOOKUP(F863,Product!A:E,3,FALSE)</f>
        <v>Office Supplies</v>
      </c>
      <c r="E863" t="s">
        <v>429</v>
      </c>
      <c r="F863" t="s">
        <v>557</v>
      </c>
      <c r="G863" s="8">
        <v>5</v>
      </c>
      <c r="H863">
        <f>VLOOKUP(F863,Product!A:E,5,)</f>
        <v>499</v>
      </c>
      <c r="I863">
        <f t="shared" si="13"/>
        <v>2495</v>
      </c>
      <c r="J863" t="str">
        <f>VLOOKUP(F863,Product!A:E,4,FALSE)</f>
        <v>Calculators</v>
      </c>
      <c r="K863" t="str">
        <f>VLOOKUP(F863,Product!$A:$E,2,FALSE)</f>
        <v>Calculator</v>
      </c>
      <c r="L863" t="str">
        <f>VLOOKUP(A863,Payment!$B:$E,4,FALSE)</f>
        <v>Completed</v>
      </c>
      <c r="M863" t="str">
        <f>VLOOKUP(C863,Customer!A:F,6,FALSE)</f>
        <v>East</v>
      </c>
    </row>
    <row r="864" spans="1:13" x14ac:dyDescent="0.25">
      <c r="A864" t="s">
        <v>1422</v>
      </c>
      <c r="B864" s="6">
        <v>45803</v>
      </c>
      <c r="C864" t="s">
        <v>312</v>
      </c>
      <c r="D864" t="str">
        <f>VLOOKUP(F864,Product!A:E,3,FALSE)</f>
        <v>Furniture</v>
      </c>
      <c r="E864" t="s">
        <v>466</v>
      </c>
      <c r="F864" t="s">
        <v>516</v>
      </c>
      <c r="G864" s="8">
        <v>1</v>
      </c>
      <c r="H864">
        <f>VLOOKUP(F864,Product!A:E,5,)</f>
        <v>2999</v>
      </c>
      <c r="I864">
        <f t="shared" si="13"/>
        <v>2999</v>
      </c>
      <c r="J864" t="str">
        <f>VLOOKUP(F864,Product!A:E,4,FALSE)</f>
        <v>Chairs</v>
      </c>
      <c r="K864" t="str">
        <f>VLOOKUP(F864,Product!$A:$E,2,FALSE)</f>
        <v>Visitor Chair</v>
      </c>
      <c r="L864" t="str">
        <f>VLOOKUP(A864,Payment!$B:$E,4,FALSE)</f>
        <v>Completed</v>
      </c>
      <c r="M864" t="str">
        <f>VLOOKUP(C864,Customer!A:F,6,FALSE)</f>
        <v>South</v>
      </c>
    </row>
    <row r="865" spans="1:13" x14ac:dyDescent="0.25">
      <c r="A865" t="s">
        <v>1423</v>
      </c>
      <c r="B865" s="6">
        <v>45660</v>
      </c>
      <c r="C865" t="s">
        <v>365</v>
      </c>
      <c r="D865" t="str">
        <f>VLOOKUP(F865,Product!A:E,3,FALSE)</f>
        <v>Furniture</v>
      </c>
      <c r="E865" t="s">
        <v>400</v>
      </c>
      <c r="F865" t="s">
        <v>528</v>
      </c>
      <c r="G865" s="8">
        <v>3</v>
      </c>
      <c r="H865">
        <f>VLOOKUP(F865,Product!A:E,5,)</f>
        <v>17999</v>
      </c>
      <c r="I865">
        <f t="shared" si="13"/>
        <v>53997</v>
      </c>
      <c r="J865" t="str">
        <f>VLOOKUP(F865,Product!A:E,4,FALSE)</f>
        <v>Desks</v>
      </c>
      <c r="K865" t="str">
        <f>VLOOKUP(F865,Product!$A:$E,2,FALSE)</f>
        <v>Standing Desk</v>
      </c>
      <c r="L865" t="str">
        <f>VLOOKUP(A865,Payment!$B:$E,4,FALSE)</f>
        <v>Completed</v>
      </c>
      <c r="M865" t="str">
        <f>VLOOKUP(C865,Customer!A:F,6,FALSE)</f>
        <v>North</v>
      </c>
    </row>
    <row r="866" spans="1:13" x14ac:dyDescent="0.25">
      <c r="A866" t="s">
        <v>1424</v>
      </c>
      <c r="B866" s="6">
        <v>45924</v>
      </c>
      <c r="C866" t="s">
        <v>5</v>
      </c>
      <c r="D866" t="str">
        <f>VLOOKUP(F866,Product!A:E,3,FALSE)</f>
        <v>Electronics</v>
      </c>
      <c r="E866" t="s">
        <v>447</v>
      </c>
      <c r="F866" t="s">
        <v>533</v>
      </c>
      <c r="G866" s="8">
        <v>1</v>
      </c>
      <c r="H866">
        <f>VLOOKUP(F866,Product!A:E,5,)</f>
        <v>5499</v>
      </c>
      <c r="I866">
        <f t="shared" si="13"/>
        <v>5499</v>
      </c>
      <c r="J866" t="str">
        <f>VLOOKUP(F866,Product!A:E,4,FALSE)</f>
        <v>Accessories</v>
      </c>
      <c r="K866" t="str">
        <f>VLOOKUP(F866,Product!$A:$E,2,FALSE)</f>
        <v>Mechanical Keyboard</v>
      </c>
      <c r="L866" t="str">
        <f>VLOOKUP(A866,Payment!$B:$E,4,FALSE)</f>
        <v>Completed</v>
      </c>
      <c r="M866" t="str">
        <f>VLOOKUP(C866,Customer!A:F,6,FALSE)</f>
        <v>North</v>
      </c>
    </row>
    <row r="867" spans="1:13" x14ac:dyDescent="0.25">
      <c r="A867" t="s">
        <v>1425</v>
      </c>
      <c r="B867" s="6">
        <v>45819</v>
      </c>
      <c r="C867" t="s">
        <v>223</v>
      </c>
      <c r="D867" t="str">
        <f>VLOOKUP(F867,Product!A:E,3,FALSE)</f>
        <v>Furniture</v>
      </c>
      <c r="E867" t="s">
        <v>445</v>
      </c>
      <c r="F867" t="s">
        <v>488</v>
      </c>
      <c r="G867" s="8">
        <v>1</v>
      </c>
      <c r="H867">
        <f>VLOOKUP(F867,Product!A:E,5,)</f>
        <v>12499</v>
      </c>
      <c r="I867">
        <f t="shared" si="13"/>
        <v>12499</v>
      </c>
      <c r="J867" t="str">
        <f>VLOOKUP(F867,Product!A:E,4,FALSE)</f>
        <v>Desks</v>
      </c>
      <c r="K867" t="str">
        <f>VLOOKUP(F867,Product!$A:$E,2,FALSE)</f>
        <v>Executive Office Desk</v>
      </c>
      <c r="L867" t="str">
        <f>VLOOKUP(A867,Payment!$B:$E,4,FALSE)</f>
        <v>Completed</v>
      </c>
      <c r="M867" t="str">
        <f>VLOOKUP(C867,Customer!A:F,6,FALSE)</f>
        <v>South</v>
      </c>
    </row>
    <row r="868" spans="1:13" x14ac:dyDescent="0.25">
      <c r="A868" t="s">
        <v>1426</v>
      </c>
      <c r="B868" s="6">
        <v>45991</v>
      </c>
      <c r="C868" t="s">
        <v>304</v>
      </c>
      <c r="D868" t="str">
        <f>VLOOKUP(F868,Product!A:E,3,FALSE)</f>
        <v>Office Supplies</v>
      </c>
      <c r="E868" t="s">
        <v>432</v>
      </c>
      <c r="F868" t="s">
        <v>504</v>
      </c>
      <c r="G868" s="8">
        <v>5</v>
      </c>
      <c r="H868">
        <f>VLOOKUP(F868,Product!A:E,5,)</f>
        <v>299</v>
      </c>
      <c r="I868">
        <f t="shared" si="13"/>
        <v>1495</v>
      </c>
      <c r="J868" t="str">
        <f>VLOOKUP(F868,Product!A:E,4,FALSE)</f>
        <v>Notebooks</v>
      </c>
      <c r="K868" t="str">
        <f>VLOOKUP(F868,Product!$A:$E,2,FALSE)</f>
        <v>Premium Notebook</v>
      </c>
      <c r="L868" t="str">
        <f>VLOOKUP(A868,Payment!$B:$E,4,FALSE)</f>
        <v>Completed</v>
      </c>
      <c r="M868" t="str">
        <f>VLOOKUP(C868,Customer!A:F,6,FALSE)</f>
        <v>North</v>
      </c>
    </row>
    <row r="869" spans="1:13" x14ac:dyDescent="0.25">
      <c r="A869" t="s">
        <v>1427</v>
      </c>
      <c r="B869" s="6">
        <v>45874</v>
      </c>
      <c r="C869" t="s">
        <v>294</v>
      </c>
      <c r="D869" t="str">
        <f>VLOOKUP(F869,Product!A:E,3,FALSE)</f>
        <v>Office Supplies</v>
      </c>
      <c r="E869" t="s">
        <v>445</v>
      </c>
      <c r="F869" t="s">
        <v>530</v>
      </c>
      <c r="G869" s="8">
        <v>1</v>
      </c>
      <c r="H869">
        <f>VLOOKUP(F869,Product!A:E,5,)</f>
        <v>3499</v>
      </c>
      <c r="I869">
        <f t="shared" si="13"/>
        <v>3499</v>
      </c>
      <c r="J869" t="str">
        <f>VLOOKUP(F869,Product!A:E,4,FALSE)</f>
        <v>Presentation</v>
      </c>
      <c r="K869" t="str">
        <f>VLOOKUP(F869,Product!$A:$E,2,FALSE)</f>
        <v>Whiteboard 4x3</v>
      </c>
      <c r="L869" t="str">
        <f>VLOOKUP(A869,Payment!$B:$E,4,FALSE)</f>
        <v>Completed</v>
      </c>
      <c r="M869" t="str">
        <f>VLOOKUP(C869,Customer!A:F,6,FALSE)</f>
        <v>North</v>
      </c>
    </row>
    <row r="870" spans="1:13" x14ac:dyDescent="0.25">
      <c r="A870" t="s">
        <v>1428</v>
      </c>
      <c r="B870" s="6">
        <v>46006</v>
      </c>
      <c r="C870" t="s">
        <v>219</v>
      </c>
      <c r="D870" t="str">
        <f>VLOOKUP(F870,Product!A:E,3,FALSE)</f>
        <v>Furniture</v>
      </c>
      <c r="E870" t="s">
        <v>427</v>
      </c>
      <c r="F870" t="s">
        <v>516</v>
      </c>
      <c r="G870" s="8">
        <v>3</v>
      </c>
      <c r="H870">
        <f>VLOOKUP(F870,Product!A:E,5,)</f>
        <v>2999</v>
      </c>
      <c r="I870">
        <f t="shared" si="13"/>
        <v>8997</v>
      </c>
      <c r="J870" t="str">
        <f>VLOOKUP(F870,Product!A:E,4,FALSE)</f>
        <v>Chairs</v>
      </c>
      <c r="K870" t="str">
        <f>VLOOKUP(F870,Product!$A:$E,2,FALSE)</f>
        <v>Visitor Chair</v>
      </c>
      <c r="L870" t="str">
        <f>VLOOKUP(A870,Payment!$B:$E,4,FALSE)</f>
        <v>Completed</v>
      </c>
      <c r="M870" t="str">
        <f>VLOOKUP(C870,Customer!A:F,6,FALSE)</f>
        <v>South</v>
      </c>
    </row>
    <row r="871" spans="1:13" x14ac:dyDescent="0.25">
      <c r="A871" t="s">
        <v>1429</v>
      </c>
      <c r="B871" s="6">
        <v>45943</v>
      </c>
      <c r="C871" t="s">
        <v>258</v>
      </c>
      <c r="D871" t="str">
        <f>VLOOKUP(F871,Product!A:E,3,FALSE)</f>
        <v>Electronics</v>
      </c>
      <c r="E871" t="s">
        <v>423</v>
      </c>
      <c r="F871" t="s">
        <v>511</v>
      </c>
      <c r="G871" s="8">
        <v>3</v>
      </c>
      <c r="H871">
        <f>VLOOKUP(F871,Product!A:E,5,)</f>
        <v>3299</v>
      </c>
      <c r="I871">
        <f t="shared" si="13"/>
        <v>9897</v>
      </c>
      <c r="J871" t="str">
        <f>VLOOKUP(F871,Product!A:E,4,FALSE)</f>
        <v>Accessories</v>
      </c>
      <c r="K871" t="str">
        <f>VLOOKUP(F871,Product!$A:$E,2,FALSE)</f>
        <v>Webcam Full HD</v>
      </c>
      <c r="L871" t="str">
        <f>VLOOKUP(A871,Payment!$B:$E,4,FALSE)</f>
        <v>Completed</v>
      </c>
      <c r="M871" t="str">
        <f>VLOOKUP(C871,Customer!A:F,6,FALSE)</f>
        <v>West</v>
      </c>
    </row>
    <row r="872" spans="1:13" x14ac:dyDescent="0.25">
      <c r="A872" t="s">
        <v>1430</v>
      </c>
      <c r="B872" s="6">
        <v>45905</v>
      </c>
      <c r="C872" t="s">
        <v>147</v>
      </c>
      <c r="D872" t="str">
        <f>VLOOKUP(F872,Product!A:E,3,FALSE)</f>
        <v>Furniture</v>
      </c>
      <c r="E872" t="s">
        <v>438</v>
      </c>
      <c r="F872" t="s">
        <v>528</v>
      </c>
      <c r="G872" s="8">
        <v>2</v>
      </c>
      <c r="H872">
        <f>VLOOKUP(F872,Product!A:E,5,)</f>
        <v>17999</v>
      </c>
      <c r="I872">
        <f t="shared" si="13"/>
        <v>35998</v>
      </c>
      <c r="J872" t="str">
        <f>VLOOKUP(F872,Product!A:E,4,FALSE)</f>
        <v>Desks</v>
      </c>
      <c r="K872" t="str">
        <f>VLOOKUP(F872,Product!$A:$E,2,FALSE)</f>
        <v>Standing Desk</v>
      </c>
      <c r="L872" t="str">
        <f>VLOOKUP(A872,Payment!$B:$E,4,FALSE)</f>
        <v>Completed</v>
      </c>
      <c r="M872" t="str">
        <f>VLOOKUP(C872,Customer!A:F,6,FALSE)</f>
        <v>West</v>
      </c>
    </row>
    <row r="873" spans="1:13" x14ac:dyDescent="0.25">
      <c r="A873" t="s">
        <v>1431</v>
      </c>
      <c r="B873" s="6">
        <v>46019</v>
      </c>
      <c r="C873" t="s">
        <v>219</v>
      </c>
      <c r="D873" t="str">
        <f>VLOOKUP(F873,Product!A:E,3,FALSE)</f>
        <v>Furniture</v>
      </c>
      <c r="E873" t="s">
        <v>418</v>
      </c>
      <c r="F873" t="s">
        <v>551</v>
      </c>
      <c r="G873" s="8">
        <v>5</v>
      </c>
      <c r="H873">
        <f>VLOOKUP(F873,Product!A:E,5,)</f>
        <v>24999</v>
      </c>
      <c r="I873">
        <f t="shared" si="13"/>
        <v>124995</v>
      </c>
      <c r="J873" t="str">
        <f>VLOOKUP(F873,Product!A:E,4,FALSE)</f>
        <v>Tables</v>
      </c>
      <c r="K873" t="str">
        <f>VLOOKUP(F873,Product!$A:$E,2,FALSE)</f>
        <v>Conference Table</v>
      </c>
      <c r="L873" t="str">
        <f>VLOOKUP(A873,Payment!$B:$E,4,FALSE)</f>
        <v>Completed</v>
      </c>
      <c r="M873" t="str">
        <f>VLOOKUP(C873,Customer!A:F,6,FALSE)</f>
        <v>South</v>
      </c>
    </row>
    <row r="874" spans="1:13" x14ac:dyDescent="0.25">
      <c r="A874" t="s">
        <v>1432</v>
      </c>
      <c r="B874" s="6">
        <v>45718</v>
      </c>
      <c r="C874" t="s">
        <v>384</v>
      </c>
      <c r="D874" t="str">
        <f>VLOOKUP(F874,Product!A:E,3,FALSE)</f>
        <v>Furniture</v>
      </c>
      <c r="E874" t="s">
        <v>429</v>
      </c>
      <c r="F874" t="s">
        <v>518</v>
      </c>
      <c r="G874" s="8">
        <v>4</v>
      </c>
      <c r="H874">
        <f>VLOOKUP(F874,Product!A:E,5,)</f>
        <v>5999</v>
      </c>
      <c r="I874">
        <f t="shared" si="13"/>
        <v>23996</v>
      </c>
      <c r="J874" t="str">
        <f>VLOOKUP(F874,Product!A:E,4,FALSE)</f>
        <v>Storage</v>
      </c>
      <c r="K874" t="str">
        <f>VLOOKUP(F874,Product!$A:$E,2,FALSE)</f>
        <v>Bookshelf</v>
      </c>
      <c r="L874" t="str">
        <f>VLOOKUP(A874,Payment!$B:$E,4,FALSE)</f>
        <v>Completed</v>
      </c>
      <c r="M874" t="str">
        <f>VLOOKUP(C874,Customer!A:F,6,FALSE)</f>
        <v>North</v>
      </c>
    </row>
    <row r="875" spans="1:13" x14ac:dyDescent="0.25">
      <c r="A875" t="s">
        <v>1433</v>
      </c>
      <c r="B875" s="6">
        <v>45740</v>
      </c>
      <c r="C875" t="s">
        <v>70</v>
      </c>
      <c r="D875" t="str">
        <f>VLOOKUP(F875,Product!A:E,3,FALSE)</f>
        <v>Electronics</v>
      </c>
      <c r="E875" t="s">
        <v>427</v>
      </c>
      <c r="F875" t="s">
        <v>523</v>
      </c>
      <c r="G875" s="8">
        <v>2</v>
      </c>
      <c r="H875">
        <f>VLOOKUP(F875,Product!A:E,5,)</f>
        <v>4499</v>
      </c>
      <c r="I875">
        <f t="shared" si="13"/>
        <v>8998</v>
      </c>
      <c r="J875" t="str">
        <f>VLOOKUP(F875,Product!A:E,4,FALSE)</f>
        <v>Audio</v>
      </c>
      <c r="K875" t="str">
        <f>VLOOKUP(F875,Product!$A:$E,2,FALSE)</f>
        <v>Wireless Headset</v>
      </c>
      <c r="L875" t="str">
        <f>VLOOKUP(A875,Payment!$B:$E,4,FALSE)</f>
        <v>Completed</v>
      </c>
      <c r="M875" t="str">
        <f>VLOOKUP(C875,Customer!A:F,6,FALSE)</f>
        <v>North</v>
      </c>
    </row>
    <row r="876" spans="1:13" x14ac:dyDescent="0.25">
      <c r="A876" t="s">
        <v>1434</v>
      </c>
      <c r="B876" s="6">
        <v>45831</v>
      </c>
      <c r="C876" t="s">
        <v>287</v>
      </c>
      <c r="D876" t="str">
        <f>VLOOKUP(F876,Product!A:E,3,FALSE)</f>
        <v>Furniture</v>
      </c>
      <c r="E876" t="s">
        <v>476</v>
      </c>
      <c r="F876" t="s">
        <v>538</v>
      </c>
      <c r="G876" s="8">
        <v>3</v>
      </c>
      <c r="H876">
        <f>VLOOKUP(F876,Product!A:E,5,)</f>
        <v>2199</v>
      </c>
      <c r="I876">
        <f t="shared" si="13"/>
        <v>6597</v>
      </c>
      <c r="J876" t="str">
        <f>VLOOKUP(F876,Product!A:E,4,FALSE)</f>
        <v>Office Accessories</v>
      </c>
      <c r="K876" t="str">
        <f>VLOOKUP(F876,Product!$A:$E,2,FALSE)</f>
        <v>Ergonomic Footrest</v>
      </c>
      <c r="L876" t="str">
        <f>VLOOKUP(A876,Payment!$B:$E,4,FALSE)</f>
        <v>Completed</v>
      </c>
      <c r="M876" t="str">
        <f>VLOOKUP(C876,Customer!A:F,6,FALSE)</f>
        <v>South</v>
      </c>
    </row>
    <row r="877" spans="1:13" x14ac:dyDescent="0.25">
      <c r="A877" t="s">
        <v>1435</v>
      </c>
      <c r="B877" s="6">
        <v>45684</v>
      </c>
      <c r="C877" t="s">
        <v>103</v>
      </c>
      <c r="D877" t="str">
        <f>VLOOKUP(F877,Product!A:E,3,FALSE)</f>
        <v>Electronics</v>
      </c>
      <c r="E877" t="s">
        <v>447</v>
      </c>
      <c r="F877" t="s">
        <v>533</v>
      </c>
      <c r="G877" s="8">
        <v>1</v>
      </c>
      <c r="H877">
        <f>VLOOKUP(F877,Product!A:E,5,)</f>
        <v>5499</v>
      </c>
      <c r="I877">
        <f t="shared" si="13"/>
        <v>5499</v>
      </c>
      <c r="J877" t="str">
        <f>VLOOKUP(F877,Product!A:E,4,FALSE)</f>
        <v>Accessories</v>
      </c>
      <c r="K877" t="str">
        <f>VLOOKUP(F877,Product!$A:$E,2,FALSE)</f>
        <v>Mechanical Keyboard</v>
      </c>
      <c r="L877" t="str">
        <f>VLOOKUP(A877,Payment!$B:$E,4,FALSE)</f>
        <v>Completed</v>
      </c>
      <c r="M877" t="str">
        <f>VLOOKUP(C877,Customer!A:F,6,FALSE)</f>
        <v>South</v>
      </c>
    </row>
    <row r="878" spans="1:13" x14ac:dyDescent="0.25">
      <c r="A878" t="s">
        <v>1436</v>
      </c>
      <c r="B878" s="6">
        <v>45704</v>
      </c>
      <c r="C878" t="s">
        <v>95</v>
      </c>
      <c r="D878" t="str">
        <f>VLOOKUP(F878,Product!A:E,3,FALSE)</f>
        <v>Office Supplies</v>
      </c>
      <c r="E878" t="s">
        <v>459</v>
      </c>
      <c r="F878" t="s">
        <v>557</v>
      </c>
      <c r="G878" s="8">
        <v>3</v>
      </c>
      <c r="H878">
        <f>VLOOKUP(F878,Product!A:E,5,)</f>
        <v>499</v>
      </c>
      <c r="I878">
        <f t="shared" si="13"/>
        <v>1497</v>
      </c>
      <c r="J878" t="str">
        <f>VLOOKUP(F878,Product!A:E,4,FALSE)</f>
        <v>Calculators</v>
      </c>
      <c r="K878" t="str">
        <f>VLOOKUP(F878,Product!$A:$E,2,FALSE)</f>
        <v>Calculator</v>
      </c>
      <c r="L878" t="str">
        <f>VLOOKUP(A878,Payment!$B:$E,4,FALSE)</f>
        <v>Completed</v>
      </c>
      <c r="M878" t="str">
        <f>VLOOKUP(C878,Customer!A:F,6,FALSE)</f>
        <v>East</v>
      </c>
    </row>
    <row r="879" spans="1:13" x14ac:dyDescent="0.25">
      <c r="A879" t="s">
        <v>1437</v>
      </c>
      <c r="B879" s="6">
        <v>45703</v>
      </c>
      <c r="C879" t="s">
        <v>47</v>
      </c>
      <c r="D879" t="str">
        <f>VLOOKUP(F879,Product!A:E,3,FALSE)</f>
        <v>Office Supplies</v>
      </c>
      <c r="E879" t="s">
        <v>432</v>
      </c>
      <c r="F879" t="s">
        <v>500</v>
      </c>
      <c r="G879" s="8">
        <v>2</v>
      </c>
      <c r="H879">
        <f>VLOOKUP(F879,Product!A:E,5,)</f>
        <v>499</v>
      </c>
      <c r="I879">
        <f t="shared" si="13"/>
        <v>998</v>
      </c>
      <c r="J879" t="str">
        <f>VLOOKUP(F879,Product!A:E,4,FALSE)</f>
        <v>Paper</v>
      </c>
      <c r="K879" t="str">
        <f>VLOOKUP(F879,Product!$A:$E,2,FALSE)</f>
        <v>A4 Copier Paper Pack</v>
      </c>
      <c r="L879" t="str">
        <f>VLOOKUP(A879,Payment!$B:$E,4,FALSE)</f>
        <v>Completed</v>
      </c>
      <c r="M879" t="str">
        <f>VLOOKUP(C879,Customer!A:F,6,FALSE)</f>
        <v>West</v>
      </c>
    </row>
    <row r="880" spans="1:13" x14ac:dyDescent="0.25">
      <c r="A880" t="s">
        <v>1438</v>
      </c>
      <c r="B880" s="6">
        <v>45969</v>
      </c>
      <c r="C880" t="s">
        <v>29</v>
      </c>
      <c r="D880" t="str">
        <f>VLOOKUP(F880,Product!A:E,3,FALSE)</f>
        <v>Office Supplies</v>
      </c>
      <c r="E880" t="s">
        <v>447</v>
      </c>
      <c r="F880" t="s">
        <v>557</v>
      </c>
      <c r="G880" s="8">
        <v>9</v>
      </c>
      <c r="H880">
        <f>VLOOKUP(F880,Product!A:E,5,)</f>
        <v>499</v>
      </c>
      <c r="I880">
        <f t="shared" si="13"/>
        <v>4491</v>
      </c>
      <c r="J880" t="str">
        <f>VLOOKUP(F880,Product!A:E,4,FALSE)</f>
        <v>Calculators</v>
      </c>
      <c r="K880" t="str">
        <f>VLOOKUP(F880,Product!$A:$E,2,FALSE)</f>
        <v>Calculator</v>
      </c>
      <c r="L880" t="str">
        <f>VLOOKUP(A880,Payment!$B:$E,4,FALSE)</f>
        <v>Completed</v>
      </c>
      <c r="M880" t="str">
        <f>VLOOKUP(C880,Customer!A:F,6,FALSE)</f>
        <v>North</v>
      </c>
    </row>
    <row r="881" spans="1:13" x14ac:dyDescent="0.25">
      <c r="A881" t="s">
        <v>1439</v>
      </c>
      <c r="B881" s="6">
        <v>45972</v>
      </c>
      <c r="C881" t="s">
        <v>338</v>
      </c>
      <c r="D881" t="str">
        <f>VLOOKUP(F881,Product!A:E,3,FALSE)</f>
        <v>Office Supplies</v>
      </c>
      <c r="E881" t="s">
        <v>464</v>
      </c>
      <c r="F881" t="s">
        <v>507</v>
      </c>
      <c r="G881" s="8">
        <v>4</v>
      </c>
      <c r="H881">
        <f>VLOOKUP(F881,Product!A:E,5,)</f>
        <v>199</v>
      </c>
      <c r="I881">
        <f t="shared" si="13"/>
        <v>796</v>
      </c>
      <c r="J881" t="str">
        <f>VLOOKUP(F881,Product!A:E,4,FALSE)</f>
        <v>Writing</v>
      </c>
      <c r="K881" t="str">
        <f>VLOOKUP(F881,Product!$A:$E,2,FALSE)</f>
        <v>Ball Pen Pack</v>
      </c>
      <c r="L881" t="str">
        <f>VLOOKUP(A881,Payment!$B:$E,4,FALSE)</f>
        <v>Completed</v>
      </c>
      <c r="M881" t="str">
        <f>VLOOKUP(C881,Customer!A:F,6,FALSE)</f>
        <v>West</v>
      </c>
    </row>
    <row r="882" spans="1:13" x14ac:dyDescent="0.25">
      <c r="A882" t="s">
        <v>1440</v>
      </c>
      <c r="B882" s="6">
        <v>45963</v>
      </c>
      <c r="C882" t="s">
        <v>41</v>
      </c>
      <c r="D882" t="str">
        <f>VLOOKUP(F882,Product!A:E,3,FALSE)</f>
        <v>Electronics</v>
      </c>
      <c r="E882" t="s">
        <v>423</v>
      </c>
      <c r="F882" t="s">
        <v>533</v>
      </c>
      <c r="G882" s="8">
        <v>2</v>
      </c>
      <c r="H882">
        <f>VLOOKUP(F882,Product!A:E,5,)</f>
        <v>5499</v>
      </c>
      <c r="I882">
        <f t="shared" si="13"/>
        <v>10998</v>
      </c>
      <c r="J882" t="str">
        <f>VLOOKUP(F882,Product!A:E,4,FALSE)</f>
        <v>Accessories</v>
      </c>
      <c r="K882" t="str">
        <f>VLOOKUP(F882,Product!$A:$E,2,FALSE)</f>
        <v>Mechanical Keyboard</v>
      </c>
      <c r="L882" t="str">
        <f>VLOOKUP(A882,Payment!$B:$E,4,FALSE)</f>
        <v>Completed</v>
      </c>
      <c r="M882" t="str">
        <f>VLOOKUP(C882,Customer!A:F,6,FALSE)</f>
        <v>East</v>
      </c>
    </row>
    <row r="883" spans="1:13" x14ac:dyDescent="0.25">
      <c r="A883" t="s">
        <v>1441</v>
      </c>
      <c r="B883" s="6">
        <v>45663</v>
      </c>
      <c r="C883" t="s">
        <v>123</v>
      </c>
      <c r="D883" t="str">
        <f>VLOOKUP(F883,Product!A:E,3,FALSE)</f>
        <v>Office Supplies</v>
      </c>
      <c r="E883" t="s">
        <v>464</v>
      </c>
      <c r="F883" t="s">
        <v>507</v>
      </c>
      <c r="G883" s="8">
        <v>1</v>
      </c>
      <c r="H883">
        <f>VLOOKUP(F883,Product!A:E,5,)</f>
        <v>199</v>
      </c>
      <c r="I883">
        <f t="shared" si="13"/>
        <v>199</v>
      </c>
      <c r="J883" t="str">
        <f>VLOOKUP(F883,Product!A:E,4,FALSE)</f>
        <v>Writing</v>
      </c>
      <c r="K883" t="str">
        <f>VLOOKUP(F883,Product!$A:$E,2,FALSE)</f>
        <v>Ball Pen Pack</v>
      </c>
      <c r="L883" t="str">
        <f>VLOOKUP(A883,Payment!$B:$E,4,FALSE)</f>
        <v>Completed</v>
      </c>
      <c r="M883" t="str">
        <f>VLOOKUP(C883,Customer!A:F,6,FALSE)</f>
        <v>North</v>
      </c>
    </row>
    <row r="884" spans="1:13" x14ac:dyDescent="0.25">
      <c r="A884" t="s">
        <v>1442</v>
      </c>
      <c r="B884" s="6">
        <v>45964</v>
      </c>
      <c r="C884" t="s">
        <v>270</v>
      </c>
      <c r="D884" t="str">
        <f>VLOOKUP(F884,Product!A:E,3,FALSE)</f>
        <v>Furniture</v>
      </c>
      <c r="E884" t="s">
        <v>464</v>
      </c>
      <c r="F884" t="s">
        <v>538</v>
      </c>
      <c r="G884" s="8">
        <v>1</v>
      </c>
      <c r="H884">
        <f>VLOOKUP(F884,Product!A:E,5,)</f>
        <v>2199</v>
      </c>
      <c r="I884">
        <f t="shared" si="13"/>
        <v>2199</v>
      </c>
      <c r="J884" t="str">
        <f>VLOOKUP(F884,Product!A:E,4,FALSE)</f>
        <v>Office Accessories</v>
      </c>
      <c r="K884" t="str">
        <f>VLOOKUP(F884,Product!$A:$E,2,FALSE)</f>
        <v>Ergonomic Footrest</v>
      </c>
      <c r="L884" t="str">
        <f>VLOOKUP(A884,Payment!$B:$E,4,FALSE)</f>
        <v>Completed</v>
      </c>
      <c r="M884" t="str">
        <f>VLOOKUP(C884,Customer!A:F,6,FALSE)</f>
        <v>North</v>
      </c>
    </row>
    <row r="885" spans="1:13" x14ac:dyDescent="0.25">
      <c r="A885" t="s">
        <v>1443</v>
      </c>
      <c r="B885" s="6">
        <v>45744</v>
      </c>
      <c r="C885" t="s">
        <v>347</v>
      </c>
      <c r="D885" t="str">
        <f>VLOOKUP(F885,Product!A:E,3,FALSE)</f>
        <v>Electronics</v>
      </c>
      <c r="E885" t="s">
        <v>405</v>
      </c>
      <c r="F885" t="s">
        <v>511</v>
      </c>
      <c r="G885" s="8">
        <v>1</v>
      </c>
      <c r="H885">
        <f>VLOOKUP(F885,Product!A:E,5,)</f>
        <v>3299</v>
      </c>
      <c r="I885">
        <f t="shared" si="13"/>
        <v>3299</v>
      </c>
      <c r="J885" t="str">
        <f>VLOOKUP(F885,Product!A:E,4,FALSE)</f>
        <v>Accessories</v>
      </c>
      <c r="K885" t="str">
        <f>VLOOKUP(F885,Product!$A:$E,2,FALSE)</f>
        <v>Webcam Full HD</v>
      </c>
      <c r="L885" t="str">
        <f>VLOOKUP(A885,Payment!$B:$E,4,FALSE)</f>
        <v>Completed</v>
      </c>
      <c r="M885" t="str">
        <f>VLOOKUP(C885,Customer!A:F,6,FALSE)</f>
        <v>North</v>
      </c>
    </row>
    <row r="886" spans="1:13" x14ac:dyDescent="0.25">
      <c r="A886" t="s">
        <v>1444</v>
      </c>
      <c r="B886" s="6">
        <v>45658</v>
      </c>
      <c r="C886" t="s">
        <v>101</v>
      </c>
      <c r="D886" t="str">
        <f>VLOOKUP(F886,Product!A:E,3,FALSE)</f>
        <v>Office Supplies</v>
      </c>
      <c r="E886" t="s">
        <v>412</v>
      </c>
      <c r="F886" t="s">
        <v>504</v>
      </c>
      <c r="G886" s="8">
        <v>4</v>
      </c>
      <c r="H886">
        <f>VLOOKUP(F886,Product!A:E,5,)</f>
        <v>299</v>
      </c>
      <c r="I886">
        <f t="shared" si="13"/>
        <v>1196</v>
      </c>
      <c r="J886" t="str">
        <f>VLOOKUP(F886,Product!A:E,4,FALSE)</f>
        <v>Notebooks</v>
      </c>
      <c r="K886" t="str">
        <f>VLOOKUP(F886,Product!$A:$E,2,FALSE)</f>
        <v>Premium Notebook</v>
      </c>
      <c r="L886" t="str">
        <f>VLOOKUP(A886,Payment!$B:$E,4,FALSE)</f>
        <v>Completed</v>
      </c>
      <c r="M886" t="str">
        <f>VLOOKUP(C886,Customer!A:F,6,FALSE)</f>
        <v>West</v>
      </c>
    </row>
    <row r="887" spans="1:13" x14ac:dyDescent="0.25">
      <c r="A887" t="s">
        <v>1445</v>
      </c>
      <c r="B887" s="6">
        <v>45838</v>
      </c>
      <c r="C887" t="s">
        <v>345</v>
      </c>
      <c r="D887" t="str">
        <f>VLOOKUP(F887,Product!A:E,3,FALSE)</f>
        <v>Furniture</v>
      </c>
      <c r="E887" t="s">
        <v>449</v>
      </c>
      <c r="F887" t="s">
        <v>513</v>
      </c>
      <c r="G887" s="8">
        <v>3</v>
      </c>
      <c r="H887">
        <f>VLOOKUP(F887,Product!A:E,5,)</f>
        <v>6999</v>
      </c>
      <c r="I887">
        <f t="shared" si="13"/>
        <v>20997</v>
      </c>
      <c r="J887" t="str">
        <f>VLOOKUP(F887,Product!A:E,4,FALSE)</f>
        <v>Storage</v>
      </c>
      <c r="K887" t="str">
        <f>VLOOKUP(F887,Product!$A:$E,2,FALSE)</f>
        <v>Filing Cabinet</v>
      </c>
      <c r="L887" t="str">
        <f>VLOOKUP(A887,Payment!$B:$E,4,FALSE)</f>
        <v>Completed</v>
      </c>
      <c r="M887" t="str">
        <f>VLOOKUP(C887,Customer!A:F,6,FALSE)</f>
        <v>West</v>
      </c>
    </row>
    <row r="888" spans="1:13" x14ac:dyDescent="0.25">
      <c r="A888" t="s">
        <v>1446</v>
      </c>
      <c r="B888" s="6">
        <v>45923</v>
      </c>
      <c r="C888" t="s">
        <v>13</v>
      </c>
      <c r="D888" t="str">
        <f>VLOOKUP(F888,Product!A:E,3,FALSE)</f>
        <v>Office Supplies</v>
      </c>
      <c r="E888" t="s">
        <v>409</v>
      </c>
      <c r="F888" t="s">
        <v>557</v>
      </c>
      <c r="G888" s="8">
        <v>1</v>
      </c>
      <c r="H888">
        <f>VLOOKUP(F888,Product!A:E,5,)</f>
        <v>499</v>
      </c>
      <c r="I888">
        <f t="shared" si="13"/>
        <v>499</v>
      </c>
      <c r="J888" t="str">
        <f>VLOOKUP(F888,Product!A:E,4,FALSE)</f>
        <v>Calculators</v>
      </c>
      <c r="K888" t="str">
        <f>VLOOKUP(F888,Product!$A:$E,2,FALSE)</f>
        <v>Calculator</v>
      </c>
      <c r="L888" t="str">
        <f>VLOOKUP(A888,Payment!$B:$E,4,FALSE)</f>
        <v>Completed</v>
      </c>
      <c r="M888" t="str">
        <f>VLOOKUP(C888,Customer!A:F,6,FALSE)</f>
        <v>North</v>
      </c>
    </row>
    <row r="889" spans="1:13" x14ac:dyDescent="0.25">
      <c r="A889" t="s">
        <v>1447</v>
      </c>
      <c r="B889" s="6">
        <v>45803</v>
      </c>
      <c r="C889" t="s">
        <v>373</v>
      </c>
      <c r="D889" t="str">
        <f>VLOOKUP(F889,Product!A:E,3,FALSE)</f>
        <v>Office Supplies</v>
      </c>
      <c r="E889" t="s">
        <v>468</v>
      </c>
      <c r="F889" t="s">
        <v>557</v>
      </c>
      <c r="G889" s="8">
        <v>3</v>
      </c>
      <c r="H889">
        <f>VLOOKUP(F889,Product!A:E,5,)</f>
        <v>499</v>
      </c>
      <c r="I889">
        <f t="shared" si="13"/>
        <v>1497</v>
      </c>
      <c r="J889" t="str">
        <f>VLOOKUP(F889,Product!A:E,4,FALSE)</f>
        <v>Calculators</v>
      </c>
      <c r="K889" t="str">
        <f>VLOOKUP(F889,Product!$A:$E,2,FALSE)</f>
        <v>Calculator</v>
      </c>
      <c r="L889" t="str">
        <f>VLOOKUP(A889,Payment!$B:$E,4,FALSE)</f>
        <v>Completed</v>
      </c>
      <c r="M889" t="str">
        <f>VLOOKUP(C889,Customer!A:F,6,FALSE)</f>
        <v>East</v>
      </c>
    </row>
    <row r="890" spans="1:13" x14ac:dyDescent="0.25">
      <c r="A890" t="s">
        <v>1448</v>
      </c>
      <c r="B890" s="6">
        <v>45835</v>
      </c>
      <c r="C890" t="s">
        <v>159</v>
      </c>
      <c r="D890" t="str">
        <f>VLOOKUP(F890,Product!A:E,3,FALSE)</f>
        <v>Office Supplies</v>
      </c>
      <c r="E890" t="s">
        <v>429</v>
      </c>
      <c r="F890" t="s">
        <v>530</v>
      </c>
      <c r="G890" s="8">
        <v>8</v>
      </c>
      <c r="H890">
        <f>VLOOKUP(F890,Product!A:E,5,)</f>
        <v>3499</v>
      </c>
      <c r="I890">
        <f t="shared" si="13"/>
        <v>27992</v>
      </c>
      <c r="J890" t="str">
        <f>VLOOKUP(F890,Product!A:E,4,FALSE)</f>
        <v>Presentation</v>
      </c>
      <c r="K890" t="str">
        <f>VLOOKUP(F890,Product!$A:$E,2,FALSE)</f>
        <v>Whiteboard 4x3</v>
      </c>
      <c r="L890" t="str">
        <f>VLOOKUP(A890,Payment!$B:$E,4,FALSE)</f>
        <v>Completed</v>
      </c>
      <c r="M890" t="str">
        <f>VLOOKUP(C890,Customer!A:F,6,FALSE)</f>
        <v>South</v>
      </c>
    </row>
    <row r="891" spans="1:13" x14ac:dyDescent="0.25">
      <c r="A891" t="s">
        <v>1449</v>
      </c>
      <c r="B891" s="6">
        <v>45890</v>
      </c>
      <c r="C891" t="s">
        <v>221</v>
      </c>
      <c r="D891" t="str">
        <f>VLOOKUP(F891,Product!A:E,3,FALSE)</f>
        <v>Electronics</v>
      </c>
      <c r="E891" t="s">
        <v>470</v>
      </c>
      <c r="F891" t="s">
        <v>478</v>
      </c>
      <c r="G891" s="8">
        <v>1</v>
      </c>
      <c r="H891">
        <f>VLOOKUP(F891,Product!A:E,5,)</f>
        <v>1299</v>
      </c>
      <c r="I891">
        <f t="shared" si="13"/>
        <v>1299</v>
      </c>
      <c r="J891" t="str">
        <f>VLOOKUP(F891,Product!A:E,4,FALSE)</f>
        <v>Accessories</v>
      </c>
      <c r="K891" t="str">
        <f>VLOOKUP(F891,Product!$A:$E,2,FALSE)</f>
        <v>Logitech Wireless Mouse</v>
      </c>
      <c r="L891" t="str">
        <f>VLOOKUP(A891,Payment!$B:$E,4,FALSE)</f>
        <v>Completed</v>
      </c>
      <c r="M891" t="str">
        <f>VLOOKUP(C891,Customer!A:F,6,FALSE)</f>
        <v>South</v>
      </c>
    </row>
    <row r="892" spans="1:13" x14ac:dyDescent="0.25">
      <c r="A892" t="s">
        <v>1450</v>
      </c>
      <c r="B892" s="6">
        <v>45866</v>
      </c>
      <c r="C892" t="s">
        <v>268</v>
      </c>
      <c r="D892" t="str">
        <f>VLOOKUP(F892,Product!A:E,3,FALSE)</f>
        <v>Electronics</v>
      </c>
      <c r="E892" t="s">
        <v>414</v>
      </c>
      <c r="F892" t="s">
        <v>526</v>
      </c>
      <c r="G892" s="8">
        <v>1</v>
      </c>
      <c r="H892">
        <f>VLOOKUP(F892,Product!A:E,5,)</f>
        <v>8999</v>
      </c>
      <c r="I892">
        <f t="shared" si="13"/>
        <v>8999</v>
      </c>
      <c r="J892" t="str">
        <f>VLOOKUP(F892,Product!A:E,4,FALSE)</f>
        <v>Storage</v>
      </c>
      <c r="K892" t="str">
        <f>VLOOKUP(F892,Product!$A:$E,2,FALSE)</f>
        <v>External SSD 1TB</v>
      </c>
      <c r="L892" t="str">
        <f>VLOOKUP(A892,Payment!$B:$E,4,FALSE)</f>
        <v>Completed</v>
      </c>
      <c r="M892" t="str">
        <f>VLOOKUP(C892,Customer!A:F,6,FALSE)</f>
        <v>South</v>
      </c>
    </row>
    <row r="893" spans="1:13" x14ac:dyDescent="0.25">
      <c r="A893" t="s">
        <v>1451</v>
      </c>
      <c r="B893" s="6">
        <v>45808</v>
      </c>
      <c r="C893" t="s">
        <v>191</v>
      </c>
      <c r="D893" t="str">
        <f>VLOOKUP(F893,Product!A:E,3,FALSE)</f>
        <v>Electronics</v>
      </c>
      <c r="E893" t="s">
        <v>416</v>
      </c>
      <c r="F893" t="s">
        <v>546</v>
      </c>
      <c r="G893" s="8">
        <v>2</v>
      </c>
      <c r="H893">
        <f>VLOOKUP(F893,Product!A:E,5,)</f>
        <v>7999</v>
      </c>
      <c r="I893">
        <f t="shared" si="13"/>
        <v>15998</v>
      </c>
      <c r="J893" t="str">
        <f>VLOOKUP(F893,Product!A:E,4,FALSE)</f>
        <v>Audio</v>
      </c>
      <c r="K893" t="str">
        <f>VLOOKUP(F893,Product!$A:$E,2,FALSE)</f>
        <v>Noise Cancelling Headphones</v>
      </c>
      <c r="L893" t="str">
        <f>VLOOKUP(A893,Payment!$B:$E,4,FALSE)</f>
        <v>Completed</v>
      </c>
      <c r="M893" t="str">
        <f>VLOOKUP(C893,Customer!A:F,6,FALSE)</f>
        <v>South</v>
      </c>
    </row>
    <row r="894" spans="1:13" x14ac:dyDescent="0.25">
      <c r="A894" t="s">
        <v>1452</v>
      </c>
      <c r="B894" s="6">
        <v>45789</v>
      </c>
      <c r="C894" t="s">
        <v>282</v>
      </c>
      <c r="D894" t="str">
        <f>VLOOKUP(F894,Product!A:E,3,FALSE)</f>
        <v>Office Supplies</v>
      </c>
      <c r="E894" t="s">
        <v>470</v>
      </c>
      <c r="F894" t="s">
        <v>504</v>
      </c>
      <c r="G894" s="8">
        <v>3</v>
      </c>
      <c r="H894">
        <f>VLOOKUP(F894,Product!A:E,5,)</f>
        <v>299</v>
      </c>
      <c r="I894">
        <f t="shared" si="13"/>
        <v>897</v>
      </c>
      <c r="J894" t="str">
        <f>VLOOKUP(F894,Product!A:E,4,FALSE)</f>
        <v>Notebooks</v>
      </c>
      <c r="K894" t="str">
        <f>VLOOKUP(F894,Product!$A:$E,2,FALSE)</f>
        <v>Premium Notebook</v>
      </c>
      <c r="L894" t="str">
        <f>VLOOKUP(A894,Payment!$B:$E,4,FALSE)</f>
        <v>Completed</v>
      </c>
      <c r="M894" t="str">
        <f>VLOOKUP(C894,Customer!A:F,6,FALSE)</f>
        <v>North</v>
      </c>
    </row>
    <row r="895" spans="1:13" x14ac:dyDescent="0.25">
      <c r="A895" t="s">
        <v>1453</v>
      </c>
      <c r="B895" s="6">
        <v>45851</v>
      </c>
      <c r="C895" t="s">
        <v>294</v>
      </c>
      <c r="D895" t="str">
        <f>VLOOKUP(F895,Product!A:E,3,FALSE)</f>
        <v>Office Supplies</v>
      </c>
      <c r="E895" t="s">
        <v>459</v>
      </c>
      <c r="F895" t="s">
        <v>543</v>
      </c>
      <c r="G895" s="8">
        <v>1</v>
      </c>
      <c r="H895">
        <f>VLOOKUP(F895,Product!A:E,5,)</f>
        <v>1899</v>
      </c>
      <c r="I895">
        <f t="shared" si="13"/>
        <v>1899</v>
      </c>
      <c r="J895" t="str">
        <f>VLOOKUP(F895,Product!A:E,4,FALSE)</f>
        <v>Bags</v>
      </c>
      <c r="K895" t="str">
        <f>VLOOKUP(F895,Product!$A:$E,2,FALSE)</f>
        <v>Office Backpack</v>
      </c>
      <c r="L895" t="str">
        <f>VLOOKUP(A895,Payment!$B:$E,4,FALSE)</f>
        <v>Completed</v>
      </c>
      <c r="M895" t="str">
        <f>VLOOKUP(C895,Customer!A:F,6,FALSE)</f>
        <v>North</v>
      </c>
    </row>
    <row r="896" spans="1:13" x14ac:dyDescent="0.25">
      <c r="A896" t="s">
        <v>1454</v>
      </c>
      <c r="B896" s="6">
        <v>45831</v>
      </c>
      <c r="C896" t="s">
        <v>396</v>
      </c>
      <c r="D896" t="str">
        <f>VLOOKUP(F896,Product!A:E,3,FALSE)</f>
        <v>Electronics</v>
      </c>
      <c r="E896" t="s">
        <v>457</v>
      </c>
      <c r="F896" t="s">
        <v>535</v>
      </c>
      <c r="G896" s="8">
        <v>2</v>
      </c>
      <c r="H896">
        <f>VLOOKUP(F896,Product!A:E,5,)</f>
        <v>24999</v>
      </c>
      <c r="I896">
        <f t="shared" si="13"/>
        <v>49998</v>
      </c>
      <c r="J896" t="str">
        <f>VLOOKUP(F896,Product!A:E,4,FALSE)</f>
        <v>Projectors</v>
      </c>
      <c r="K896" t="str">
        <f>VLOOKUP(F896,Product!$A:$E,2,FALSE)</f>
        <v>Portable Projector</v>
      </c>
      <c r="L896" t="str">
        <f>VLOOKUP(A896,Payment!$B:$E,4,FALSE)</f>
        <v>Completed</v>
      </c>
      <c r="M896" t="str">
        <f>VLOOKUP(C896,Customer!A:F,6,FALSE)</f>
        <v>East</v>
      </c>
    </row>
    <row r="897" spans="1:13" x14ac:dyDescent="0.25">
      <c r="A897" t="s">
        <v>1455</v>
      </c>
      <c r="B897" s="6">
        <v>45958</v>
      </c>
      <c r="C897" t="s">
        <v>22</v>
      </c>
      <c r="D897" t="str">
        <f>VLOOKUP(F897,Product!A:E,3,FALSE)</f>
        <v>Furniture</v>
      </c>
      <c r="E897" t="s">
        <v>459</v>
      </c>
      <c r="F897" t="s">
        <v>488</v>
      </c>
      <c r="G897" s="8">
        <v>1</v>
      </c>
      <c r="H897">
        <f>VLOOKUP(F897,Product!A:E,5,)</f>
        <v>12499</v>
      </c>
      <c r="I897">
        <f t="shared" si="13"/>
        <v>12499</v>
      </c>
      <c r="J897" t="str">
        <f>VLOOKUP(F897,Product!A:E,4,FALSE)</f>
        <v>Desks</v>
      </c>
      <c r="K897" t="str">
        <f>VLOOKUP(F897,Product!$A:$E,2,FALSE)</f>
        <v>Executive Office Desk</v>
      </c>
      <c r="L897" t="str">
        <f>VLOOKUP(A897,Payment!$B:$E,4,FALSE)</f>
        <v>Completed</v>
      </c>
      <c r="M897" t="str">
        <f>VLOOKUP(C897,Customer!A:F,6,FALSE)</f>
        <v>North</v>
      </c>
    </row>
    <row r="898" spans="1:13" x14ac:dyDescent="0.25">
      <c r="A898" t="s">
        <v>1456</v>
      </c>
      <c r="B898" s="6">
        <v>45853</v>
      </c>
      <c r="C898" t="s">
        <v>329</v>
      </c>
      <c r="D898" t="str">
        <f>VLOOKUP(F898,Product!A:E,3,FALSE)</f>
        <v>Electronics</v>
      </c>
      <c r="E898" t="s">
        <v>429</v>
      </c>
      <c r="F898" t="s">
        <v>535</v>
      </c>
      <c r="G898" s="8">
        <v>4</v>
      </c>
      <c r="H898">
        <f>VLOOKUP(F898,Product!A:E,5,)</f>
        <v>24999</v>
      </c>
      <c r="I898">
        <f t="shared" si="13"/>
        <v>99996</v>
      </c>
      <c r="J898" t="str">
        <f>VLOOKUP(F898,Product!A:E,4,FALSE)</f>
        <v>Projectors</v>
      </c>
      <c r="K898" t="str">
        <f>VLOOKUP(F898,Product!$A:$E,2,FALSE)</f>
        <v>Portable Projector</v>
      </c>
      <c r="L898" t="str">
        <f>VLOOKUP(A898,Payment!$B:$E,4,FALSE)</f>
        <v>Completed</v>
      </c>
      <c r="M898" t="str">
        <f>VLOOKUP(C898,Customer!A:F,6,FALSE)</f>
        <v>West</v>
      </c>
    </row>
    <row r="899" spans="1:13" x14ac:dyDescent="0.25">
      <c r="A899" t="s">
        <v>1457</v>
      </c>
      <c r="B899" s="6">
        <v>45819</v>
      </c>
      <c r="C899" t="s">
        <v>225</v>
      </c>
      <c r="D899" t="str">
        <f>VLOOKUP(F899,Product!A:E,3,FALSE)</f>
        <v>Electronics</v>
      </c>
      <c r="E899" t="s">
        <v>444</v>
      </c>
      <c r="F899" t="s">
        <v>523</v>
      </c>
      <c r="G899" s="8">
        <v>3</v>
      </c>
      <c r="H899">
        <f>VLOOKUP(F899,Product!A:E,5,)</f>
        <v>4499</v>
      </c>
      <c r="I899">
        <f t="shared" ref="I899:I962" si="14">G899*H899</f>
        <v>13497</v>
      </c>
      <c r="J899" t="str">
        <f>VLOOKUP(F899,Product!A:E,4,FALSE)</f>
        <v>Audio</v>
      </c>
      <c r="K899" t="str">
        <f>VLOOKUP(F899,Product!$A:$E,2,FALSE)</f>
        <v>Wireless Headset</v>
      </c>
      <c r="L899" t="str">
        <f>VLOOKUP(A899,Payment!$B:$E,4,FALSE)</f>
        <v>Completed</v>
      </c>
      <c r="M899" t="str">
        <f>VLOOKUP(C899,Customer!A:F,6,FALSE)</f>
        <v>East</v>
      </c>
    </row>
    <row r="900" spans="1:13" x14ac:dyDescent="0.25">
      <c r="A900" t="s">
        <v>1458</v>
      </c>
      <c r="B900" s="6">
        <v>46016</v>
      </c>
      <c r="C900" t="s">
        <v>153</v>
      </c>
      <c r="D900" t="str">
        <f>VLOOKUP(F900,Product!A:E,3,FALSE)</f>
        <v>Office Supplies</v>
      </c>
      <c r="E900" t="s">
        <v>431</v>
      </c>
      <c r="F900" t="s">
        <v>507</v>
      </c>
      <c r="G900" s="8">
        <v>1</v>
      </c>
      <c r="H900">
        <f>VLOOKUP(F900,Product!A:E,5,)</f>
        <v>199</v>
      </c>
      <c r="I900">
        <f t="shared" si="14"/>
        <v>199</v>
      </c>
      <c r="J900" t="str">
        <f>VLOOKUP(F900,Product!A:E,4,FALSE)</f>
        <v>Writing</v>
      </c>
      <c r="K900" t="str">
        <f>VLOOKUP(F900,Product!$A:$E,2,FALSE)</f>
        <v>Ball Pen Pack</v>
      </c>
      <c r="L900" t="str">
        <f>VLOOKUP(A900,Payment!$B:$E,4,FALSE)</f>
        <v>Completed</v>
      </c>
      <c r="M900" t="str">
        <f>VLOOKUP(C900,Customer!A:F,6,FALSE)</f>
        <v>North</v>
      </c>
    </row>
    <row r="901" spans="1:13" x14ac:dyDescent="0.25">
      <c r="A901" t="s">
        <v>1459</v>
      </c>
      <c r="B901" s="6">
        <v>46002</v>
      </c>
      <c r="C901" t="s">
        <v>384</v>
      </c>
      <c r="D901" t="str">
        <f>VLOOKUP(F901,Product!A:E,3,FALSE)</f>
        <v>Furniture</v>
      </c>
      <c r="E901" t="s">
        <v>442</v>
      </c>
      <c r="F901" t="s">
        <v>484</v>
      </c>
      <c r="G901" s="8">
        <v>3</v>
      </c>
      <c r="H901">
        <f>VLOOKUP(F901,Product!A:E,5,)</f>
        <v>8499</v>
      </c>
      <c r="I901">
        <f t="shared" si="14"/>
        <v>25497</v>
      </c>
      <c r="J901" t="str">
        <f>VLOOKUP(F901,Product!A:E,4,FALSE)</f>
        <v>Chairs</v>
      </c>
      <c r="K901" t="str">
        <f>VLOOKUP(F901,Product!$A:$E,2,FALSE)</f>
        <v>Office Chair Pro</v>
      </c>
      <c r="L901" t="str">
        <f>VLOOKUP(A901,Payment!$B:$E,4,FALSE)</f>
        <v>Completed</v>
      </c>
      <c r="M901" t="str">
        <f>VLOOKUP(C901,Customer!A:F,6,FALSE)</f>
        <v>North</v>
      </c>
    </row>
    <row r="902" spans="1:13" x14ac:dyDescent="0.25">
      <c r="A902" t="s">
        <v>1460</v>
      </c>
      <c r="B902" s="6">
        <v>45749</v>
      </c>
      <c r="C902" t="s">
        <v>255</v>
      </c>
      <c r="D902" t="str">
        <f>VLOOKUP(F902,Product!A:E,3,FALSE)</f>
        <v>Electronics</v>
      </c>
      <c r="E902" t="s">
        <v>440</v>
      </c>
      <c r="F902" t="s">
        <v>511</v>
      </c>
      <c r="G902" s="8">
        <v>1</v>
      </c>
      <c r="H902">
        <f>VLOOKUP(F902,Product!A:E,5,)</f>
        <v>3299</v>
      </c>
      <c r="I902">
        <f t="shared" si="14"/>
        <v>3299</v>
      </c>
      <c r="J902" t="str">
        <f>VLOOKUP(F902,Product!A:E,4,FALSE)</f>
        <v>Accessories</v>
      </c>
      <c r="K902" t="str">
        <f>VLOOKUP(F902,Product!$A:$E,2,FALSE)</f>
        <v>Webcam Full HD</v>
      </c>
      <c r="L902" t="str">
        <f>VLOOKUP(A902,Payment!$B:$E,4,FALSE)</f>
        <v>Completed</v>
      </c>
      <c r="M902" t="str">
        <f>VLOOKUP(C902,Customer!A:F,6,FALSE)</f>
        <v>West</v>
      </c>
    </row>
    <row r="903" spans="1:13" x14ac:dyDescent="0.25">
      <c r="A903" t="s">
        <v>1461</v>
      </c>
      <c r="B903" s="6">
        <v>45951</v>
      </c>
      <c r="C903" t="s">
        <v>155</v>
      </c>
      <c r="D903" t="str">
        <f>VLOOKUP(F903,Product!A:E,3,FALSE)</f>
        <v>Office Supplies</v>
      </c>
      <c r="E903" t="s">
        <v>423</v>
      </c>
      <c r="F903" t="s">
        <v>541</v>
      </c>
      <c r="G903" s="8">
        <v>3</v>
      </c>
      <c r="H903">
        <f>VLOOKUP(F903,Product!A:E,5,)</f>
        <v>799</v>
      </c>
      <c r="I903">
        <f t="shared" si="14"/>
        <v>2397</v>
      </c>
      <c r="J903" t="str">
        <f>VLOOKUP(F903,Product!A:E,4,FALSE)</f>
        <v>Desk Accessories</v>
      </c>
      <c r="K903" t="str">
        <f>VLOOKUP(F903,Product!$A:$E,2,FALSE)</f>
        <v>Stapler Heavy Duty</v>
      </c>
      <c r="L903" t="str">
        <f>VLOOKUP(A903,Payment!$B:$E,4,FALSE)</f>
        <v>Completed</v>
      </c>
      <c r="M903" t="str">
        <f>VLOOKUP(C903,Customer!A:F,6,FALSE)</f>
        <v>South</v>
      </c>
    </row>
    <row r="904" spans="1:13" x14ac:dyDescent="0.25">
      <c r="A904" t="s">
        <v>1462</v>
      </c>
      <c r="B904" s="6">
        <v>45755</v>
      </c>
      <c r="C904" t="s">
        <v>264</v>
      </c>
      <c r="D904" t="str">
        <f>VLOOKUP(F904,Product!A:E,3,FALSE)</f>
        <v>Office Supplies</v>
      </c>
      <c r="E904" t="s">
        <v>425</v>
      </c>
      <c r="F904" t="s">
        <v>500</v>
      </c>
      <c r="G904" s="8">
        <v>4</v>
      </c>
      <c r="H904">
        <f>VLOOKUP(F904,Product!A:E,5,)</f>
        <v>499</v>
      </c>
      <c r="I904">
        <f t="shared" si="14"/>
        <v>1996</v>
      </c>
      <c r="J904" t="str">
        <f>VLOOKUP(F904,Product!A:E,4,FALSE)</f>
        <v>Paper</v>
      </c>
      <c r="K904" t="str">
        <f>VLOOKUP(F904,Product!$A:$E,2,FALSE)</f>
        <v>A4 Copier Paper Pack</v>
      </c>
      <c r="L904" t="str">
        <f>VLOOKUP(A904,Payment!$B:$E,4,FALSE)</f>
        <v>Completed</v>
      </c>
      <c r="M904" t="str">
        <f>VLOOKUP(C904,Customer!A:F,6,FALSE)</f>
        <v>North</v>
      </c>
    </row>
    <row r="905" spans="1:13" x14ac:dyDescent="0.25">
      <c r="A905" t="s">
        <v>1463</v>
      </c>
      <c r="B905" s="6">
        <v>45793</v>
      </c>
      <c r="C905" t="s">
        <v>125</v>
      </c>
      <c r="D905" t="str">
        <f>VLOOKUP(F905,Product!A:E,3,FALSE)</f>
        <v>Electronics</v>
      </c>
      <c r="E905" t="s">
        <v>429</v>
      </c>
      <c r="F905" t="s">
        <v>497</v>
      </c>
      <c r="G905" s="8">
        <v>5</v>
      </c>
      <c r="H905">
        <f>VLOOKUP(F905,Product!A:E,5,)</f>
        <v>18999</v>
      </c>
      <c r="I905">
        <f t="shared" si="14"/>
        <v>94995</v>
      </c>
      <c r="J905" t="str">
        <f>VLOOKUP(F905,Product!A:E,4,FALSE)</f>
        <v>Printers</v>
      </c>
      <c r="K905" t="str">
        <f>VLOOKUP(F905,Product!$A:$E,2,FALSE)</f>
        <v>HP Laser Printer</v>
      </c>
      <c r="L905" t="str">
        <f>VLOOKUP(A905,Payment!$B:$E,4,FALSE)</f>
        <v>Completed</v>
      </c>
      <c r="M905" t="str">
        <f>VLOOKUP(C905,Customer!A:F,6,FALSE)</f>
        <v>South</v>
      </c>
    </row>
    <row r="906" spans="1:13" x14ac:dyDescent="0.25">
      <c r="A906" t="s">
        <v>1464</v>
      </c>
      <c r="B906" s="6">
        <v>45974</v>
      </c>
      <c r="C906" t="s">
        <v>199</v>
      </c>
      <c r="D906" t="str">
        <f>VLOOKUP(F906,Product!A:E,3,FALSE)</f>
        <v>Office Supplies</v>
      </c>
      <c r="E906" t="s">
        <v>420</v>
      </c>
      <c r="F906" t="s">
        <v>543</v>
      </c>
      <c r="G906" s="8">
        <v>1</v>
      </c>
      <c r="H906">
        <f>VLOOKUP(F906,Product!A:E,5,)</f>
        <v>1899</v>
      </c>
      <c r="I906">
        <f t="shared" si="14"/>
        <v>1899</v>
      </c>
      <c r="J906" t="str">
        <f>VLOOKUP(F906,Product!A:E,4,FALSE)</f>
        <v>Bags</v>
      </c>
      <c r="K906" t="str">
        <f>VLOOKUP(F906,Product!$A:$E,2,FALSE)</f>
        <v>Office Backpack</v>
      </c>
      <c r="L906" t="str">
        <f>VLOOKUP(A906,Payment!$B:$E,4,FALSE)</f>
        <v>Completed</v>
      </c>
      <c r="M906" t="str">
        <f>VLOOKUP(C906,Customer!A:F,6,FALSE)</f>
        <v>East</v>
      </c>
    </row>
    <row r="907" spans="1:13" x14ac:dyDescent="0.25">
      <c r="A907" t="s">
        <v>1465</v>
      </c>
      <c r="B907" s="6">
        <v>45698</v>
      </c>
      <c r="C907" t="s">
        <v>349</v>
      </c>
      <c r="D907" t="str">
        <f>VLOOKUP(F907,Product!A:E,3,FALSE)</f>
        <v>Office Supplies</v>
      </c>
      <c r="E907" t="s">
        <v>461</v>
      </c>
      <c r="F907" t="s">
        <v>530</v>
      </c>
      <c r="G907" s="8">
        <v>1</v>
      </c>
      <c r="H907">
        <f>VLOOKUP(F907,Product!A:E,5,)</f>
        <v>3499</v>
      </c>
      <c r="I907">
        <f t="shared" si="14"/>
        <v>3499</v>
      </c>
      <c r="J907" t="str">
        <f>VLOOKUP(F907,Product!A:E,4,FALSE)</f>
        <v>Presentation</v>
      </c>
      <c r="K907" t="str">
        <f>VLOOKUP(F907,Product!$A:$E,2,FALSE)</f>
        <v>Whiteboard 4x3</v>
      </c>
      <c r="L907" t="str">
        <f>VLOOKUP(A907,Payment!$B:$E,4,FALSE)</f>
        <v>Completed</v>
      </c>
      <c r="M907" t="str">
        <f>VLOOKUP(C907,Customer!A:F,6,FALSE)</f>
        <v>West</v>
      </c>
    </row>
    <row r="908" spans="1:13" x14ac:dyDescent="0.25">
      <c r="A908" t="s">
        <v>1466</v>
      </c>
      <c r="B908" s="6">
        <v>45935</v>
      </c>
      <c r="C908" t="s">
        <v>32</v>
      </c>
      <c r="D908" t="str">
        <f>VLOOKUP(F908,Product!A:E,3,FALSE)</f>
        <v>Electronics</v>
      </c>
      <c r="E908" t="s">
        <v>459</v>
      </c>
      <c r="F908" t="s">
        <v>511</v>
      </c>
      <c r="G908" s="8">
        <v>3</v>
      </c>
      <c r="H908">
        <f>VLOOKUP(F908,Product!A:E,5,)</f>
        <v>3299</v>
      </c>
      <c r="I908">
        <f t="shared" si="14"/>
        <v>9897</v>
      </c>
      <c r="J908" t="str">
        <f>VLOOKUP(F908,Product!A:E,4,FALSE)</f>
        <v>Accessories</v>
      </c>
      <c r="K908" t="str">
        <f>VLOOKUP(F908,Product!$A:$E,2,FALSE)</f>
        <v>Webcam Full HD</v>
      </c>
      <c r="L908" t="str">
        <f>VLOOKUP(A908,Payment!$B:$E,4,FALSE)</f>
        <v>Pending</v>
      </c>
      <c r="M908" t="str">
        <f>VLOOKUP(C908,Customer!A:F,6,FALSE)</f>
        <v>South</v>
      </c>
    </row>
    <row r="909" spans="1:13" x14ac:dyDescent="0.25">
      <c r="A909" t="s">
        <v>1467</v>
      </c>
      <c r="B909" s="6">
        <v>45910</v>
      </c>
      <c r="C909" t="s">
        <v>300</v>
      </c>
      <c r="D909" t="str">
        <f>VLOOKUP(F909,Product!A:E,3,FALSE)</f>
        <v>Office Supplies</v>
      </c>
      <c r="E909" t="s">
        <v>434</v>
      </c>
      <c r="F909" t="s">
        <v>520</v>
      </c>
      <c r="G909" s="8">
        <v>1</v>
      </c>
      <c r="H909">
        <f>VLOOKUP(F909,Product!A:E,5,)</f>
        <v>399</v>
      </c>
      <c r="I909">
        <f t="shared" si="14"/>
        <v>399</v>
      </c>
      <c r="J909" t="str">
        <f>VLOOKUP(F909,Product!A:E,4,FALSE)</f>
        <v>Desk Accessories</v>
      </c>
      <c r="K909" t="str">
        <f>VLOOKUP(F909,Product!$A:$E,2,FALSE)</f>
        <v>Desk Organizer</v>
      </c>
      <c r="L909" t="str">
        <f>VLOOKUP(A909,Payment!$B:$E,4,FALSE)</f>
        <v>Completed</v>
      </c>
      <c r="M909" t="str">
        <f>VLOOKUP(C909,Customer!A:F,6,FALSE)</f>
        <v>East</v>
      </c>
    </row>
    <row r="910" spans="1:13" x14ac:dyDescent="0.25">
      <c r="A910" t="s">
        <v>1468</v>
      </c>
      <c r="B910" s="6">
        <v>45919</v>
      </c>
      <c r="C910" t="s">
        <v>161</v>
      </c>
      <c r="D910" t="str">
        <f>VLOOKUP(F910,Product!A:E,3,FALSE)</f>
        <v>Office Supplies</v>
      </c>
      <c r="E910" t="s">
        <v>449</v>
      </c>
      <c r="F910" t="s">
        <v>500</v>
      </c>
      <c r="G910" s="8">
        <v>4</v>
      </c>
      <c r="H910">
        <f>VLOOKUP(F910,Product!A:E,5,)</f>
        <v>499</v>
      </c>
      <c r="I910">
        <f t="shared" si="14"/>
        <v>1996</v>
      </c>
      <c r="J910" t="str">
        <f>VLOOKUP(F910,Product!A:E,4,FALSE)</f>
        <v>Paper</v>
      </c>
      <c r="K910" t="str">
        <f>VLOOKUP(F910,Product!$A:$E,2,FALSE)</f>
        <v>A4 Copier Paper Pack</v>
      </c>
      <c r="L910" t="str">
        <f>VLOOKUP(A910,Payment!$B:$E,4,FALSE)</f>
        <v>Completed</v>
      </c>
      <c r="M910" t="str">
        <f>VLOOKUP(C910,Customer!A:F,6,FALSE)</f>
        <v>North</v>
      </c>
    </row>
    <row r="911" spans="1:13" x14ac:dyDescent="0.25">
      <c r="A911" t="s">
        <v>1469</v>
      </c>
      <c r="B911" s="6">
        <v>45723</v>
      </c>
      <c r="C911" t="s">
        <v>39</v>
      </c>
      <c r="D911" t="str">
        <f>VLOOKUP(F911,Product!A:E,3,FALSE)</f>
        <v>Electronics</v>
      </c>
      <c r="E911" t="s">
        <v>464</v>
      </c>
      <c r="F911" t="s">
        <v>546</v>
      </c>
      <c r="G911" s="8">
        <v>2</v>
      </c>
      <c r="H911">
        <f>VLOOKUP(F911,Product!A:E,5,)</f>
        <v>7999</v>
      </c>
      <c r="I911">
        <f t="shared" si="14"/>
        <v>15998</v>
      </c>
      <c r="J911" t="str">
        <f>VLOOKUP(F911,Product!A:E,4,FALSE)</f>
        <v>Audio</v>
      </c>
      <c r="K911" t="str">
        <f>VLOOKUP(F911,Product!$A:$E,2,FALSE)</f>
        <v>Noise Cancelling Headphones</v>
      </c>
      <c r="L911" t="str">
        <f>VLOOKUP(A911,Payment!$B:$E,4,FALSE)</f>
        <v>Completed</v>
      </c>
      <c r="M911" t="str">
        <f>VLOOKUP(C911,Customer!A:F,6,FALSE)</f>
        <v>West</v>
      </c>
    </row>
    <row r="912" spans="1:13" x14ac:dyDescent="0.25">
      <c r="A912" t="s">
        <v>1470</v>
      </c>
      <c r="B912" s="6">
        <v>45934</v>
      </c>
      <c r="C912" t="s">
        <v>25</v>
      </c>
      <c r="D912" t="str">
        <f>VLOOKUP(F912,Product!A:E,3,FALSE)</f>
        <v>Electronics</v>
      </c>
      <c r="E912" t="s">
        <v>463</v>
      </c>
      <c r="F912" t="s">
        <v>511</v>
      </c>
      <c r="G912" s="8">
        <v>2</v>
      </c>
      <c r="H912">
        <f>VLOOKUP(F912,Product!A:E,5,)</f>
        <v>3299</v>
      </c>
      <c r="I912">
        <f t="shared" si="14"/>
        <v>6598</v>
      </c>
      <c r="J912" t="str">
        <f>VLOOKUP(F912,Product!A:E,4,FALSE)</f>
        <v>Accessories</v>
      </c>
      <c r="K912" t="str">
        <f>VLOOKUP(F912,Product!$A:$E,2,FALSE)</f>
        <v>Webcam Full HD</v>
      </c>
      <c r="L912" t="str">
        <f>VLOOKUP(A912,Payment!$B:$E,4,FALSE)</f>
        <v>Completed</v>
      </c>
      <c r="M912" t="str">
        <f>VLOOKUP(C912,Customer!A:F,6,FALSE)</f>
        <v>South</v>
      </c>
    </row>
    <row r="913" spans="1:13" x14ac:dyDescent="0.25">
      <c r="A913" t="s">
        <v>1471</v>
      </c>
      <c r="B913" s="6">
        <v>46009</v>
      </c>
      <c r="C913" t="s">
        <v>396</v>
      </c>
      <c r="D913" t="str">
        <f>VLOOKUP(F913,Product!A:E,3,FALSE)</f>
        <v>Furniture</v>
      </c>
      <c r="E913" t="s">
        <v>423</v>
      </c>
      <c r="F913" t="s">
        <v>518</v>
      </c>
      <c r="G913" s="8">
        <v>8</v>
      </c>
      <c r="H913">
        <f>VLOOKUP(F913,Product!A:E,5,)</f>
        <v>5999</v>
      </c>
      <c r="I913">
        <f t="shared" si="14"/>
        <v>47992</v>
      </c>
      <c r="J913" t="str">
        <f>VLOOKUP(F913,Product!A:E,4,FALSE)</f>
        <v>Storage</v>
      </c>
      <c r="K913" t="str">
        <f>VLOOKUP(F913,Product!$A:$E,2,FALSE)</f>
        <v>Bookshelf</v>
      </c>
      <c r="L913" t="str">
        <f>VLOOKUP(A913,Payment!$B:$E,4,FALSE)</f>
        <v>Completed</v>
      </c>
      <c r="M913" t="str">
        <f>VLOOKUP(C913,Customer!A:F,6,FALSE)</f>
        <v>East</v>
      </c>
    </row>
    <row r="914" spans="1:13" x14ac:dyDescent="0.25">
      <c r="A914" t="s">
        <v>1472</v>
      </c>
      <c r="B914" s="6">
        <v>46015</v>
      </c>
      <c r="C914" t="s">
        <v>272</v>
      </c>
      <c r="D914" t="str">
        <f>VLOOKUP(F914,Product!A:E,3,FALSE)</f>
        <v>Electronics</v>
      </c>
      <c r="E914" t="s">
        <v>457</v>
      </c>
      <c r="F914" t="s">
        <v>510</v>
      </c>
      <c r="G914" s="8">
        <v>3</v>
      </c>
      <c r="H914">
        <f>VLOOKUP(F914,Product!A:E,5,)</f>
        <v>2499</v>
      </c>
      <c r="I914">
        <f t="shared" si="14"/>
        <v>7497</v>
      </c>
      <c r="J914" t="str">
        <f>VLOOKUP(F914,Product!A:E,4,FALSE)</f>
        <v>Accessories</v>
      </c>
      <c r="K914" t="str">
        <f>VLOOKUP(F914,Product!$A:$E,2,FALSE)</f>
        <v>USBC Hub</v>
      </c>
      <c r="L914" t="str">
        <f>VLOOKUP(A914,Payment!$B:$E,4,FALSE)</f>
        <v>Completed</v>
      </c>
      <c r="M914" t="str">
        <f>VLOOKUP(C914,Customer!A:F,6,FALSE)</f>
        <v>North</v>
      </c>
    </row>
    <row r="915" spans="1:13" x14ac:dyDescent="0.25">
      <c r="A915" t="s">
        <v>1473</v>
      </c>
      <c r="B915" s="6">
        <v>45664</v>
      </c>
      <c r="C915" t="s">
        <v>347</v>
      </c>
      <c r="D915" t="str">
        <f>VLOOKUP(F915,Product!A:E,3,FALSE)</f>
        <v>Furniture</v>
      </c>
      <c r="E915" t="s">
        <v>427</v>
      </c>
      <c r="F915" t="s">
        <v>513</v>
      </c>
      <c r="G915" s="8">
        <v>3</v>
      </c>
      <c r="H915">
        <f>VLOOKUP(F915,Product!A:E,5,)</f>
        <v>6999</v>
      </c>
      <c r="I915">
        <f t="shared" si="14"/>
        <v>20997</v>
      </c>
      <c r="J915" t="str">
        <f>VLOOKUP(F915,Product!A:E,4,FALSE)</f>
        <v>Storage</v>
      </c>
      <c r="K915" t="str">
        <f>VLOOKUP(F915,Product!$A:$E,2,FALSE)</f>
        <v>Filing Cabinet</v>
      </c>
      <c r="L915" t="str">
        <f>VLOOKUP(A915,Payment!$B:$E,4,FALSE)</f>
        <v>Completed</v>
      </c>
      <c r="M915" t="str">
        <f>VLOOKUP(C915,Customer!A:F,6,FALSE)</f>
        <v>North</v>
      </c>
    </row>
    <row r="916" spans="1:13" x14ac:dyDescent="0.25">
      <c r="A916" t="s">
        <v>1474</v>
      </c>
      <c r="B916" s="6">
        <v>45824</v>
      </c>
      <c r="C916" t="s">
        <v>201</v>
      </c>
      <c r="D916" t="str">
        <f>VLOOKUP(F916,Product!A:E,3,FALSE)</f>
        <v>Furniture</v>
      </c>
      <c r="E916" t="s">
        <v>476</v>
      </c>
      <c r="F916" t="s">
        <v>551</v>
      </c>
      <c r="G916" s="8">
        <v>1</v>
      </c>
      <c r="H916">
        <f>VLOOKUP(F916,Product!A:E,5,)</f>
        <v>24999</v>
      </c>
      <c r="I916">
        <f t="shared" si="14"/>
        <v>24999</v>
      </c>
      <c r="J916" t="str">
        <f>VLOOKUP(F916,Product!A:E,4,FALSE)</f>
        <v>Tables</v>
      </c>
      <c r="K916" t="str">
        <f>VLOOKUP(F916,Product!$A:$E,2,FALSE)</f>
        <v>Conference Table</v>
      </c>
      <c r="L916" t="str">
        <f>VLOOKUP(A916,Payment!$B:$E,4,FALSE)</f>
        <v>Completed</v>
      </c>
      <c r="M916" t="str">
        <f>VLOOKUP(C916,Customer!A:F,6,FALSE)</f>
        <v>North</v>
      </c>
    </row>
    <row r="917" spans="1:13" x14ac:dyDescent="0.25">
      <c r="A917" t="s">
        <v>1475</v>
      </c>
      <c r="B917" s="6">
        <v>45938</v>
      </c>
      <c r="C917" t="s">
        <v>153</v>
      </c>
      <c r="D917" t="str">
        <f>VLOOKUP(F917,Product!A:E,3,FALSE)</f>
        <v>Office Supplies</v>
      </c>
      <c r="E917" t="s">
        <v>431</v>
      </c>
      <c r="F917" t="s">
        <v>504</v>
      </c>
      <c r="G917" s="8">
        <v>2</v>
      </c>
      <c r="H917">
        <f>VLOOKUP(F917,Product!A:E,5,)</f>
        <v>299</v>
      </c>
      <c r="I917">
        <f t="shared" si="14"/>
        <v>598</v>
      </c>
      <c r="J917" t="str">
        <f>VLOOKUP(F917,Product!A:E,4,FALSE)</f>
        <v>Notebooks</v>
      </c>
      <c r="K917" t="str">
        <f>VLOOKUP(F917,Product!$A:$E,2,FALSE)</f>
        <v>Premium Notebook</v>
      </c>
      <c r="L917" t="str">
        <f>VLOOKUP(A917,Payment!$B:$E,4,FALSE)</f>
        <v>Completed</v>
      </c>
      <c r="M917" t="str">
        <f>VLOOKUP(C917,Customer!A:F,6,FALSE)</f>
        <v>North</v>
      </c>
    </row>
    <row r="918" spans="1:13" x14ac:dyDescent="0.25">
      <c r="A918" t="s">
        <v>1476</v>
      </c>
      <c r="B918" s="6">
        <v>45971</v>
      </c>
      <c r="C918" t="s">
        <v>191</v>
      </c>
      <c r="D918" t="str">
        <f>VLOOKUP(F918,Product!A:E,3,FALSE)</f>
        <v>Electronics</v>
      </c>
      <c r="E918" t="s">
        <v>445</v>
      </c>
      <c r="F918" t="s">
        <v>494</v>
      </c>
      <c r="G918" s="8">
        <v>2</v>
      </c>
      <c r="H918">
        <f>VLOOKUP(F918,Product!A:E,5,)</f>
        <v>58999</v>
      </c>
      <c r="I918">
        <f t="shared" si="14"/>
        <v>117998</v>
      </c>
      <c r="J918" t="str">
        <f>VLOOKUP(F918,Product!A:E,4,FALSE)</f>
        <v>Laptops</v>
      </c>
      <c r="K918" t="str">
        <f>VLOOKUP(F918,Product!$A:$E,2,FALSE)</f>
        <v>Lenovo Business Laptop</v>
      </c>
      <c r="L918" t="str">
        <f>VLOOKUP(A918,Payment!$B:$E,4,FALSE)</f>
        <v>Completed</v>
      </c>
      <c r="M918" t="str">
        <f>VLOOKUP(C918,Customer!A:F,6,FALSE)</f>
        <v>South</v>
      </c>
    </row>
    <row r="919" spans="1:13" x14ac:dyDescent="0.25">
      <c r="A919" t="s">
        <v>1477</v>
      </c>
      <c r="B919" s="6">
        <v>45765</v>
      </c>
      <c r="C919" t="s">
        <v>229</v>
      </c>
      <c r="D919" t="str">
        <f>VLOOKUP(F919,Product!A:E,3,FALSE)</f>
        <v>Electronics</v>
      </c>
      <c r="E919" t="s">
        <v>445</v>
      </c>
      <c r="F919" t="s">
        <v>511</v>
      </c>
      <c r="G919" s="8">
        <v>5</v>
      </c>
      <c r="H919">
        <f>VLOOKUP(F919,Product!A:E,5,)</f>
        <v>3299</v>
      </c>
      <c r="I919">
        <f t="shared" si="14"/>
        <v>16495</v>
      </c>
      <c r="J919" t="str">
        <f>VLOOKUP(F919,Product!A:E,4,FALSE)</f>
        <v>Accessories</v>
      </c>
      <c r="K919" t="str">
        <f>VLOOKUP(F919,Product!$A:$E,2,FALSE)</f>
        <v>Webcam Full HD</v>
      </c>
      <c r="L919" t="str">
        <f>VLOOKUP(A919,Payment!$B:$E,4,FALSE)</f>
        <v>Pending</v>
      </c>
      <c r="M919" t="str">
        <f>VLOOKUP(C919,Customer!A:F,6,FALSE)</f>
        <v>West</v>
      </c>
    </row>
    <row r="920" spans="1:13" x14ac:dyDescent="0.25">
      <c r="A920" t="s">
        <v>1478</v>
      </c>
      <c r="B920" s="6">
        <v>45801</v>
      </c>
      <c r="C920" t="s">
        <v>244</v>
      </c>
      <c r="D920" t="str">
        <f>VLOOKUP(F920,Product!A:E,3,FALSE)</f>
        <v>Furniture</v>
      </c>
      <c r="E920" t="s">
        <v>423</v>
      </c>
      <c r="F920" t="s">
        <v>528</v>
      </c>
      <c r="G920" s="8">
        <v>1</v>
      </c>
      <c r="H920">
        <f>VLOOKUP(F920,Product!A:E,5,)</f>
        <v>17999</v>
      </c>
      <c r="I920">
        <f t="shared" si="14"/>
        <v>17999</v>
      </c>
      <c r="J920" t="str">
        <f>VLOOKUP(F920,Product!A:E,4,FALSE)</f>
        <v>Desks</v>
      </c>
      <c r="K920" t="str">
        <f>VLOOKUP(F920,Product!$A:$E,2,FALSE)</f>
        <v>Standing Desk</v>
      </c>
      <c r="L920" t="str">
        <f>VLOOKUP(A920,Payment!$B:$E,4,FALSE)</f>
        <v>Completed</v>
      </c>
      <c r="M920" t="str">
        <f>VLOOKUP(C920,Customer!A:F,6,FALSE)</f>
        <v>East</v>
      </c>
    </row>
    <row r="921" spans="1:13" x14ac:dyDescent="0.25">
      <c r="A921" t="s">
        <v>1479</v>
      </c>
      <c r="B921" s="6">
        <v>45952</v>
      </c>
      <c r="C921" t="s">
        <v>353</v>
      </c>
      <c r="D921" t="str">
        <f>VLOOKUP(F921,Product!A:E,3,FALSE)</f>
        <v>Electronics</v>
      </c>
      <c r="E921" t="s">
        <v>429</v>
      </c>
      <c r="F921" t="s">
        <v>548</v>
      </c>
      <c r="G921" s="8">
        <v>1</v>
      </c>
      <c r="H921">
        <f>VLOOKUP(F921,Product!A:E,5,)</f>
        <v>2299</v>
      </c>
      <c r="I921">
        <f t="shared" si="14"/>
        <v>2299</v>
      </c>
      <c r="J921" t="str">
        <f>VLOOKUP(F921,Product!A:E,4,FALSE)</f>
        <v>Lighting</v>
      </c>
      <c r="K921" t="str">
        <f>VLOOKUP(F921,Product!$A:$E,2,FALSE)</f>
        <v>Smart LED Desk Lamp</v>
      </c>
      <c r="L921" t="str">
        <f>VLOOKUP(A921,Payment!$B:$E,4,FALSE)</f>
        <v>Completed</v>
      </c>
      <c r="M921" t="str">
        <f>VLOOKUP(C921,Customer!A:F,6,FALSE)</f>
        <v>South</v>
      </c>
    </row>
    <row r="922" spans="1:13" x14ac:dyDescent="0.25">
      <c r="A922" t="s">
        <v>1480</v>
      </c>
      <c r="B922" s="6">
        <v>45796</v>
      </c>
      <c r="C922" t="s">
        <v>140</v>
      </c>
      <c r="D922" t="str">
        <f>VLOOKUP(F922,Product!A:E,3,FALSE)</f>
        <v>Furniture</v>
      </c>
      <c r="E922" t="s">
        <v>468</v>
      </c>
      <c r="F922" t="s">
        <v>516</v>
      </c>
      <c r="G922" s="8">
        <v>5</v>
      </c>
      <c r="H922">
        <f>VLOOKUP(F922,Product!A:E,5,)</f>
        <v>2999</v>
      </c>
      <c r="I922">
        <f t="shared" si="14"/>
        <v>14995</v>
      </c>
      <c r="J922" t="str">
        <f>VLOOKUP(F922,Product!A:E,4,FALSE)</f>
        <v>Chairs</v>
      </c>
      <c r="K922" t="str">
        <f>VLOOKUP(F922,Product!$A:$E,2,FALSE)</f>
        <v>Visitor Chair</v>
      </c>
      <c r="L922" t="str">
        <f>VLOOKUP(A922,Payment!$B:$E,4,FALSE)</f>
        <v>Completed</v>
      </c>
      <c r="M922" t="str">
        <f>VLOOKUP(C922,Customer!A:F,6,FALSE)</f>
        <v>West</v>
      </c>
    </row>
    <row r="923" spans="1:13" x14ac:dyDescent="0.25">
      <c r="A923" t="s">
        <v>1481</v>
      </c>
      <c r="B923" s="6">
        <v>45758</v>
      </c>
      <c r="C923" t="s">
        <v>95</v>
      </c>
      <c r="D923" t="str">
        <f>VLOOKUP(F923,Product!A:E,3,FALSE)</f>
        <v>Office Supplies</v>
      </c>
      <c r="E923" t="s">
        <v>420</v>
      </c>
      <c r="F923" t="s">
        <v>520</v>
      </c>
      <c r="G923" s="8">
        <v>4</v>
      </c>
      <c r="H923">
        <f>VLOOKUP(F923,Product!A:E,5,)</f>
        <v>399</v>
      </c>
      <c r="I923">
        <f t="shared" si="14"/>
        <v>1596</v>
      </c>
      <c r="J923" t="str">
        <f>VLOOKUP(F923,Product!A:E,4,FALSE)</f>
        <v>Desk Accessories</v>
      </c>
      <c r="K923" t="str">
        <f>VLOOKUP(F923,Product!$A:$E,2,FALSE)</f>
        <v>Desk Organizer</v>
      </c>
      <c r="L923" t="str">
        <f>VLOOKUP(A923,Payment!$B:$E,4,FALSE)</f>
        <v>Completed</v>
      </c>
      <c r="M923" t="str">
        <f>VLOOKUP(C923,Customer!A:F,6,FALSE)</f>
        <v>East</v>
      </c>
    </row>
    <row r="924" spans="1:13" x14ac:dyDescent="0.25">
      <c r="A924" t="s">
        <v>1482</v>
      </c>
      <c r="B924" s="6">
        <v>45748</v>
      </c>
      <c r="C924" t="s">
        <v>229</v>
      </c>
      <c r="D924" t="str">
        <f>VLOOKUP(F924,Product!A:E,3,FALSE)</f>
        <v>Electronics</v>
      </c>
      <c r="E924" t="s">
        <v>461</v>
      </c>
      <c r="F924" t="s">
        <v>491</v>
      </c>
      <c r="G924" s="8">
        <v>10</v>
      </c>
      <c r="H924">
        <f>VLOOKUP(F924,Product!A:E,5,)</f>
        <v>13999</v>
      </c>
      <c r="I924">
        <f t="shared" si="14"/>
        <v>139990</v>
      </c>
      <c r="J924" t="str">
        <f>VLOOKUP(F924,Product!A:E,4,FALSE)</f>
        <v>Monitors</v>
      </c>
      <c r="K924" t="str">
        <f>VLOOKUP(F924,Product!$A:$E,2,FALSE)</f>
        <v>Dell 24-inch Monitor</v>
      </c>
      <c r="L924" t="str">
        <f>VLOOKUP(A924,Payment!$B:$E,4,FALSE)</f>
        <v>Completed</v>
      </c>
      <c r="M924" t="str">
        <f>VLOOKUP(C924,Customer!A:F,6,FALSE)</f>
        <v>West</v>
      </c>
    </row>
    <row r="925" spans="1:13" x14ac:dyDescent="0.25">
      <c r="A925" t="s">
        <v>1483</v>
      </c>
      <c r="B925" s="6">
        <v>45980</v>
      </c>
      <c r="C925" t="s">
        <v>272</v>
      </c>
      <c r="D925" t="str">
        <f>VLOOKUP(F925,Product!A:E,3,FALSE)</f>
        <v>Office Supplies</v>
      </c>
      <c r="E925" t="s">
        <v>466</v>
      </c>
      <c r="F925" t="s">
        <v>541</v>
      </c>
      <c r="G925" s="8">
        <v>2</v>
      </c>
      <c r="H925">
        <f>VLOOKUP(F925,Product!A:E,5,)</f>
        <v>799</v>
      </c>
      <c r="I925">
        <f t="shared" si="14"/>
        <v>1598</v>
      </c>
      <c r="J925" t="str">
        <f>VLOOKUP(F925,Product!A:E,4,FALSE)</f>
        <v>Desk Accessories</v>
      </c>
      <c r="K925" t="str">
        <f>VLOOKUP(F925,Product!$A:$E,2,FALSE)</f>
        <v>Stapler Heavy Duty</v>
      </c>
      <c r="L925" t="str">
        <f>VLOOKUP(A925,Payment!$B:$E,4,FALSE)</f>
        <v>Completed</v>
      </c>
      <c r="M925" t="str">
        <f>VLOOKUP(C925,Customer!A:F,6,FALSE)</f>
        <v>North</v>
      </c>
    </row>
    <row r="926" spans="1:13" x14ac:dyDescent="0.25">
      <c r="A926" t="s">
        <v>1484</v>
      </c>
      <c r="B926" s="6">
        <v>45907</v>
      </c>
      <c r="C926" t="s">
        <v>171</v>
      </c>
      <c r="D926" t="str">
        <f>VLOOKUP(F926,Product!A:E,3,FALSE)</f>
        <v>Electronics</v>
      </c>
      <c r="E926" t="s">
        <v>432</v>
      </c>
      <c r="F926" t="s">
        <v>526</v>
      </c>
      <c r="G926" s="8">
        <v>5</v>
      </c>
      <c r="H926">
        <f>VLOOKUP(F926,Product!A:E,5,)</f>
        <v>8999</v>
      </c>
      <c r="I926">
        <f t="shared" si="14"/>
        <v>44995</v>
      </c>
      <c r="J926" t="str">
        <f>VLOOKUP(F926,Product!A:E,4,FALSE)</f>
        <v>Storage</v>
      </c>
      <c r="K926" t="str">
        <f>VLOOKUP(F926,Product!$A:$E,2,FALSE)</f>
        <v>External SSD 1TB</v>
      </c>
      <c r="L926" t="str">
        <f>VLOOKUP(A926,Payment!$B:$E,4,FALSE)</f>
        <v>Completed</v>
      </c>
      <c r="M926" t="str">
        <f>VLOOKUP(C926,Customer!A:F,6,FALSE)</f>
        <v>South</v>
      </c>
    </row>
    <row r="927" spans="1:13" x14ac:dyDescent="0.25">
      <c r="A927" t="s">
        <v>1485</v>
      </c>
      <c r="B927" s="6">
        <v>45682</v>
      </c>
      <c r="C927" t="s">
        <v>219</v>
      </c>
      <c r="D927" t="str">
        <f>VLOOKUP(F927,Product!A:E,3,FALSE)</f>
        <v>Furniture</v>
      </c>
      <c r="E927" t="s">
        <v>414</v>
      </c>
      <c r="F927" t="s">
        <v>538</v>
      </c>
      <c r="G927" s="8">
        <v>1</v>
      </c>
      <c r="H927">
        <f>VLOOKUP(F927,Product!A:E,5,)</f>
        <v>2199</v>
      </c>
      <c r="I927">
        <f t="shared" si="14"/>
        <v>2199</v>
      </c>
      <c r="J927" t="str">
        <f>VLOOKUP(F927,Product!A:E,4,FALSE)</f>
        <v>Office Accessories</v>
      </c>
      <c r="K927" t="str">
        <f>VLOOKUP(F927,Product!$A:$E,2,FALSE)</f>
        <v>Ergonomic Footrest</v>
      </c>
      <c r="L927" t="str">
        <f>VLOOKUP(A927,Payment!$B:$E,4,FALSE)</f>
        <v>Completed</v>
      </c>
      <c r="M927" t="str">
        <f>VLOOKUP(C927,Customer!A:F,6,FALSE)</f>
        <v>South</v>
      </c>
    </row>
    <row r="928" spans="1:13" x14ac:dyDescent="0.25">
      <c r="A928" t="s">
        <v>1486</v>
      </c>
      <c r="B928" s="6">
        <v>45768</v>
      </c>
      <c r="C928" t="s">
        <v>149</v>
      </c>
      <c r="D928" t="str">
        <f>VLOOKUP(F928,Product!A:E,3,FALSE)</f>
        <v>Electronics</v>
      </c>
      <c r="E928" t="s">
        <v>459</v>
      </c>
      <c r="F928" t="s">
        <v>548</v>
      </c>
      <c r="G928" s="8">
        <v>3</v>
      </c>
      <c r="H928">
        <f>VLOOKUP(F928,Product!A:E,5,)</f>
        <v>2299</v>
      </c>
      <c r="I928">
        <f t="shared" si="14"/>
        <v>6897</v>
      </c>
      <c r="J928" t="str">
        <f>VLOOKUP(F928,Product!A:E,4,FALSE)</f>
        <v>Lighting</v>
      </c>
      <c r="K928" t="str">
        <f>VLOOKUP(F928,Product!$A:$E,2,FALSE)</f>
        <v>Smart LED Desk Lamp</v>
      </c>
      <c r="L928" t="str">
        <f>VLOOKUP(A928,Payment!$B:$E,4,FALSE)</f>
        <v>Pending</v>
      </c>
      <c r="M928" t="str">
        <f>VLOOKUP(C928,Customer!A:F,6,FALSE)</f>
        <v>West</v>
      </c>
    </row>
    <row r="929" spans="1:13" x14ac:dyDescent="0.25">
      <c r="A929" t="s">
        <v>1487</v>
      </c>
      <c r="B929" s="6">
        <v>45888</v>
      </c>
      <c r="C929" t="s">
        <v>382</v>
      </c>
      <c r="D929" t="str">
        <f>VLOOKUP(F929,Product!A:E,3,FALSE)</f>
        <v>Office Supplies</v>
      </c>
      <c r="E929" t="s">
        <v>442</v>
      </c>
      <c r="F929" t="s">
        <v>504</v>
      </c>
      <c r="G929" s="8">
        <v>2</v>
      </c>
      <c r="H929">
        <f>VLOOKUP(F929,Product!A:E,5,)</f>
        <v>299</v>
      </c>
      <c r="I929">
        <f t="shared" si="14"/>
        <v>598</v>
      </c>
      <c r="J929" t="str">
        <f>VLOOKUP(F929,Product!A:E,4,FALSE)</f>
        <v>Notebooks</v>
      </c>
      <c r="K929" t="str">
        <f>VLOOKUP(F929,Product!$A:$E,2,FALSE)</f>
        <v>Premium Notebook</v>
      </c>
      <c r="L929" t="str">
        <f>VLOOKUP(A929,Payment!$B:$E,4,FALSE)</f>
        <v>Completed</v>
      </c>
      <c r="M929" t="str">
        <f>VLOOKUP(C929,Customer!A:F,6,FALSE)</f>
        <v>East</v>
      </c>
    </row>
    <row r="930" spans="1:13" x14ac:dyDescent="0.25">
      <c r="A930" t="s">
        <v>1488</v>
      </c>
      <c r="B930" s="6">
        <v>45944</v>
      </c>
      <c r="C930" t="s">
        <v>291</v>
      </c>
      <c r="D930" t="str">
        <f>VLOOKUP(F930,Product!A:E,3,FALSE)</f>
        <v>Electronics</v>
      </c>
      <c r="E930" t="s">
        <v>432</v>
      </c>
      <c r="F930" t="s">
        <v>511</v>
      </c>
      <c r="G930" s="8">
        <v>1</v>
      </c>
      <c r="H930">
        <f>VLOOKUP(F930,Product!A:E,5,)</f>
        <v>3299</v>
      </c>
      <c r="I930">
        <f t="shared" si="14"/>
        <v>3299</v>
      </c>
      <c r="J930" t="str">
        <f>VLOOKUP(F930,Product!A:E,4,FALSE)</f>
        <v>Accessories</v>
      </c>
      <c r="K930" t="str">
        <f>VLOOKUP(F930,Product!$A:$E,2,FALSE)</f>
        <v>Webcam Full HD</v>
      </c>
      <c r="L930" t="str">
        <f>VLOOKUP(A930,Payment!$B:$E,4,FALSE)</f>
        <v>Completed</v>
      </c>
      <c r="M930" t="str">
        <f>VLOOKUP(C930,Customer!A:F,6,FALSE)</f>
        <v>West</v>
      </c>
    </row>
    <row r="931" spans="1:13" x14ac:dyDescent="0.25">
      <c r="A931" t="s">
        <v>1489</v>
      </c>
      <c r="B931" s="6">
        <v>45720</v>
      </c>
      <c r="C931" t="s">
        <v>195</v>
      </c>
      <c r="D931" t="str">
        <f>VLOOKUP(F931,Product!A:E,3,FALSE)</f>
        <v>Electronics</v>
      </c>
      <c r="E931" t="s">
        <v>474</v>
      </c>
      <c r="F931" t="s">
        <v>497</v>
      </c>
      <c r="G931" s="8">
        <v>3</v>
      </c>
      <c r="H931">
        <f>VLOOKUP(F931,Product!A:E,5,)</f>
        <v>18999</v>
      </c>
      <c r="I931">
        <f t="shared" si="14"/>
        <v>56997</v>
      </c>
      <c r="J931" t="str">
        <f>VLOOKUP(F931,Product!A:E,4,FALSE)</f>
        <v>Printers</v>
      </c>
      <c r="K931" t="str">
        <f>VLOOKUP(F931,Product!$A:$E,2,FALSE)</f>
        <v>HP Laser Printer</v>
      </c>
      <c r="L931" t="str">
        <f>VLOOKUP(A931,Payment!$B:$E,4,FALSE)</f>
        <v>Completed</v>
      </c>
      <c r="M931" t="str">
        <f>VLOOKUP(C931,Customer!A:F,6,FALSE)</f>
        <v>North</v>
      </c>
    </row>
    <row r="932" spans="1:13" x14ac:dyDescent="0.25">
      <c r="A932" t="s">
        <v>1490</v>
      </c>
      <c r="B932" s="6">
        <v>45990</v>
      </c>
      <c r="C932" t="s">
        <v>336</v>
      </c>
      <c r="D932" t="str">
        <f>VLOOKUP(F932,Product!A:E,3,FALSE)</f>
        <v>Electronics</v>
      </c>
      <c r="E932" t="s">
        <v>466</v>
      </c>
      <c r="F932" t="s">
        <v>494</v>
      </c>
      <c r="G932" s="8">
        <v>8</v>
      </c>
      <c r="H932">
        <f>VLOOKUP(F932,Product!A:E,5,)</f>
        <v>58999</v>
      </c>
      <c r="I932">
        <f t="shared" si="14"/>
        <v>471992</v>
      </c>
      <c r="J932" t="str">
        <f>VLOOKUP(F932,Product!A:E,4,FALSE)</f>
        <v>Laptops</v>
      </c>
      <c r="K932" t="str">
        <f>VLOOKUP(F932,Product!$A:$E,2,FALSE)</f>
        <v>Lenovo Business Laptop</v>
      </c>
      <c r="L932" t="str">
        <f>VLOOKUP(A932,Payment!$B:$E,4,FALSE)</f>
        <v>Completed</v>
      </c>
      <c r="M932" t="str">
        <f>VLOOKUP(C932,Customer!A:F,6,FALSE)</f>
        <v>North</v>
      </c>
    </row>
    <row r="933" spans="1:13" x14ac:dyDescent="0.25">
      <c r="A933" t="s">
        <v>1491</v>
      </c>
      <c r="B933" s="6">
        <v>45803</v>
      </c>
      <c r="C933" t="s">
        <v>197</v>
      </c>
      <c r="D933" t="str">
        <f>VLOOKUP(F933,Product!A:E,3,FALSE)</f>
        <v>Electronics</v>
      </c>
      <c r="E933" t="s">
        <v>440</v>
      </c>
      <c r="F933" t="s">
        <v>535</v>
      </c>
      <c r="G933" s="8">
        <v>2</v>
      </c>
      <c r="H933">
        <f>VLOOKUP(F933,Product!A:E,5,)</f>
        <v>24999</v>
      </c>
      <c r="I933">
        <f t="shared" si="14"/>
        <v>49998</v>
      </c>
      <c r="J933" t="str">
        <f>VLOOKUP(F933,Product!A:E,4,FALSE)</f>
        <v>Projectors</v>
      </c>
      <c r="K933" t="str">
        <f>VLOOKUP(F933,Product!$A:$E,2,FALSE)</f>
        <v>Portable Projector</v>
      </c>
      <c r="L933" t="str">
        <f>VLOOKUP(A933,Payment!$B:$E,4,FALSE)</f>
        <v>Completed</v>
      </c>
      <c r="M933" t="str">
        <f>VLOOKUP(C933,Customer!A:F,6,FALSE)</f>
        <v>East</v>
      </c>
    </row>
    <row r="934" spans="1:13" x14ac:dyDescent="0.25">
      <c r="A934" t="s">
        <v>1492</v>
      </c>
      <c r="B934" s="6">
        <v>45886</v>
      </c>
      <c r="C934" t="s">
        <v>57</v>
      </c>
      <c r="D934" t="str">
        <f>VLOOKUP(F934,Product!A:E,3,FALSE)</f>
        <v>Office Supplies</v>
      </c>
      <c r="E934" t="s">
        <v>447</v>
      </c>
      <c r="F934" t="s">
        <v>530</v>
      </c>
      <c r="G934" s="8">
        <v>2</v>
      </c>
      <c r="H934">
        <f>VLOOKUP(F934,Product!A:E,5,)</f>
        <v>3499</v>
      </c>
      <c r="I934">
        <f t="shared" si="14"/>
        <v>6998</v>
      </c>
      <c r="J934" t="str">
        <f>VLOOKUP(F934,Product!A:E,4,FALSE)</f>
        <v>Presentation</v>
      </c>
      <c r="K934" t="str">
        <f>VLOOKUP(F934,Product!$A:$E,2,FALSE)</f>
        <v>Whiteboard 4x3</v>
      </c>
      <c r="L934" t="str">
        <f>VLOOKUP(A934,Payment!$B:$E,4,FALSE)</f>
        <v>Completed</v>
      </c>
      <c r="M934" t="str">
        <f>VLOOKUP(C934,Customer!A:F,6,FALSE)</f>
        <v>West</v>
      </c>
    </row>
    <row r="935" spans="1:13" x14ac:dyDescent="0.25">
      <c r="A935" t="s">
        <v>1493</v>
      </c>
      <c r="B935" s="6">
        <v>45981</v>
      </c>
      <c r="C935" t="s">
        <v>95</v>
      </c>
      <c r="D935" t="str">
        <f>VLOOKUP(F935,Product!A:E,3,FALSE)</f>
        <v>Electronics</v>
      </c>
      <c r="E935" t="s">
        <v>421</v>
      </c>
      <c r="F935" t="s">
        <v>533</v>
      </c>
      <c r="G935" s="8">
        <v>4</v>
      </c>
      <c r="H935">
        <f>VLOOKUP(F935,Product!A:E,5,)</f>
        <v>5499</v>
      </c>
      <c r="I935">
        <f t="shared" si="14"/>
        <v>21996</v>
      </c>
      <c r="J935" t="str">
        <f>VLOOKUP(F935,Product!A:E,4,FALSE)</f>
        <v>Accessories</v>
      </c>
      <c r="K935" t="str">
        <f>VLOOKUP(F935,Product!$A:$E,2,FALSE)</f>
        <v>Mechanical Keyboard</v>
      </c>
      <c r="L935" t="str">
        <f>VLOOKUP(A935,Payment!$B:$E,4,FALSE)</f>
        <v>Completed</v>
      </c>
      <c r="M935" t="str">
        <f>VLOOKUP(C935,Customer!A:F,6,FALSE)</f>
        <v>East</v>
      </c>
    </row>
    <row r="936" spans="1:13" x14ac:dyDescent="0.25">
      <c r="A936" t="s">
        <v>1494</v>
      </c>
      <c r="B936" s="6">
        <v>45830</v>
      </c>
      <c r="C936" t="s">
        <v>229</v>
      </c>
      <c r="D936" t="str">
        <f>VLOOKUP(F936,Product!A:E,3,FALSE)</f>
        <v>Furniture</v>
      </c>
      <c r="E936" t="s">
        <v>476</v>
      </c>
      <c r="F936" t="s">
        <v>528</v>
      </c>
      <c r="G936" s="8">
        <v>2</v>
      </c>
      <c r="H936">
        <f>VLOOKUP(F936,Product!A:E,5,)</f>
        <v>17999</v>
      </c>
      <c r="I936">
        <f t="shared" si="14"/>
        <v>35998</v>
      </c>
      <c r="J936" t="str">
        <f>VLOOKUP(F936,Product!A:E,4,FALSE)</f>
        <v>Desks</v>
      </c>
      <c r="K936" t="str">
        <f>VLOOKUP(F936,Product!$A:$E,2,FALSE)</f>
        <v>Standing Desk</v>
      </c>
      <c r="L936" t="str">
        <f>VLOOKUP(A936,Payment!$B:$E,4,FALSE)</f>
        <v>Completed</v>
      </c>
      <c r="M936" t="str">
        <f>VLOOKUP(C936,Customer!A:F,6,FALSE)</f>
        <v>West</v>
      </c>
    </row>
    <row r="937" spans="1:13" x14ac:dyDescent="0.25">
      <c r="A937" t="s">
        <v>1495</v>
      </c>
      <c r="B937" s="6">
        <v>45694</v>
      </c>
      <c r="C937" t="s">
        <v>57</v>
      </c>
      <c r="D937" t="str">
        <f>VLOOKUP(F937,Product!A:E,3,FALSE)</f>
        <v>Electronics</v>
      </c>
      <c r="E937" t="s">
        <v>421</v>
      </c>
      <c r="F937" t="s">
        <v>510</v>
      </c>
      <c r="G937" s="8">
        <v>1</v>
      </c>
      <c r="H937">
        <f>VLOOKUP(F937,Product!A:E,5,)</f>
        <v>2499</v>
      </c>
      <c r="I937">
        <f t="shared" si="14"/>
        <v>2499</v>
      </c>
      <c r="J937" t="str">
        <f>VLOOKUP(F937,Product!A:E,4,FALSE)</f>
        <v>Accessories</v>
      </c>
      <c r="K937" t="str">
        <f>VLOOKUP(F937,Product!$A:$E,2,FALSE)</f>
        <v>USBC Hub</v>
      </c>
      <c r="L937" t="str">
        <f>VLOOKUP(A937,Payment!$B:$E,4,FALSE)</f>
        <v>Completed</v>
      </c>
      <c r="M937" t="str">
        <f>VLOOKUP(C937,Customer!A:F,6,FALSE)</f>
        <v>West</v>
      </c>
    </row>
    <row r="938" spans="1:13" x14ac:dyDescent="0.25">
      <c r="A938" t="s">
        <v>1496</v>
      </c>
      <c r="B938" s="6">
        <v>45820</v>
      </c>
      <c r="C938" t="s">
        <v>338</v>
      </c>
      <c r="D938" t="str">
        <f>VLOOKUP(F938,Product!A:E,3,FALSE)</f>
        <v>Furniture</v>
      </c>
      <c r="E938" t="s">
        <v>436</v>
      </c>
      <c r="F938" t="s">
        <v>538</v>
      </c>
      <c r="G938" s="8">
        <v>1</v>
      </c>
      <c r="H938">
        <f>VLOOKUP(F938,Product!A:E,5,)</f>
        <v>2199</v>
      </c>
      <c r="I938">
        <f t="shared" si="14"/>
        <v>2199</v>
      </c>
      <c r="J938" t="str">
        <f>VLOOKUP(F938,Product!A:E,4,FALSE)</f>
        <v>Office Accessories</v>
      </c>
      <c r="K938" t="str">
        <f>VLOOKUP(F938,Product!$A:$E,2,FALSE)</f>
        <v>Ergonomic Footrest</v>
      </c>
      <c r="L938" t="str">
        <f>VLOOKUP(A938,Payment!$B:$E,4,FALSE)</f>
        <v>Pending</v>
      </c>
      <c r="M938" t="str">
        <f>VLOOKUP(C938,Customer!A:F,6,FALSE)</f>
        <v>West</v>
      </c>
    </row>
    <row r="939" spans="1:13" x14ac:dyDescent="0.25">
      <c r="A939" t="s">
        <v>1497</v>
      </c>
      <c r="B939" s="6">
        <v>45988</v>
      </c>
      <c r="C939" t="s">
        <v>219</v>
      </c>
      <c r="D939" t="str">
        <f>VLOOKUP(F939,Product!A:E,3,FALSE)</f>
        <v>Electronics</v>
      </c>
      <c r="E939" t="s">
        <v>434</v>
      </c>
      <c r="F939" t="s">
        <v>554</v>
      </c>
      <c r="G939" s="8">
        <v>2</v>
      </c>
      <c r="H939">
        <f>VLOOKUP(F939,Product!A:E,5,)</f>
        <v>6499</v>
      </c>
      <c r="I939">
        <f t="shared" si="14"/>
        <v>12998</v>
      </c>
      <c r="J939" t="str">
        <f>VLOOKUP(F939,Product!A:E,4,FALSE)</f>
        <v>Office Machines</v>
      </c>
      <c r="K939" t="str">
        <f>VLOOKUP(F939,Product!$A:$E,2,FALSE)</f>
        <v>Paper Shredder</v>
      </c>
      <c r="L939" t="str">
        <f>VLOOKUP(A939,Payment!$B:$E,4,FALSE)</f>
        <v>Pending</v>
      </c>
      <c r="M939" t="str">
        <f>VLOOKUP(C939,Customer!A:F,6,FALSE)</f>
        <v>South</v>
      </c>
    </row>
    <row r="940" spans="1:13" x14ac:dyDescent="0.25">
      <c r="A940" t="s">
        <v>1498</v>
      </c>
      <c r="B940" s="6">
        <v>45843</v>
      </c>
      <c r="C940" t="s">
        <v>384</v>
      </c>
      <c r="D940" t="str">
        <f>VLOOKUP(F940,Product!A:E,3,FALSE)</f>
        <v>Electronics</v>
      </c>
      <c r="E940" t="s">
        <v>472</v>
      </c>
      <c r="F940" t="s">
        <v>523</v>
      </c>
      <c r="G940" s="8">
        <v>8</v>
      </c>
      <c r="H940">
        <f>VLOOKUP(F940,Product!A:E,5,)</f>
        <v>4499</v>
      </c>
      <c r="I940">
        <f t="shared" si="14"/>
        <v>35992</v>
      </c>
      <c r="J940" t="str">
        <f>VLOOKUP(F940,Product!A:E,4,FALSE)</f>
        <v>Audio</v>
      </c>
      <c r="K940" t="str">
        <f>VLOOKUP(F940,Product!$A:$E,2,FALSE)</f>
        <v>Wireless Headset</v>
      </c>
      <c r="L940" t="str">
        <f>VLOOKUP(A940,Payment!$B:$E,4,FALSE)</f>
        <v>Completed</v>
      </c>
      <c r="M940" t="str">
        <f>VLOOKUP(C940,Customer!A:F,6,FALSE)</f>
        <v>North</v>
      </c>
    </row>
    <row r="941" spans="1:13" x14ac:dyDescent="0.25">
      <c r="A941" t="s">
        <v>1499</v>
      </c>
      <c r="B941" s="6">
        <v>45869</v>
      </c>
      <c r="C941" t="s">
        <v>105</v>
      </c>
      <c r="D941" t="str">
        <f>VLOOKUP(F941,Product!A:E,3,FALSE)</f>
        <v>Furniture</v>
      </c>
      <c r="E941" t="s">
        <v>423</v>
      </c>
      <c r="F941" t="s">
        <v>551</v>
      </c>
      <c r="G941" s="8">
        <v>1</v>
      </c>
      <c r="H941">
        <f>VLOOKUP(F941,Product!A:E,5,)</f>
        <v>24999</v>
      </c>
      <c r="I941">
        <f t="shared" si="14"/>
        <v>24999</v>
      </c>
      <c r="J941" t="str">
        <f>VLOOKUP(F941,Product!A:E,4,FALSE)</f>
        <v>Tables</v>
      </c>
      <c r="K941" t="str">
        <f>VLOOKUP(F941,Product!$A:$E,2,FALSE)</f>
        <v>Conference Table</v>
      </c>
      <c r="L941" t="str">
        <f>VLOOKUP(A941,Payment!$B:$E,4,FALSE)</f>
        <v>Completed</v>
      </c>
      <c r="M941" t="str">
        <f>VLOOKUP(C941,Customer!A:F,6,FALSE)</f>
        <v>North</v>
      </c>
    </row>
    <row r="942" spans="1:13" x14ac:dyDescent="0.25">
      <c r="A942" t="s">
        <v>1500</v>
      </c>
      <c r="B942" s="6">
        <v>45778</v>
      </c>
      <c r="C942" t="s">
        <v>341</v>
      </c>
      <c r="D942" t="str">
        <f>VLOOKUP(F942,Product!A:E,3,FALSE)</f>
        <v>Office Supplies</v>
      </c>
      <c r="E942" t="s">
        <v>432</v>
      </c>
      <c r="F942" t="s">
        <v>541</v>
      </c>
      <c r="G942" s="8">
        <v>4</v>
      </c>
      <c r="H942">
        <f>VLOOKUP(F942,Product!A:E,5,)</f>
        <v>799</v>
      </c>
      <c r="I942">
        <f t="shared" si="14"/>
        <v>3196</v>
      </c>
      <c r="J942" t="str">
        <f>VLOOKUP(F942,Product!A:E,4,FALSE)</f>
        <v>Desk Accessories</v>
      </c>
      <c r="K942" t="str">
        <f>VLOOKUP(F942,Product!$A:$E,2,FALSE)</f>
        <v>Stapler Heavy Duty</v>
      </c>
      <c r="L942" t="str">
        <f>VLOOKUP(A942,Payment!$B:$E,4,FALSE)</f>
        <v>Completed</v>
      </c>
      <c r="M942" t="str">
        <f>VLOOKUP(C942,Customer!A:F,6,FALSE)</f>
        <v>East</v>
      </c>
    </row>
    <row r="943" spans="1:13" x14ac:dyDescent="0.25">
      <c r="A943" t="s">
        <v>1501</v>
      </c>
      <c r="B943" s="6">
        <v>45698</v>
      </c>
      <c r="C943" t="s">
        <v>127</v>
      </c>
      <c r="D943" t="str">
        <f>VLOOKUP(F943,Product!A:E,3,FALSE)</f>
        <v>Furniture</v>
      </c>
      <c r="E943" t="s">
        <v>421</v>
      </c>
      <c r="F943" t="s">
        <v>513</v>
      </c>
      <c r="G943" s="8">
        <v>1</v>
      </c>
      <c r="H943">
        <f>VLOOKUP(F943,Product!A:E,5,)</f>
        <v>6999</v>
      </c>
      <c r="I943">
        <f t="shared" si="14"/>
        <v>6999</v>
      </c>
      <c r="J943" t="str">
        <f>VLOOKUP(F943,Product!A:E,4,FALSE)</f>
        <v>Storage</v>
      </c>
      <c r="K943" t="str">
        <f>VLOOKUP(F943,Product!$A:$E,2,FALSE)</f>
        <v>Filing Cabinet</v>
      </c>
      <c r="L943" t="str">
        <f>VLOOKUP(A943,Payment!$B:$E,4,FALSE)</f>
        <v>Completed</v>
      </c>
      <c r="M943" t="str">
        <f>VLOOKUP(C943,Customer!A:F,6,FALSE)</f>
        <v>West</v>
      </c>
    </row>
    <row r="944" spans="1:13" x14ac:dyDescent="0.25">
      <c r="A944" t="s">
        <v>1502</v>
      </c>
      <c r="B944" s="6">
        <v>45690</v>
      </c>
      <c r="C944" t="s">
        <v>255</v>
      </c>
      <c r="D944" t="str">
        <f>VLOOKUP(F944,Product!A:E,3,FALSE)</f>
        <v>Electronics</v>
      </c>
      <c r="E944" t="s">
        <v>468</v>
      </c>
      <c r="F944" t="s">
        <v>482</v>
      </c>
      <c r="G944" s="8">
        <v>1</v>
      </c>
      <c r="H944">
        <f>VLOOKUP(F944,Product!A:E,5,)</f>
        <v>1899</v>
      </c>
      <c r="I944">
        <f t="shared" si="14"/>
        <v>1899</v>
      </c>
      <c r="J944" t="str">
        <f>VLOOKUP(F944,Product!A:E,4,FALSE)</f>
        <v>Accessories</v>
      </c>
      <c r="K944" t="str">
        <f>VLOOKUP(F944,Product!$A:$E,2,FALSE)</f>
        <v>HP Wireless Keyboard</v>
      </c>
      <c r="L944" t="str">
        <f>VLOOKUP(A944,Payment!$B:$E,4,FALSE)</f>
        <v>Completed</v>
      </c>
      <c r="M944" t="str">
        <f>VLOOKUP(C944,Customer!A:F,6,FALSE)</f>
        <v>West</v>
      </c>
    </row>
    <row r="945" spans="1:13" x14ac:dyDescent="0.25">
      <c r="A945" t="s">
        <v>1503</v>
      </c>
      <c r="B945" s="6">
        <v>45861</v>
      </c>
      <c r="C945" t="s">
        <v>276</v>
      </c>
      <c r="D945" t="str">
        <f>VLOOKUP(F945,Product!A:E,3,FALSE)</f>
        <v>Furniture</v>
      </c>
      <c r="E945" t="s">
        <v>412</v>
      </c>
      <c r="F945" t="s">
        <v>488</v>
      </c>
      <c r="G945" s="8">
        <v>1</v>
      </c>
      <c r="H945">
        <f>VLOOKUP(F945,Product!A:E,5,)</f>
        <v>12499</v>
      </c>
      <c r="I945">
        <f t="shared" si="14"/>
        <v>12499</v>
      </c>
      <c r="J945" t="str">
        <f>VLOOKUP(F945,Product!A:E,4,FALSE)</f>
        <v>Desks</v>
      </c>
      <c r="K945" t="str">
        <f>VLOOKUP(F945,Product!$A:$E,2,FALSE)</f>
        <v>Executive Office Desk</v>
      </c>
      <c r="L945" t="str">
        <f>VLOOKUP(A945,Payment!$B:$E,4,FALSE)</f>
        <v>Completed</v>
      </c>
      <c r="M945" t="str">
        <f>VLOOKUP(C945,Customer!A:F,6,FALSE)</f>
        <v>East</v>
      </c>
    </row>
    <row r="946" spans="1:13" x14ac:dyDescent="0.25">
      <c r="A946" t="s">
        <v>1504</v>
      </c>
      <c r="B946" s="6">
        <v>45737</v>
      </c>
      <c r="C946" t="s">
        <v>60</v>
      </c>
      <c r="D946" t="str">
        <f>VLOOKUP(F946,Product!A:E,3,FALSE)</f>
        <v>Office Supplies</v>
      </c>
      <c r="E946" t="s">
        <v>447</v>
      </c>
      <c r="F946" t="s">
        <v>507</v>
      </c>
      <c r="G946" s="8">
        <v>1</v>
      </c>
      <c r="H946">
        <f>VLOOKUP(F946,Product!A:E,5,)</f>
        <v>199</v>
      </c>
      <c r="I946">
        <f t="shared" si="14"/>
        <v>199</v>
      </c>
      <c r="J946" t="str">
        <f>VLOOKUP(F946,Product!A:E,4,FALSE)</f>
        <v>Writing</v>
      </c>
      <c r="K946" t="str">
        <f>VLOOKUP(F946,Product!$A:$E,2,FALSE)</f>
        <v>Ball Pen Pack</v>
      </c>
      <c r="L946" t="str">
        <f>VLOOKUP(A946,Payment!$B:$E,4,FALSE)</f>
        <v>Completed</v>
      </c>
      <c r="M946" t="str">
        <f>VLOOKUP(C946,Customer!A:F,6,FALSE)</f>
        <v>East</v>
      </c>
    </row>
    <row r="947" spans="1:13" x14ac:dyDescent="0.25">
      <c r="A947" t="s">
        <v>1505</v>
      </c>
      <c r="B947" s="6">
        <v>45803</v>
      </c>
      <c r="C947" t="s">
        <v>240</v>
      </c>
      <c r="D947" t="str">
        <f>VLOOKUP(F947,Product!A:E,3,FALSE)</f>
        <v>Electronics</v>
      </c>
      <c r="E947" t="s">
        <v>418</v>
      </c>
      <c r="F947" t="s">
        <v>491</v>
      </c>
      <c r="G947" s="8">
        <v>3</v>
      </c>
      <c r="H947">
        <f>VLOOKUP(F947,Product!A:E,5,)</f>
        <v>13999</v>
      </c>
      <c r="I947">
        <f t="shared" si="14"/>
        <v>41997</v>
      </c>
      <c r="J947" t="str">
        <f>VLOOKUP(F947,Product!A:E,4,FALSE)</f>
        <v>Monitors</v>
      </c>
      <c r="K947" t="str">
        <f>VLOOKUP(F947,Product!$A:$E,2,FALSE)</f>
        <v>Dell 24-inch Monitor</v>
      </c>
      <c r="L947" t="str">
        <f>VLOOKUP(A947,Payment!$B:$E,4,FALSE)</f>
        <v>Completed</v>
      </c>
      <c r="M947" t="str">
        <f>VLOOKUP(C947,Customer!A:F,6,FALSE)</f>
        <v>West</v>
      </c>
    </row>
    <row r="948" spans="1:13" x14ac:dyDescent="0.25">
      <c r="A948" t="s">
        <v>1506</v>
      </c>
      <c r="B948" s="6">
        <v>45745</v>
      </c>
      <c r="C948" t="s">
        <v>22</v>
      </c>
      <c r="D948" t="str">
        <f>VLOOKUP(F948,Product!A:E,3,FALSE)</f>
        <v>Electronics</v>
      </c>
      <c r="E948" t="s">
        <v>405</v>
      </c>
      <c r="F948" t="s">
        <v>535</v>
      </c>
      <c r="G948" s="8">
        <v>2</v>
      </c>
      <c r="H948">
        <f>VLOOKUP(F948,Product!A:E,5,)</f>
        <v>24999</v>
      </c>
      <c r="I948">
        <f t="shared" si="14"/>
        <v>49998</v>
      </c>
      <c r="J948" t="str">
        <f>VLOOKUP(F948,Product!A:E,4,FALSE)</f>
        <v>Projectors</v>
      </c>
      <c r="K948" t="str">
        <f>VLOOKUP(F948,Product!$A:$E,2,FALSE)</f>
        <v>Portable Projector</v>
      </c>
      <c r="L948" t="str">
        <f>VLOOKUP(A948,Payment!$B:$E,4,FALSE)</f>
        <v>Completed</v>
      </c>
      <c r="M948" t="str">
        <f>VLOOKUP(C948,Customer!A:F,6,FALSE)</f>
        <v>North</v>
      </c>
    </row>
    <row r="949" spans="1:13" x14ac:dyDescent="0.25">
      <c r="A949" t="s">
        <v>1507</v>
      </c>
      <c r="B949" s="6">
        <v>45824</v>
      </c>
      <c r="C949" t="s">
        <v>255</v>
      </c>
      <c r="D949" t="str">
        <f>VLOOKUP(F949,Product!A:E,3,FALSE)</f>
        <v>Furniture</v>
      </c>
      <c r="E949" t="s">
        <v>457</v>
      </c>
      <c r="F949" t="s">
        <v>551</v>
      </c>
      <c r="G949" s="8">
        <v>3</v>
      </c>
      <c r="H949">
        <f>VLOOKUP(F949,Product!A:E,5,)</f>
        <v>24999</v>
      </c>
      <c r="I949">
        <f t="shared" si="14"/>
        <v>74997</v>
      </c>
      <c r="J949" t="str">
        <f>VLOOKUP(F949,Product!A:E,4,FALSE)</f>
        <v>Tables</v>
      </c>
      <c r="K949" t="str">
        <f>VLOOKUP(F949,Product!$A:$E,2,FALSE)</f>
        <v>Conference Table</v>
      </c>
      <c r="L949" t="str">
        <f>VLOOKUP(A949,Payment!$B:$E,4,FALSE)</f>
        <v>Completed</v>
      </c>
      <c r="M949" t="str">
        <f>VLOOKUP(C949,Customer!A:F,6,FALSE)</f>
        <v>West</v>
      </c>
    </row>
    <row r="950" spans="1:13" x14ac:dyDescent="0.25">
      <c r="A950" t="s">
        <v>1508</v>
      </c>
      <c r="B950" s="6">
        <v>45797</v>
      </c>
      <c r="C950" t="s">
        <v>287</v>
      </c>
      <c r="D950" t="str">
        <f>VLOOKUP(F950,Product!A:E,3,FALSE)</f>
        <v>Electronics</v>
      </c>
      <c r="E950" t="s">
        <v>455</v>
      </c>
      <c r="F950" t="s">
        <v>491</v>
      </c>
      <c r="G950" s="8">
        <v>8</v>
      </c>
      <c r="H950">
        <f>VLOOKUP(F950,Product!A:E,5,)</f>
        <v>13999</v>
      </c>
      <c r="I950">
        <f t="shared" si="14"/>
        <v>111992</v>
      </c>
      <c r="J950" t="str">
        <f>VLOOKUP(F950,Product!A:E,4,FALSE)</f>
        <v>Monitors</v>
      </c>
      <c r="K950" t="str">
        <f>VLOOKUP(F950,Product!$A:$E,2,FALSE)</f>
        <v>Dell 24-inch Monitor</v>
      </c>
      <c r="L950" t="str">
        <f>VLOOKUP(A950,Payment!$B:$E,4,FALSE)</f>
        <v>Completed</v>
      </c>
      <c r="M950" t="str">
        <f>VLOOKUP(C950,Customer!A:F,6,FALSE)</f>
        <v>South</v>
      </c>
    </row>
    <row r="951" spans="1:13" x14ac:dyDescent="0.25">
      <c r="A951" t="s">
        <v>1509</v>
      </c>
      <c r="B951" s="6">
        <v>46015</v>
      </c>
      <c r="C951" t="s">
        <v>283</v>
      </c>
      <c r="D951" t="str">
        <f>VLOOKUP(F951,Product!A:E,3,FALSE)</f>
        <v>Furniture</v>
      </c>
      <c r="E951" t="s">
        <v>423</v>
      </c>
      <c r="F951" t="s">
        <v>528</v>
      </c>
      <c r="G951" s="8">
        <v>3</v>
      </c>
      <c r="H951">
        <f>VLOOKUP(F951,Product!A:E,5,)</f>
        <v>17999</v>
      </c>
      <c r="I951">
        <f t="shared" si="14"/>
        <v>53997</v>
      </c>
      <c r="J951" t="str">
        <f>VLOOKUP(F951,Product!A:E,4,FALSE)</f>
        <v>Desks</v>
      </c>
      <c r="K951" t="str">
        <f>VLOOKUP(F951,Product!$A:$E,2,FALSE)</f>
        <v>Standing Desk</v>
      </c>
      <c r="L951" t="str">
        <f>VLOOKUP(A951,Payment!$B:$E,4,FALSE)</f>
        <v>Completed</v>
      </c>
      <c r="M951" t="str">
        <f>VLOOKUP(C951,Customer!A:F,6,FALSE)</f>
        <v>North</v>
      </c>
    </row>
    <row r="952" spans="1:13" x14ac:dyDescent="0.25">
      <c r="A952" t="s">
        <v>1510</v>
      </c>
      <c r="B952" s="6">
        <v>45981</v>
      </c>
      <c r="C952" t="s">
        <v>384</v>
      </c>
      <c r="D952" t="str">
        <f>VLOOKUP(F952,Product!A:E,3,FALSE)</f>
        <v>Furniture</v>
      </c>
      <c r="E952" t="s">
        <v>470</v>
      </c>
      <c r="F952" t="s">
        <v>516</v>
      </c>
      <c r="G952" s="8">
        <v>3</v>
      </c>
      <c r="H952">
        <f>VLOOKUP(F952,Product!A:E,5,)</f>
        <v>2999</v>
      </c>
      <c r="I952">
        <f t="shared" si="14"/>
        <v>8997</v>
      </c>
      <c r="J952" t="str">
        <f>VLOOKUP(F952,Product!A:E,4,FALSE)</f>
        <v>Chairs</v>
      </c>
      <c r="K952" t="str">
        <f>VLOOKUP(F952,Product!$A:$E,2,FALSE)</f>
        <v>Visitor Chair</v>
      </c>
      <c r="L952" t="str">
        <f>VLOOKUP(A952,Payment!$B:$E,4,FALSE)</f>
        <v>Failed</v>
      </c>
      <c r="M952" t="str">
        <f>VLOOKUP(C952,Customer!A:F,6,FALSE)</f>
        <v>North</v>
      </c>
    </row>
    <row r="953" spans="1:13" x14ac:dyDescent="0.25">
      <c r="A953" t="s">
        <v>1511</v>
      </c>
      <c r="B953" s="6">
        <v>45985</v>
      </c>
      <c r="C953" t="s">
        <v>280</v>
      </c>
      <c r="D953" t="str">
        <f>VLOOKUP(F953,Product!A:E,3,FALSE)</f>
        <v>Office Supplies</v>
      </c>
      <c r="E953" t="s">
        <v>438</v>
      </c>
      <c r="F953" t="s">
        <v>557</v>
      </c>
      <c r="G953" s="8">
        <v>2</v>
      </c>
      <c r="H953">
        <f>VLOOKUP(F953,Product!A:E,5,)</f>
        <v>499</v>
      </c>
      <c r="I953">
        <f t="shared" si="14"/>
        <v>998</v>
      </c>
      <c r="J953" t="str">
        <f>VLOOKUP(F953,Product!A:E,4,FALSE)</f>
        <v>Calculators</v>
      </c>
      <c r="K953" t="str">
        <f>VLOOKUP(F953,Product!$A:$E,2,FALSE)</f>
        <v>Calculator</v>
      </c>
      <c r="L953" t="str">
        <f>VLOOKUP(A953,Payment!$B:$E,4,FALSE)</f>
        <v>Completed</v>
      </c>
      <c r="M953" t="str">
        <f>VLOOKUP(C953,Customer!A:F,6,FALSE)</f>
        <v>South</v>
      </c>
    </row>
    <row r="954" spans="1:13" x14ac:dyDescent="0.25">
      <c r="A954" t="s">
        <v>1512</v>
      </c>
      <c r="B954" s="6">
        <v>45934</v>
      </c>
      <c r="C954" t="s">
        <v>137</v>
      </c>
      <c r="D954" t="str">
        <f>VLOOKUP(F954,Product!A:E,3,FALSE)</f>
        <v>Furniture</v>
      </c>
      <c r="E954" t="s">
        <v>412</v>
      </c>
      <c r="F954" t="s">
        <v>518</v>
      </c>
      <c r="G954" s="8">
        <v>2</v>
      </c>
      <c r="H954">
        <f>VLOOKUP(F954,Product!A:E,5,)</f>
        <v>5999</v>
      </c>
      <c r="I954">
        <f t="shared" si="14"/>
        <v>11998</v>
      </c>
      <c r="J954" t="str">
        <f>VLOOKUP(F954,Product!A:E,4,FALSE)</f>
        <v>Storage</v>
      </c>
      <c r="K954" t="str">
        <f>VLOOKUP(F954,Product!$A:$E,2,FALSE)</f>
        <v>Bookshelf</v>
      </c>
      <c r="L954" t="str">
        <f>VLOOKUP(A954,Payment!$B:$E,4,FALSE)</f>
        <v>Completed</v>
      </c>
      <c r="M954" t="str">
        <f>VLOOKUP(C954,Customer!A:F,6,FALSE)</f>
        <v>East</v>
      </c>
    </row>
    <row r="955" spans="1:13" x14ac:dyDescent="0.25">
      <c r="A955" t="s">
        <v>1513</v>
      </c>
      <c r="B955" s="6">
        <v>45869</v>
      </c>
      <c r="C955" t="s">
        <v>151</v>
      </c>
      <c r="D955" t="str">
        <f>VLOOKUP(F955,Product!A:E,3,FALSE)</f>
        <v>Office Supplies</v>
      </c>
      <c r="E955" t="s">
        <v>420</v>
      </c>
      <c r="F955" t="s">
        <v>507</v>
      </c>
      <c r="G955" s="8">
        <v>1</v>
      </c>
      <c r="H955">
        <f>VLOOKUP(F955,Product!A:E,5,)</f>
        <v>199</v>
      </c>
      <c r="I955">
        <f t="shared" si="14"/>
        <v>199</v>
      </c>
      <c r="J955" t="str">
        <f>VLOOKUP(F955,Product!A:E,4,FALSE)</f>
        <v>Writing</v>
      </c>
      <c r="K955" t="str">
        <f>VLOOKUP(F955,Product!$A:$E,2,FALSE)</f>
        <v>Ball Pen Pack</v>
      </c>
      <c r="L955" t="str">
        <f>VLOOKUP(A955,Payment!$B:$E,4,FALSE)</f>
        <v>Completed</v>
      </c>
      <c r="M955" t="str">
        <f>VLOOKUP(C955,Customer!A:F,6,FALSE)</f>
        <v>West</v>
      </c>
    </row>
    <row r="956" spans="1:13" x14ac:dyDescent="0.25">
      <c r="A956" t="s">
        <v>1514</v>
      </c>
      <c r="B956" s="6">
        <v>45925</v>
      </c>
      <c r="C956" t="s">
        <v>389</v>
      </c>
      <c r="D956" t="str">
        <f>VLOOKUP(F956,Product!A:E,3,FALSE)</f>
        <v>Electronics</v>
      </c>
      <c r="E956" t="s">
        <v>418</v>
      </c>
      <c r="F956" t="s">
        <v>511</v>
      </c>
      <c r="G956" s="8">
        <v>2</v>
      </c>
      <c r="H956">
        <f>VLOOKUP(F956,Product!A:E,5,)</f>
        <v>3299</v>
      </c>
      <c r="I956">
        <f t="shared" si="14"/>
        <v>6598</v>
      </c>
      <c r="J956" t="str">
        <f>VLOOKUP(F956,Product!A:E,4,FALSE)</f>
        <v>Accessories</v>
      </c>
      <c r="K956" t="str">
        <f>VLOOKUP(F956,Product!$A:$E,2,FALSE)</f>
        <v>Webcam Full HD</v>
      </c>
      <c r="L956" t="str">
        <f>VLOOKUP(A956,Payment!$B:$E,4,FALSE)</f>
        <v>Pending</v>
      </c>
      <c r="M956" t="str">
        <f>VLOOKUP(C956,Customer!A:F,6,FALSE)</f>
        <v>North</v>
      </c>
    </row>
    <row r="957" spans="1:13" x14ac:dyDescent="0.25">
      <c r="A957" t="s">
        <v>1515</v>
      </c>
      <c r="B957" s="6">
        <v>45931</v>
      </c>
      <c r="C957" t="s">
        <v>10</v>
      </c>
      <c r="D957" t="str">
        <f>VLOOKUP(F957,Product!A:E,3,FALSE)</f>
        <v>Office Supplies</v>
      </c>
      <c r="E957" t="s">
        <v>461</v>
      </c>
      <c r="F957" t="s">
        <v>543</v>
      </c>
      <c r="G957" s="8">
        <v>2</v>
      </c>
      <c r="H957">
        <f>VLOOKUP(F957,Product!A:E,5,)</f>
        <v>1899</v>
      </c>
      <c r="I957">
        <f t="shared" si="14"/>
        <v>3798</v>
      </c>
      <c r="J957" t="str">
        <f>VLOOKUP(F957,Product!A:E,4,FALSE)</f>
        <v>Bags</v>
      </c>
      <c r="K957" t="str">
        <f>VLOOKUP(F957,Product!$A:$E,2,FALSE)</f>
        <v>Office Backpack</v>
      </c>
      <c r="L957" t="str">
        <f>VLOOKUP(A957,Payment!$B:$E,4,FALSE)</f>
        <v>Completed</v>
      </c>
      <c r="M957" t="str">
        <f>VLOOKUP(C957,Customer!A:F,6,FALSE)</f>
        <v>North</v>
      </c>
    </row>
    <row r="958" spans="1:13" x14ac:dyDescent="0.25">
      <c r="A958" t="s">
        <v>1516</v>
      </c>
      <c r="B958" s="6">
        <v>45662</v>
      </c>
      <c r="C958" t="s">
        <v>393</v>
      </c>
      <c r="D958" t="str">
        <f>VLOOKUP(F958,Product!A:E,3,FALSE)</f>
        <v>Electronics</v>
      </c>
      <c r="E958" t="s">
        <v>454</v>
      </c>
      <c r="F958" t="s">
        <v>546</v>
      </c>
      <c r="G958" s="8">
        <v>2</v>
      </c>
      <c r="H958">
        <f>VLOOKUP(F958,Product!A:E,5,)</f>
        <v>7999</v>
      </c>
      <c r="I958">
        <f t="shared" si="14"/>
        <v>15998</v>
      </c>
      <c r="J958" t="str">
        <f>VLOOKUP(F958,Product!A:E,4,FALSE)</f>
        <v>Audio</v>
      </c>
      <c r="K958" t="str">
        <f>VLOOKUP(F958,Product!$A:$E,2,FALSE)</f>
        <v>Noise Cancelling Headphones</v>
      </c>
      <c r="L958" t="str">
        <f>VLOOKUP(A958,Payment!$B:$E,4,FALSE)</f>
        <v>Completed</v>
      </c>
      <c r="M958" t="str">
        <f>VLOOKUP(C958,Customer!A:F,6,FALSE)</f>
        <v>East</v>
      </c>
    </row>
    <row r="959" spans="1:13" x14ac:dyDescent="0.25">
      <c r="A959" t="s">
        <v>1517</v>
      </c>
      <c r="B959" s="6">
        <v>45776</v>
      </c>
      <c r="C959" t="s">
        <v>5</v>
      </c>
      <c r="D959" t="str">
        <f>VLOOKUP(F959,Product!A:E,3,FALSE)</f>
        <v>Electronics</v>
      </c>
      <c r="E959" t="s">
        <v>468</v>
      </c>
      <c r="F959" t="s">
        <v>511</v>
      </c>
      <c r="G959" s="8">
        <v>1</v>
      </c>
      <c r="H959">
        <f>VLOOKUP(F959,Product!A:E,5,)</f>
        <v>3299</v>
      </c>
      <c r="I959">
        <f t="shared" si="14"/>
        <v>3299</v>
      </c>
      <c r="J959" t="str">
        <f>VLOOKUP(F959,Product!A:E,4,FALSE)</f>
        <v>Accessories</v>
      </c>
      <c r="K959" t="str">
        <f>VLOOKUP(F959,Product!$A:$E,2,FALSE)</f>
        <v>Webcam Full HD</v>
      </c>
      <c r="L959" t="str">
        <f>VLOOKUP(A959,Payment!$B:$E,4,FALSE)</f>
        <v>Completed</v>
      </c>
      <c r="M959" t="str">
        <f>VLOOKUP(C959,Customer!A:F,6,FALSE)</f>
        <v>North</v>
      </c>
    </row>
    <row r="960" spans="1:13" x14ac:dyDescent="0.25">
      <c r="A960" t="s">
        <v>1518</v>
      </c>
      <c r="B960" s="6">
        <v>45945</v>
      </c>
      <c r="C960" t="s">
        <v>236</v>
      </c>
      <c r="D960" t="str">
        <f>VLOOKUP(F960,Product!A:E,3,FALSE)</f>
        <v>Office Supplies</v>
      </c>
      <c r="E960" t="s">
        <v>449</v>
      </c>
      <c r="F960" t="s">
        <v>500</v>
      </c>
      <c r="G960" s="8">
        <v>1</v>
      </c>
      <c r="H960">
        <f>VLOOKUP(F960,Product!A:E,5,)</f>
        <v>499</v>
      </c>
      <c r="I960">
        <f t="shared" si="14"/>
        <v>499</v>
      </c>
      <c r="J960" t="str">
        <f>VLOOKUP(F960,Product!A:E,4,FALSE)</f>
        <v>Paper</v>
      </c>
      <c r="K960" t="str">
        <f>VLOOKUP(F960,Product!$A:$E,2,FALSE)</f>
        <v>A4 Copier Paper Pack</v>
      </c>
      <c r="L960" t="str">
        <f>VLOOKUP(A960,Payment!$B:$E,4,FALSE)</f>
        <v>Completed</v>
      </c>
      <c r="M960" t="str">
        <f>VLOOKUP(C960,Customer!A:F,6,FALSE)</f>
        <v>East</v>
      </c>
    </row>
    <row r="961" spans="1:13" x14ac:dyDescent="0.25">
      <c r="A961" t="s">
        <v>1519</v>
      </c>
      <c r="B961" s="6">
        <v>45988</v>
      </c>
      <c r="C961" t="s">
        <v>215</v>
      </c>
      <c r="D961" t="str">
        <f>VLOOKUP(F961,Product!A:E,3,FALSE)</f>
        <v>Office Supplies</v>
      </c>
      <c r="E961" t="s">
        <v>447</v>
      </c>
      <c r="F961" t="s">
        <v>500</v>
      </c>
      <c r="G961" s="8">
        <v>1</v>
      </c>
      <c r="H961">
        <f>VLOOKUP(F961,Product!A:E,5,)</f>
        <v>499</v>
      </c>
      <c r="I961">
        <f t="shared" si="14"/>
        <v>499</v>
      </c>
      <c r="J961" t="str">
        <f>VLOOKUP(F961,Product!A:E,4,FALSE)</f>
        <v>Paper</v>
      </c>
      <c r="K961" t="str">
        <f>VLOOKUP(F961,Product!$A:$E,2,FALSE)</f>
        <v>A4 Copier Paper Pack</v>
      </c>
      <c r="L961" t="str">
        <f>VLOOKUP(A961,Payment!$B:$E,4,FALSE)</f>
        <v>Pending</v>
      </c>
      <c r="M961" t="str">
        <f>VLOOKUP(C961,Customer!A:F,6,FALSE)</f>
        <v>North</v>
      </c>
    </row>
    <row r="962" spans="1:13" x14ac:dyDescent="0.25">
      <c r="A962" t="s">
        <v>1520</v>
      </c>
      <c r="B962" s="6">
        <v>45874</v>
      </c>
      <c r="C962" t="s">
        <v>325</v>
      </c>
      <c r="D962" t="str">
        <f>VLOOKUP(F962,Product!A:E,3,FALSE)</f>
        <v>Electronics</v>
      </c>
      <c r="E962" t="s">
        <v>431</v>
      </c>
      <c r="F962" t="s">
        <v>523</v>
      </c>
      <c r="G962" s="8">
        <v>4</v>
      </c>
      <c r="H962">
        <f>VLOOKUP(F962,Product!A:E,5,)</f>
        <v>4499</v>
      </c>
      <c r="I962">
        <f t="shared" si="14"/>
        <v>17996</v>
      </c>
      <c r="J962" t="str">
        <f>VLOOKUP(F962,Product!A:E,4,FALSE)</f>
        <v>Audio</v>
      </c>
      <c r="K962" t="str">
        <f>VLOOKUP(F962,Product!$A:$E,2,FALSE)</f>
        <v>Wireless Headset</v>
      </c>
      <c r="L962" t="str">
        <f>VLOOKUP(A962,Payment!$B:$E,4,FALSE)</f>
        <v>Completed</v>
      </c>
      <c r="M962" t="str">
        <f>VLOOKUP(C962,Customer!A:F,6,FALSE)</f>
        <v>South</v>
      </c>
    </row>
    <row r="963" spans="1:13" x14ac:dyDescent="0.25">
      <c r="A963" t="s">
        <v>1521</v>
      </c>
      <c r="B963" s="6">
        <v>45971</v>
      </c>
      <c r="C963" t="s">
        <v>357</v>
      </c>
      <c r="D963" t="str">
        <f>VLOOKUP(F963,Product!A:E,3,FALSE)</f>
        <v>Office Supplies</v>
      </c>
      <c r="E963" t="s">
        <v>434</v>
      </c>
      <c r="F963" t="s">
        <v>507</v>
      </c>
      <c r="G963" s="8">
        <v>3</v>
      </c>
      <c r="H963">
        <f>VLOOKUP(F963,Product!A:E,5,)</f>
        <v>199</v>
      </c>
      <c r="I963">
        <f t="shared" ref="I963:I1026" si="15">G963*H963</f>
        <v>597</v>
      </c>
      <c r="J963" t="str">
        <f>VLOOKUP(F963,Product!A:E,4,FALSE)</f>
        <v>Writing</v>
      </c>
      <c r="K963" t="str">
        <f>VLOOKUP(F963,Product!$A:$E,2,FALSE)</f>
        <v>Ball Pen Pack</v>
      </c>
      <c r="L963" t="str">
        <f>VLOOKUP(A963,Payment!$B:$E,4,FALSE)</f>
        <v>Completed</v>
      </c>
      <c r="M963" t="str">
        <f>VLOOKUP(C963,Customer!A:F,6,FALSE)</f>
        <v>South</v>
      </c>
    </row>
    <row r="964" spans="1:13" x14ac:dyDescent="0.25">
      <c r="A964" t="s">
        <v>1522</v>
      </c>
      <c r="B964" s="6">
        <v>45930</v>
      </c>
      <c r="C964" t="s">
        <v>155</v>
      </c>
      <c r="D964" t="str">
        <f>VLOOKUP(F964,Product!A:E,3,FALSE)</f>
        <v>Electronics</v>
      </c>
      <c r="E964" t="s">
        <v>451</v>
      </c>
      <c r="F964" t="s">
        <v>497</v>
      </c>
      <c r="G964" s="8">
        <v>5</v>
      </c>
      <c r="H964">
        <f>VLOOKUP(F964,Product!A:E,5,)</f>
        <v>18999</v>
      </c>
      <c r="I964">
        <f t="shared" si="15"/>
        <v>94995</v>
      </c>
      <c r="J964" t="str">
        <f>VLOOKUP(F964,Product!A:E,4,FALSE)</f>
        <v>Printers</v>
      </c>
      <c r="K964" t="str">
        <f>VLOOKUP(F964,Product!$A:$E,2,FALSE)</f>
        <v>HP Laser Printer</v>
      </c>
      <c r="L964" t="str">
        <f>VLOOKUP(A964,Payment!$B:$E,4,FALSE)</f>
        <v>Completed</v>
      </c>
      <c r="M964" t="str">
        <f>VLOOKUP(C964,Customer!A:F,6,FALSE)</f>
        <v>South</v>
      </c>
    </row>
    <row r="965" spans="1:13" x14ac:dyDescent="0.25">
      <c r="A965" t="s">
        <v>1523</v>
      </c>
      <c r="B965" s="6">
        <v>45751</v>
      </c>
      <c r="C965" t="s">
        <v>90</v>
      </c>
      <c r="D965" t="str">
        <f>VLOOKUP(F965,Product!A:E,3,FALSE)</f>
        <v>Furniture</v>
      </c>
      <c r="E965" t="s">
        <v>436</v>
      </c>
      <c r="F965" t="s">
        <v>488</v>
      </c>
      <c r="G965" s="8">
        <v>3</v>
      </c>
      <c r="H965">
        <f>VLOOKUP(F965,Product!A:E,5,)</f>
        <v>12499</v>
      </c>
      <c r="I965">
        <f t="shared" si="15"/>
        <v>37497</v>
      </c>
      <c r="J965" t="str">
        <f>VLOOKUP(F965,Product!A:E,4,FALSE)</f>
        <v>Desks</v>
      </c>
      <c r="K965" t="str">
        <f>VLOOKUP(F965,Product!$A:$E,2,FALSE)</f>
        <v>Executive Office Desk</v>
      </c>
      <c r="L965" t="str">
        <f>VLOOKUP(A965,Payment!$B:$E,4,FALSE)</f>
        <v>Completed</v>
      </c>
      <c r="M965" t="str">
        <f>VLOOKUP(C965,Customer!A:F,6,FALSE)</f>
        <v>South</v>
      </c>
    </row>
    <row r="966" spans="1:13" x14ac:dyDescent="0.25">
      <c r="A966" t="s">
        <v>1524</v>
      </c>
      <c r="B966" s="6">
        <v>45974</v>
      </c>
      <c r="C966" t="s">
        <v>244</v>
      </c>
      <c r="D966" t="str">
        <f>VLOOKUP(F966,Product!A:E,3,FALSE)</f>
        <v>Furniture</v>
      </c>
      <c r="E966" t="s">
        <v>434</v>
      </c>
      <c r="F966" t="s">
        <v>538</v>
      </c>
      <c r="G966" s="8">
        <v>3</v>
      </c>
      <c r="H966">
        <f>VLOOKUP(F966,Product!A:E,5,)</f>
        <v>2199</v>
      </c>
      <c r="I966">
        <f t="shared" si="15"/>
        <v>6597</v>
      </c>
      <c r="J966" t="str">
        <f>VLOOKUP(F966,Product!A:E,4,FALSE)</f>
        <v>Office Accessories</v>
      </c>
      <c r="K966" t="str">
        <f>VLOOKUP(F966,Product!$A:$E,2,FALSE)</f>
        <v>Ergonomic Footrest</v>
      </c>
      <c r="L966" t="str">
        <f>VLOOKUP(A966,Payment!$B:$E,4,FALSE)</f>
        <v>Completed</v>
      </c>
      <c r="M966" t="str">
        <f>VLOOKUP(C966,Customer!A:F,6,FALSE)</f>
        <v>East</v>
      </c>
    </row>
    <row r="967" spans="1:13" x14ac:dyDescent="0.25">
      <c r="A967" t="s">
        <v>1525</v>
      </c>
      <c r="B967" s="6">
        <v>45754</v>
      </c>
      <c r="C967" t="s">
        <v>182</v>
      </c>
      <c r="D967" t="str">
        <f>VLOOKUP(F967,Product!A:E,3,FALSE)</f>
        <v>Electronics</v>
      </c>
      <c r="E967" t="s">
        <v>403</v>
      </c>
      <c r="F967" t="s">
        <v>491</v>
      </c>
      <c r="G967" s="8">
        <v>1</v>
      </c>
      <c r="H967">
        <f>VLOOKUP(F967,Product!A:E,5,)</f>
        <v>13999</v>
      </c>
      <c r="I967">
        <f t="shared" si="15"/>
        <v>13999</v>
      </c>
      <c r="J967" t="str">
        <f>VLOOKUP(F967,Product!A:E,4,FALSE)</f>
        <v>Monitors</v>
      </c>
      <c r="K967" t="str">
        <f>VLOOKUP(F967,Product!$A:$E,2,FALSE)</f>
        <v>Dell 24-inch Monitor</v>
      </c>
      <c r="L967" t="str">
        <f>VLOOKUP(A967,Payment!$B:$E,4,FALSE)</f>
        <v>Completed</v>
      </c>
      <c r="M967" t="str">
        <f>VLOOKUP(C967,Customer!A:F,6,FALSE)</f>
        <v>North</v>
      </c>
    </row>
    <row r="968" spans="1:13" x14ac:dyDescent="0.25">
      <c r="A968" t="s">
        <v>1526</v>
      </c>
      <c r="B968" s="6">
        <v>45931</v>
      </c>
      <c r="C968" t="s">
        <v>17</v>
      </c>
      <c r="D968" t="str">
        <f>VLOOKUP(F968,Product!A:E,3,FALSE)</f>
        <v>Furniture</v>
      </c>
      <c r="E968" t="s">
        <v>423</v>
      </c>
      <c r="F968" t="s">
        <v>488</v>
      </c>
      <c r="G968" s="8">
        <v>2</v>
      </c>
      <c r="H968">
        <f>VLOOKUP(F968,Product!A:E,5,)</f>
        <v>12499</v>
      </c>
      <c r="I968">
        <f t="shared" si="15"/>
        <v>24998</v>
      </c>
      <c r="J968" t="str">
        <f>VLOOKUP(F968,Product!A:E,4,FALSE)</f>
        <v>Desks</v>
      </c>
      <c r="K968" t="str">
        <f>VLOOKUP(F968,Product!$A:$E,2,FALSE)</f>
        <v>Executive Office Desk</v>
      </c>
      <c r="L968" t="str">
        <f>VLOOKUP(A968,Payment!$B:$E,4,FALSE)</f>
        <v>Completed</v>
      </c>
      <c r="M968" t="str">
        <f>VLOOKUP(C968,Customer!A:F,6,FALSE)</f>
        <v>North</v>
      </c>
    </row>
    <row r="969" spans="1:13" x14ac:dyDescent="0.25">
      <c r="A969" t="s">
        <v>1527</v>
      </c>
      <c r="B969" s="6">
        <v>45722</v>
      </c>
      <c r="C969" t="s">
        <v>369</v>
      </c>
      <c r="D969" t="str">
        <f>VLOOKUP(F969,Product!A:E,3,FALSE)</f>
        <v>Office Supplies</v>
      </c>
      <c r="E969" t="s">
        <v>455</v>
      </c>
      <c r="F969" t="s">
        <v>541</v>
      </c>
      <c r="G969" s="8">
        <v>1</v>
      </c>
      <c r="H969">
        <f>VLOOKUP(F969,Product!A:E,5,)</f>
        <v>799</v>
      </c>
      <c r="I969">
        <f t="shared" si="15"/>
        <v>799</v>
      </c>
      <c r="J969" t="str">
        <f>VLOOKUP(F969,Product!A:E,4,FALSE)</f>
        <v>Desk Accessories</v>
      </c>
      <c r="K969" t="str">
        <f>VLOOKUP(F969,Product!$A:$E,2,FALSE)</f>
        <v>Stapler Heavy Duty</v>
      </c>
      <c r="L969" t="str">
        <f>VLOOKUP(A969,Payment!$B:$E,4,FALSE)</f>
        <v>Completed</v>
      </c>
      <c r="M969" t="str">
        <f>VLOOKUP(C969,Customer!A:F,6,FALSE)</f>
        <v>North</v>
      </c>
    </row>
    <row r="970" spans="1:13" x14ac:dyDescent="0.25">
      <c r="A970" t="s">
        <v>1528</v>
      </c>
      <c r="B970" s="6">
        <v>45704</v>
      </c>
      <c r="C970" t="s">
        <v>97</v>
      </c>
      <c r="D970" t="str">
        <f>VLOOKUP(F970,Product!A:E,3,FALSE)</f>
        <v>Office Supplies</v>
      </c>
      <c r="E970" t="s">
        <v>400</v>
      </c>
      <c r="F970" t="s">
        <v>520</v>
      </c>
      <c r="G970" s="8">
        <v>1</v>
      </c>
      <c r="H970">
        <f>VLOOKUP(F970,Product!A:E,5,)</f>
        <v>399</v>
      </c>
      <c r="I970">
        <f t="shared" si="15"/>
        <v>399</v>
      </c>
      <c r="J970" t="str">
        <f>VLOOKUP(F970,Product!A:E,4,FALSE)</f>
        <v>Desk Accessories</v>
      </c>
      <c r="K970" t="str">
        <f>VLOOKUP(F970,Product!$A:$E,2,FALSE)</f>
        <v>Desk Organizer</v>
      </c>
      <c r="L970" t="str">
        <f>VLOOKUP(A970,Payment!$B:$E,4,FALSE)</f>
        <v>Completed</v>
      </c>
      <c r="M970" t="str">
        <f>VLOOKUP(C970,Customer!A:F,6,FALSE)</f>
        <v>North</v>
      </c>
    </row>
    <row r="971" spans="1:13" x14ac:dyDescent="0.25">
      <c r="A971" t="s">
        <v>1529</v>
      </c>
      <c r="B971" s="6">
        <v>45873</v>
      </c>
      <c r="C971" t="s">
        <v>177</v>
      </c>
      <c r="D971" t="str">
        <f>VLOOKUP(F971,Product!A:E,3,FALSE)</f>
        <v>Electronics</v>
      </c>
      <c r="E971" t="s">
        <v>461</v>
      </c>
      <c r="F971" t="s">
        <v>511</v>
      </c>
      <c r="G971" s="8">
        <v>2</v>
      </c>
      <c r="H971">
        <f>VLOOKUP(F971,Product!A:E,5,)</f>
        <v>3299</v>
      </c>
      <c r="I971">
        <f t="shared" si="15"/>
        <v>6598</v>
      </c>
      <c r="J971" t="str">
        <f>VLOOKUP(F971,Product!A:E,4,FALSE)</f>
        <v>Accessories</v>
      </c>
      <c r="K971" t="str">
        <f>VLOOKUP(F971,Product!$A:$E,2,FALSE)</f>
        <v>Webcam Full HD</v>
      </c>
      <c r="L971" t="str">
        <f>VLOOKUP(A971,Payment!$B:$E,4,FALSE)</f>
        <v>Completed</v>
      </c>
      <c r="M971" t="str">
        <f>VLOOKUP(C971,Customer!A:F,6,FALSE)</f>
        <v>South</v>
      </c>
    </row>
    <row r="972" spans="1:13" x14ac:dyDescent="0.25">
      <c r="A972" t="s">
        <v>1530</v>
      </c>
      <c r="B972" s="6">
        <v>45674</v>
      </c>
      <c r="C972" t="s">
        <v>186</v>
      </c>
      <c r="D972" t="str">
        <f>VLOOKUP(F972,Product!A:E,3,FALSE)</f>
        <v>Electronics</v>
      </c>
      <c r="E972" t="s">
        <v>412</v>
      </c>
      <c r="F972" t="s">
        <v>548</v>
      </c>
      <c r="G972" s="8">
        <v>4</v>
      </c>
      <c r="H972">
        <f>VLOOKUP(F972,Product!A:E,5,)</f>
        <v>2299</v>
      </c>
      <c r="I972">
        <f t="shared" si="15"/>
        <v>9196</v>
      </c>
      <c r="J972" t="str">
        <f>VLOOKUP(F972,Product!A:E,4,FALSE)</f>
        <v>Lighting</v>
      </c>
      <c r="K972" t="str">
        <f>VLOOKUP(F972,Product!$A:$E,2,FALSE)</f>
        <v>Smart LED Desk Lamp</v>
      </c>
      <c r="L972" t="str">
        <f>VLOOKUP(A972,Payment!$B:$E,4,FALSE)</f>
        <v>Completed</v>
      </c>
      <c r="M972" t="str">
        <f>VLOOKUP(C972,Customer!A:F,6,FALSE)</f>
        <v>North</v>
      </c>
    </row>
    <row r="973" spans="1:13" x14ac:dyDescent="0.25">
      <c r="A973" t="s">
        <v>1531</v>
      </c>
      <c r="B973" s="6">
        <v>45732</v>
      </c>
      <c r="C973" t="s">
        <v>41</v>
      </c>
      <c r="D973" t="str">
        <f>VLOOKUP(F973,Product!A:E,3,FALSE)</f>
        <v>Office Supplies</v>
      </c>
      <c r="E973" t="s">
        <v>434</v>
      </c>
      <c r="F973" t="s">
        <v>543</v>
      </c>
      <c r="G973" s="8">
        <v>2</v>
      </c>
      <c r="H973">
        <f>VLOOKUP(F973,Product!A:E,5,)</f>
        <v>1899</v>
      </c>
      <c r="I973">
        <f t="shared" si="15"/>
        <v>3798</v>
      </c>
      <c r="J973" t="str">
        <f>VLOOKUP(F973,Product!A:E,4,FALSE)</f>
        <v>Bags</v>
      </c>
      <c r="K973" t="str">
        <f>VLOOKUP(F973,Product!$A:$E,2,FALSE)</f>
        <v>Office Backpack</v>
      </c>
      <c r="L973" t="str">
        <f>VLOOKUP(A973,Payment!$B:$E,4,FALSE)</f>
        <v>Completed</v>
      </c>
      <c r="M973" t="str">
        <f>VLOOKUP(C973,Customer!A:F,6,FALSE)</f>
        <v>East</v>
      </c>
    </row>
    <row r="974" spans="1:13" x14ac:dyDescent="0.25">
      <c r="A974" t="s">
        <v>1532</v>
      </c>
      <c r="B974" s="6">
        <v>45936</v>
      </c>
      <c r="C974" t="s">
        <v>253</v>
      </c>
      <c r="D974" t="str">
        <f>VLOOKUP(F974,Product!A:E,3,FALSE)</f>
        <v>Electronics</v>
      </c>
      <c r="E974" t="s">
        <v>423</v>
      </c>
      <c r="F974" t="s">
        <v>497</v>
      </c>
      <c r="G974" s="8">
        <v>6</v>
      </c>
      <c r="H974">
        <f>VLOOKUP(F974,Product!A:E,5,)</f>
        <v>18999</v>
      </c>
      <c r="I974">
        <f t="shared" si="15"/>
        <v>113994</v>
      </c>
      <c r="J974" t="str">
        <f>VLOOKUP(F974,Product!A:E,4,FALSE)</f>
        <v>Printers</v>
      </c>
      <c r="K974" t="str">
        <f>VLOOKUP(F974,Product!$A:$E,2,FALSE)</f>
        <v>HP Laser Printer</v>
      </c>
      <c r="L974" t="str">
        <f>VLOOKUP(A974,Payment!$B:$E,4,FALSE)</f>
        <v>Completed</v>
      </c>
      <c r="M974" t="str">
        <f>VLOOKUP(C974,Customer!A:F,6,FALSE)</f>
        <v>East</v>
      </c>
    </row>
    <row r="975" spans="1:13" x14ac:dyDescent="0.25">
      <c r="A975" t="s">
        <v>1533</v>
      </c>
      <c r="B975" s="6">
        <v>45786</v>
      </c>
      <c r="C975" t="s">
        <v>211</v>
      </c>
      <c r="D975" t="str">
        <f>VLOOKUP(F975,Product!A:E,3,FALSE)</f>
        <v>Furniture</v>
      </c>
      <c r="E975" t="s">
        <v>400</v>
      </c>
      <c r="F975" t="s">
        <v>488</v>
      </c>
      <c r="G975" s="8">
        <v>8</v>
      </c>
      <c r="H975">
        <f>VLOOKUP(F975,Product!A:E,5,)</f>
        <v>12499</v>
      </c>
      <c r="I975">
        <f t="shared" si="15"/>
        <v>99992</v>
      </c>
      <c r="J975" t="str">
        <f>VLOOKUP(F975,Product!A:E,4,FALSE)</f>
        <v>Desks</v>
      </c>
      <c r="K975" t="str">
        <f>VLOOKUP(F975,Product!$A:$E,2,FALSE)</f>
        <v>Executive Office Desk</v>
      </c>
      <c r="L975" t="str">
        <f>VLOOKUP(A975,Payment!$B:$E,4,FALSE)</f>
        <v>Completed</v>
      </c>
      <c r="M975" t="str">
        <f>VLOOKUP(C975,Customer!A:F,6,FALSE)</f>
        <v>South</v>
      </c>
    </row>
    <row r="976" spans="1:13" x14ac:dyDescent="0.25">
      <c r="A976" t="s">
        <v>1534</v>
      </c>
      <c r="B976" s="6">
        <v>45785</v>
      </c>
      <c r="C976" t="s">
        <v>213</v>
      </c>
      <c r="D976" t="str">
        <f>VLOOKUP(F976,Product!A:E,3,FALSE)</f>
        <v>Office Supplies</v>
      </c>
      <c r="E976" t="s">
        <v>455</v>
      </c>
      <c r="F976" t="s">
        <v>500</v>
      </c>
      <c r="G976" s="8">
        <v>4</v>
      </c>
      <c r="H976">
        <f>VLOOKUP(F976,Product!A:E,5,)</f>
        <v>499</v>
      </c>
      <c r="I976">
        <f t="shared" si="15"/>
        <v>1996</v>
      </c>
      <c r="J976" t="str">
        <f>VLOOKUP(F976,Product!A:E,4,FALSE)</f>
        <v>Paper</v>
      </c>
      <c r="K976" t="str">
        <f>VLOOKUP(F976,Product!$A:$E,2,FALSE)</f>
        <v>A4 Copier Paper Pack</v>
      </c>
      <c r="L976" t="str">
        <f>VLOOKUP(A976,Payment!$B:$E,4,FALSE)</f>
        <v>Completed</v>
      </c>
      <c r="M976" t="str">
        <f>VLOOKUP(C976,Customer!A:F,6,FALSE)</f>
        <v>West</v>
      </c>
    </row>
    <row r="977" spans="1:13" x14ac:dyDescent="0.25">
      <c r="A977" t="s">
        <v>1535</v>
      </c>
      <c r="B977" s="6">
        <v>45675</v>
      </c>
      <c r="C977" t="s">
        <v>121</v>
      </c>
      <c r="D977" t="str">
        <f>VLOOKUP(F977,Product!A:E,3,FALSE)</f>
        <v>Office Supplies</v>
      </c>
      <c r="E977" t="s">
        <v>457</v>
      </c>
      <c r="F977" t="s">
        <v>541</v>
      </c>
      <c r="G977" s="8">
        <v>4</v>
      </c>
      <c r="H977">
        <f>VLOOKUP(F977,Product!A:E,5,)</f>
        <v>799</v>
      </c>
      <c r="I977">
        <f t="shared" si="15"/>
        <v>3196</v>
      </c>
      <c r="J977" t="str">
        <f>VLOOKUP(F977,Product!A:E,4,FALSE)</f>
        <v>Desk Accessories</v>
      </c>
      <c r="K977" t="str">
        <f>VLOOKUP(F977,Product!$A:$E,2,FALSE)</f>
        <v>Stapler Heavy Duty</v>
      </c>
      <c r="L977" t="str">
        <f>VLOOKUP(A977,Payment!$B:$E,4,FALSE)</f>
        <v>Completed</v>
      </c>
      <c r="M977" t="str">
        <f>VLOOKUP(C977,Customer!A:F,6,FALSE)</f>
        <v>South</v>
      </c>
    </row>
    <row r="978" spans="1:13" x14ac:dyDescent="0.25">
      <c r="A978" t="s">
        <v>1536</v>
      </c>
      <c r="B978" s="6">
        <v>45924</v>
      </c>
      <c r="C978" t="s">
        <v>343</v>
      </c>
      <c r="D978" t="str">
        <f>VLOOKUP(F978,Product!A:E,3,FALSE)</f>
        <v>Office Supplies</v>
      </c>
      <c r="E978" t="s">
        <v>427</v>
      </c>
      <c r="F978" t="s">
        <v>520</v>
      </c>
      <c r="G978" s="8">
        <v>2</v>
      </c>
      <c r="H978">
        <f>VLOOKUP(F978,Product!A:E,5,)</f>
        <v>399</v>
      </c>
      <c r="I978">
        <f t="shared" si="15"/>
        <v>798</v>
      </c>
      <c r="J978" t="str">
        <f>VLOOKUP(F978,Product!A:E,4,FALSE)</f>
        <v>Desk Accessories</v>
      </c>
      <c r="K978" t="str">
        <f>VLOOKUP(F978,Product!$A:$E,2,FALSE)</f>
        <v>Desk Organizer</v>
      </c>
      <c r="L978" t="str">
        <f>VLOOKUP(A978,Payment!$B:$E,4,FALSE)</f>
        <v>Completed</v>
      </c>
      <c r="M978" t="str">
        <f>VLOOKUP(C978,Customer!A:F,6,FALSE)</f>
        <v>East</v>
      </c>
    </row>
    <row r="979" spans="1:13" x14ac:dyDescent="0.25">
      <c r="A979" t="s">
        <v>1537</v>
      </c>
      <c r="B979" s="6">
        <v>45817</v>
      </c>
      <c r="C979" t="s">
        <v>182</v>
      </c>
      <c r="D979" t="str">
        <f>VLOOKUP(F979,Product!A:E,3,FALSE)</f>
        <v>Electronics</v>
      </c>
      <c r="E979" t="s">
        <v>421</v>
      </c>
      <c r="F979" t="s">
        <v>533</v>
      </c>
      <c r="G979" s="8">
        <v>4</v>
      </c>
      <c r="H979">
        <f>VLOOKUP(F979,Product!A:E,5,)</f>
        <v>5499</v>
      </c>
      <c r="I979">
        <f t="shared" si="15"/>
        <v>21996</v>
      </c>
      <c r="J979" t="str">
        <f>VLOOKUP(F979,Product!A:E,4,FALSE)</f>
        <v>Accessories</v>
      </c>
      <c r="K979" t="str">
        <f>VLOOKUP(F979,Product!$A:$E,2,FALSE)</f>
        <v>Mechanical Keyboard</v>
      </c>
      <c r="L979" t="str">
        <f>VLOOKUP(A979,Payment!$B:$E,4,FALSE)</f>
        <v>Completed</v>
      </c>
      <c r="M979" t="str">
        <f>VLOOKUP(C979,Customer!A:F,6,FALSE)</f>
        <v>North</v>
      </c>
    </row>
    <row r="980" spans="1:13" x14ac:dyDescent="0.25">
      <c r="A980" t="s">
        <v>1538</v>
      </c>
      <c r="B980" s="6">
        <v>45939</v>
      </c>
      <c r="C980" t="s">
        <v>274</v>
      </c>
      <c r="D980" t="str">
        <f>VLOOKUP(F980,Product!A:E,3,FALSE)</f>
        <v>Office Supplies</v>
      </c>
      <c r="E980" t="s">
        <v>416</v>
      </c>
      <c r="F980" t="s">
        <v>504</v>
      </c>
      <c r="G980" s="8">
        <v>2</v>
      </c>
      <c r="H980">
        <f>VLOOKUP(F980,Product!A:E,5,)</f>
        <v>299</v>
      </c>
      <c r="I980">
        <f t="shared" si="15"/>
        <v>598</v>
      </c>
      <c r="J980" t="str">
        <f>VLOOKUP(F980,Product!A:E,4,FALSE)</f>
        <v>Notebooks</v>
      </c>
      <c r="K980" t="str">
        <f>VLOOKUP(F980,Product!$A:$E,2,FALSE)</f>
        <v>Premium Notebook</v>
      </c>
      <c r="L980" t="str">
        <f>VLOOKUP(A980,Payment!$B:$E,4,FALSE)</f>
        <v>Completed</v>
      </c>
      <c r="M980" t="str">
        <f>VLOOKUP(C980,Customer!A:F,6,FALSE)</f>
        <v>East</v>
      </c>
    </row>
    <row r="981" spans="1:13" x14ac:dyDescent="0.25">
      <c r="A981" t="s">
        <v>1539</v>
      </c>
      <c r="B981" s="6">
        <v>45810</v>
      </c>
      <c r="C981" t="s">
        <v>121</v>
      </c>
      <c r="D981" t="str">
        <f>VLOOKUP(F981,Product!A:E,3,FALSE)</f>
        <v>Electronics</v>
      </c>
      <c r="E981" t="s">
        <v>445</v>
      </c>
      <c r="F981" t="s">
        <v>554</v>
      </c>
      <c r="G981" s="8">
        <v>1</v>
      </c>
      <c r="H981">
        <f>VLOOKUP(F981,Product!A:E,5,)</f>
        <v>6499</v>
      </c>
      <c r="I981">
        <f t="shared" si="15"/>
        <v>6499</v>
      </c>
      <c r="J981" t="str">
        <f>VLOOKUP(F981,Product!A:E,4,FALSE)</f>
        <v>Office Machines</v>
      </c>
      <c r="K981" t="str">
        <f>VLOOKUP(F981,Product!$A:$E,2,FALSE)</f>
        <v>Paper Shredder</v>
      </c>
      <c r="L981" t="str">
        <f>VLOOKUP(A981,Payment!$B:$E,4,FALSE)</f>
        <v>Completed</v>
      </c>
      <c r="M981" t="str">
        <f>VLOOKUP(C981,Customer!A:F,6,FALSE)</f>
        <v>South</v>
      </c>
    </row>
    <row r="982" spans="1:13" x14ac:dyDescent="0.25">
      <c r="A982" t="s">
        <v>1540</v>
      </c>
      <c r="B982" s="6">
        <v>45999</v>
      </c>
      <c r="C982" t="s">
        <v>131</v>
      </c>
      <c r="D982" t="str">
        <f>VLOOKUP(F982,Product!A:E,3,FALSE)</f>
        <v>Office Supplies</v>
      </c>
      <c r="E982" t="s">
        <v>416</v>
      </c>
      <c r="F982" t="s">
        <v>500</v>
      </c>
      <c r="G982" s="8">
        <v>3</v>
      </c>
      <c r="H982">
        <f>VLOOKUP(F982,Product!A:E,5,)</f>
        <v>499</v>
      </c>
      <c r="I982">
        <f t="shared" si="15"/>
        <v>1497</v>
      </c>
      <c r="J982" t="str">
        <f>VLOOKUP(F982,Product!A:E,4,FALSE)</f>
        <v>Paper</v>
      </c>
      <c r="K982" t="str">
        <f>VLOOKUP(F982,Product!$A:$E,2,FALSE)</f>
        <v>A4 Copier Paper Pack</v>
      </c>
      <c r="L982" t="str">
        <f>VLOOKUP(A982,Payment!$B:$E,4,FALSE)</f>
        <v>Completed</v>
      </c>
      <c r="M982" t="str">
        <f>VLOOKUP(C982,Customer!A:F,6,FALSE)</f>
        <v>West</v>
      </c>
    </row>
    <row r="983" spans="1:13" x14ac:dyDescent="0.25">
      <c r="A983" t="s">
        <v>1541</v>
      </c>
      <c r="B983" s="6">
        <v>45824</v>
      </c>
      <c r="C983" t="s">
        <v>13</v>
      </c>
      <c r="D983" t="str">
        <f>VLOOKUP(F983,Product!A:E,3,FALSE)</f>
        <v>Electronics</v>
      </c>
      <c r="E983" t="s">
        <v>421</v>
      </c>
      <c r="F983" t="s">
        <v>546</v>
      </c>
      <c r="G983" s="8">
        <v>1</v>
      </c>
      <c r="H983">
        <f>VLOOKUP(F983,Product!A:E,5,)</f>
        <v>7999</v>
      </c>
      <c r="I983">
        <f t="shared" si="15"/>
        <v>7999</v>
      </c>
      <c r="J983" t="str">
        <f>VLOOKUP(F983,Product!A:E,4,FALSE)</f>
        <v>Audio</v>
      </c>
      <c r="K983" t="str">
        <f>VLOOKUP(F983,Product!$A:$E,2,FALSE)</f>
        <v>Noise Cancelling Headphones</v>
      </c>
      <c r="L983" t="str">
        <f>VLOOKUP(A983,Payment!$B:$E,4,FALSE)</f>
        <v>Completed</v>
      </c>
      <c r="M983" t="str">
        <f>VLOOKUP(C983,Customer!A:F,6,FALSE)</f>
        <v>North</v>
      </c>
    </row>
    <row r="984" spans="1:13" x14ac:dyDescent="0.25">
      <c r="A984" t="s">
        <v>1542</v>
      </c>
      <c r="B984" s="6">
        <v>45719</v>
      </c>
      <c r="C984" t="s">
        <v>219</v>
      </c>
      <c r="D984" t="str">
        <f>VLOOKUP(F984,Product!A:E,3,FALSE)</f>
        <v>Electronics</v>
      </c>
      <c r="E984" t="s">
        <v>431</v>
      </c>
      <c r="F984" t="s">
        <v>478</v>
      </c>
      <c r="G984" s="8">
        <v>8</v>
      </c>
      <c r="H984">
        <f>VLOOKUP(F984,Product!A:E,5,)</f>
        <v>1299</v>
      </c>
      <c r="I984">
        <f t="shared" si="15"/>
        <v>10392</v>
      </c>
      <c r="J984" t="str">
        <f>VLOOKUP(F984,Product!A:E,4,FALSE)</f>
        <v>Accessories</v>
      </c>
      <c r="K984" t="str">
        <f>VLOOKUP(F984,Product!$A:$E,2,FALSE)</f>
        <v>Logitech Wireless Mouse</v>
      </c>
      <c r="L984" t="str">
        <f>VLOOKUP(A984,Payment!$B:$E,4,FALSE)</f>
        <v>Completed</v>
      </c>
      <c r="M984" t="str">
        <f>VLOOKUP(C984,Customer!A:F,6,FALSE)</f>
        <v>South</v>
      </c>
    </row>
    <row r="985" spans="1:13" x14ac:dyDescent="0.25">
      <c r="A985" t="s">
        <v>1543</v>
      </c>
      <c r="B985" s="6">
        <v>45955</v>
      </c>
      <c r="C985" t="s">
        <v>355</v>
      </c>
      <c r="D985" t="str">
        <f>VLOOKUP(F985,Product!A:E,3,FALSE)</f>
        <v>Furniture</v>
      </c>
      <c r="E985" t="s">
        <v>459</v>
      </c>
      <c r="F985" t="s">
        <v>538</v>
      </c>
      <c r="G985" s="8">
        <v>3</v>
      </c>
      <c r="H985">
        <f>VLOOKUP(F985,Product!A:E,5,)</f>
        <v>2199</v>
      </c>
      <c r="I985">
        <f t="shared" si="15"/>
        <v>6597</v>
      </c>
      <c r="J985" t="str">
        <f>VLOOKUP(F985,Product!A:E,4,FALSE)</f>
        <v>Office Accessories</v>
      </c>
      <c r="K985" t="str">
        <f>VLOOKUP(F985,Product!$A:$E,2,FALSE)</f>
        <v>Ergonomic Footrest</v>
      </c>
      <c r="L985" t="str">
        <f>VLOOKUP(A985,Payment!$B:$E,4,FALSE)</f>
        <v>Completed</v>
      </c>
      <c r="M985" t="str">
        <f>VLOOKUP(C985,Customer!A:F,6,FALSE)</f>
        <v>North</v>
      </c>
    </row>
    <row r="986" spans="1:13" x14ac:dyDescent="0.25">
      <c r="A986" t="s">
        <v>1544</v>
      </c>
      <c r="B986" s="6">
        <v>45848</v>
      </c>
      <c r="C986" t="s">
        <v>394</v>
      </c>
      <c r="D986" t="str">
        <f>VLOOKUP(F986,Product!A:E,3,FALSE)</f>
        <v>Office Supplies</v>
      </c>
      <c r="E986" t="s">
        <v>412</v>
      </c>
      <c r="F986" t="s">
        <v>500</v>
      </c>
      <c r="G986" s="8">
        <v>1</v>
      </c>
      <c r="H986">
        <f>VLOOKUP(F986,Product!A:E,5,)</f>
        <v>499</v>
      </c>
      <c r="I986">
        <f t="shared" si="15"/>
        <v>499</v>
      </c>
      <c r="J986" t="str">
        <f>VLOOKUP(F986,Product!A:E,4,FALSE)</f>
        <v>Paper</v>
      </c>
      <c r="K986" t="str">
        <f>VLOOKUP(F986,Product!$A:$E,2,FALSE)</f>
        <v>A4 Copier Paper Pack</v>
      </c>
      <c r="L986" t="str">
        <f>VLOOKUP(A986,Payment!$B:$E,4,FALSE)</f>
        <v>Completed</v>
      </c>
      <c r="M986" t="str">
        <f>VLOOKUP(C986,Customer!A:F,6,FALSE)</f>
        <v>South</v>
      </c>
    </row>
    <row r="987" spans="1:13" x14ac:dyDescent="0.25">
      <c r="A987" t="s">
        <v>1545</v>
      </c>
      <c r="B987" s="6">
        <v>45704</v>
      </c>
      <c r="C987" t="s">
        <v>353</v>
      </c>
      <c r="D987" t="str">
        <f>VLOOKUP(F987,Product!A:E,3,FALSE)</f>
        <v>Electronics</v>
      </c>
      <c r="E987" t="s">
        <v>476</v>
      </c>
      <c r="F987" t="s">
        <v>510</v>
      </c>
      <c r="G987" s="8">
        <v>7</v>
      </c>
      <c r="H987">
        <f>VLOOKUP(F987,Product!A:E,5,)</f>
        <v>2499</v>
      </c>
      <c r="I987">
        <f t="shared" si="15"/>
        <v>17493</v>
      </c>
      <c r="J987" t="str">
        <f>VLOOKUP(F987,Product!A:E,4,FALSE)</f>
        <v>Accessories</v>
      </c>
      <c r="K987" t="str">
        <f>VLOOKUP(F987,Product!$A:$E,2,FALSE)</f>
        <v>USBC Hub</v>
      </c>
      <c r="L987" t="str">
        <f>VLOOKUP(A987,Payment!$B:$E,4,FALSE)</f>
        <v>Completed</v>
      </c>
      <c r="M987" t="str">
        <f>VLOOKUP(C987,Customer!A:F,6,FALSE)</f>
        <v>South</v>
      </c>
    </row>
    <row r="988" spans="1:13" x14ac:dyDescent="0.25">
      <c r="A988" t="s">
        <v>1546</v>
      </c>
      <c r="B988" s="6">
        <v>45978</v>
      </c>
      <c r="C988" t="s">
        <v>45</v>
      </c>
      <c r="D988" t="str">
        <f>VLOOKUP(F988,Product!A:E,3,FALSE)</f>
        <v>Electronics</v>
      </c>
      <c r="E988" t="s">
        <v>406</v>
      </c>
      <c r="F988" t="s">
        <v>511</v>
      </c>
      <c r="G988" s="8">
        <v>3</v>
      </c>
      <c r="H988">
        <f>VLOOKUP(F988,Product!A:E,5,)</f>
        <v>3299</v>
      </c>
      <c r="I988">
        <f t="shared" si="15"/>
        <v>9897</v>
      </c>
      <c r="J988" t="str">
        <f>VLOOKUP(F988,Product!A:E,4,FALSE)</f>
        <v>Accessories</v>
      </c>
      <c r="K988" t="str">
        <f>VLOOKUP(F988,Product!$A:$E,2,FALSE)</f>
        <v>Webcam Full HD</v>
      </c>
      <c r="L988" t="str">
        <f>VLOOKUP(A988,Payment!$B:$E,4,FALSE)</f>
        <v>Completed</v>
      </c>
      <c r="M988" t="str">
        <f>VLOOKUP(C988,Customer!A:F,6,FALSE)</f>
        <v>South</v>
      </c>
    </row>
    <row r="989" spans="1:13" x14ac:dyDescent="0.25">
      <c r="A989" t="s">
        <v>1547</v>
      </c>
      <c r="B989" s="6">
        <v>46017</v>
      </c>
      <c r="C989" t="s">
        <v>282</v>
      </c>
      <c r="D989" t="str">
        <f>VLOOKUP(F989,Product!A:E,3,FALSE)</f>
        <v>Electronics</v>
      </c>
      <c r="E989" t="s">
        <v>414</v>
      </c>
      <c r="F989" t="s">
        <v>491</v>
      </c>
      <c r="G989" s="8">
        <v>2</v>
      </c>
      <c r="H989">
        <f>VLOOKUP(F989,Product!A:E,5,)</f>
        <v>13999</v>
      </c>
      <c r="I989">
        <f t="shared" si="15"/>
        <v>27998</v>
      </c>
      <c r="J989" t="str">
        <f>VLOOKUP(F989,Product!A:E,4,FALSE)</f>
        <v>Monitors</v>
      </c>
      <c r="K989" t="str">
        <f>VLOOKUP(F989,Product!$A:$E,2,FALSE)</f>
        <v>Dell 24-inch Monitor</v>
      </c>
      <c r="L989" t="str">
        <f>VLOOKUP(A989,Payment!$B:$E,4,FALSE)</f>
        <v>Pending</v>
      </c>
      <c r="M989" t="str">
        <f>VLOOKUP(C989,Customer!A:F,6,FALSE)</f>
        <v>North</v>
      </c>
    </row>
    <row r="990" spans="1:13" x14ac:dyDescent="0.25">
      <c r="A990" t="s">
        <v>1548</v>
      </c>
      <c r="B990" s="6">
        <v>45820</v>
      </c>
      <c r="C990" t="s">
        <v>291</v>
      </c>
      <c r="D990" t="str">
        <f>VLOOKUP(F990,Product!A:E,3,FALSE)</f>
        <v>Electronics</v>
      </c>
      <c r="E990" t="s">
        <v>444</v>
      </c>
      <c r="F990" t="s">
        <v>546</v>
      </c>
      <c r="G990" s="8">
        <v>6</v>
      </c>
      <c r="H990">
        <f>VLOOKUP(F990,Product!A:E,5,)</f>
        <v>7999</v>
      </c>
      <c r="I990">
        <f t="shared" si="15"/>
        <v>47994</v>
      </c>
      <c r="J990" t="str">
        <f>VLOOKUP(F990,Product!A:E,4,FALSE)</f>
        <v>Audio</v>
      </c>
      <c r="K990" t="str">
        <f>VLOOKUP(F990,Product!$A:$E,2,FALSE)</f>
        <v>Noise Cancelling Headphones</v>
      </c>
      <c r="L990" t="str">
        <f>VLOOKUP(A990,Payment!$B:$E,4,FALSE)</f>
        <v>Completed</v>
      </c>
      <c r="M990" t="str">
        <f>VLOOKUP(C990,Customer!A:F,6,FALSE)</f>
        <v>West</v>
      </c>
    </row>
    <row r="991" spans="1:13" x14ac:dyDescent="0.25">
      <c r="A991" t="s">
        <v>1549</v>
      </c>
      <c r="B991" s="6">
        <v>45756</v>
      </c>
      <c r="C991" t="s">
        <v>17</v>
      </c>
      <c r="D991" t="str">
        <f>VLOOKUP(F991,Product!A:E,3,FALSE)</f>
        <v>Electronics</v>
      </c>
      <c r="E991" t="s">
        <v>447</v>
      </c>
      <c r="F991" t="s">
        <v>511</v>
      </c>
      <c r="G991" s="8">
        <v>4</v>
      </c>
      <c r="H991">
        <f>VLOOKUP(F991,Product!A:E,5,)</f>
        <v>3299</v>
      </c>
      <c r="I991">
        <f t="shared" si="15"/>
        <v>13196</v>
      </c>
      <c r="J991" t="str">
        <f>VLOOKUP(F991,Product!A:E,4,FALSE)</f>
        <v>Accessories</v>
      </c>
      <c r="K991" t="str">
        <f>VLOOKUP(F991,Product!$A:$E,2,FALSE)</f>
        <v>Webcam Full HD</v>
      </c>
      <c r="L991" t="str">
        <f>VLOOKUP(A991,Payment!$B:$E,4,FALSE)</f>
        <v>Completed</v>
      </c>
      <c r="M991" t="str">
        <f>VLOOKUP(C991,Customer!A:F,6,FALSE)</f>
        <v>North</v>
      </c>
    </row>
    <row r="992" spans="1:13" x14ac:dyDescent="0.25">
      <c r="A992" t="s">
        <v>1550</v>
      </c>
      <c r="B992" s="6">
        <v>45786</v>
      </c>
      <c r="C992" t="s">
        <v>32</v>
      </c>
      <c r="D992" t="str">
        <f>VLOOKUP(F992,Product!A:E,3,FALSE)</f>
        <v>Furniture</v>
      </c>
      <c r="E992" t="s">
        <v>461</v>
      </c>
      <c r="F992" t="s">
        <v>538</v>
      </c>
      <c r="G992" s="8">
        <v>2</v>
      </c>
      <c r="H992">
        <f>VLOOKUP(F992,Product!A:E,5,)</f>
        <v>2199</v>
      </c>
      <c r="I992">
        <f t="shared" si="15"/>
        <v>4398</v>
      </c>
      <c r="J992" t="str">
        <f>VLOOKUP(F992,Product!A:E,4,FALSE)</f>
        <v>Office Accessories</v>
      </c>
      <c r="K992" t="str">
        <f>VLOOKUP(F992,Product!$A:$E,2,FALSE)</f>
        <v>Ergonomic Footrest</v>
      </c>
      <c r="L992" t="str">
        <f>VLOOKUP(A992,Payment!$B:$E,4,FALSE)</f>
        <v>Pending</v>
      </c>
      <c r="M992" t="str">
        <f>VLOOKUP(C992,Customer!A:F,6,FALSE)</f>
        <v>South</v>
      </c>
    </row>
    <row r="993" spans="1:13" x14ac:dyDescent="0.25">
      <c r="A993" t="s">
        <v>1551</v>
      </c>
      <c r="B993" s="6">
        <v>45808</v>
      </c>
      <c r="C993" t="s">
        <v>283</v>
      </c>
      <c r="D993" t="str">
        <f>VLOOKUP(F993,Product!A:E,3,FALSE)</f>
        <v>Electronics</v>
      </c>
      <c r="E993" t="s">
        <v>461</v>
      </c>
      <c r="F993" t="s">
        <v>497</v>
      </c>
      <c r="G993" s="8">
        <v>3</v>
      </c>
      <c r="H993">
        <f>VLOOKUP(F993,Product!A:E,5,)</f>
        <v>18999</v>
      </c>
      <c r="I993">
        <f t="shared" si="15"/>
        <v>56997</v>
      </c>
      <c r="J993" t="str">
        <f>VLOOKUP(F993,Product!A:E,4,FALSE)</f>
        <v>Printers</v>
      </c>
      <c r="K993" t="str">
        <f>VLOOKUP(F993,Product!$A:$E,2,FALSE)</f>
        <v>HP Laser Printer</v>
      </c>
      <c r="L993" t="str">
        <f>VLOOKUP(A993,Payment!$B:$E,4,FALSE)</f>
        <v>Completed</v>
      </c>
      <c r="M993" t="str">
        <f>VLOOKUP(C993,Customer!A:F,6,FALSE)</f>
        <v>North</v>
      </c>
    </row>
    <row r="994" spans="1:13" x14ac:dyDescent="0.25">
      <c r="A994" t="s">
        <v>1552</v>
      </c>
      <c r="B994" s="6">
        <v>45936</v>
      </c>
      <c r="C994" t="s">
        <v>195</v>
      </c>
      <c r="D994" t="str">
        <f>VLOOKUP(F994,Product!A:E,3,FALSE)</f>
        <v>Office Supplies</v>
      </c>
      <c r="E994" t="s">
        <v>440</v>
      </c>
      <c r="F994" t="s">
        <v>541</v>
      </c>
      <c r="G994" s="8">
        <v>2</v>
      </c>
      <c r="H994">
        <f>VLOOKUP(F994,Product!A:E,5,)</f>
        <v>799</v>
      </c>
      <c r="I994">
        <f t="shared" si="15"/>
        <v>1598</v>
      </c>
      <c r="J994" t="str">
        <f>VLOOKUP(F994,Product!A:E,4,FALSE)</f>
        <v>Desk Accessories</v>
      </c>
      <c r="K994" t="str">
        <f>VLOOKUP(F994,Product!$A:$E,2,FALSE)</f>
        <v>Stapler Heavy Duty</v>
      </c>
      <c r="L994" t="str">
        <f>VLOOKUP(A994,Payment!$B:$E,4,FALSE)</f>
        <v>Completed</v>
      </c>
      <c r="M994" t="str">
        <f>VLOOKUP(C994,Customer!A:F,6,FALSE)</f>
        <v>North</v>
      </c>
    </row>
    <row r="995" spans="1:13" x14ac:dyDescent="0.25">
      <c r="A995" t="s">
        <v>1553</v>
      </c>
      <c r="B995" s="6">
        <v>45964</v>
      </c>
      <c r="C995" t="s">
        <v>289</v>
      </c>
      <c r="D995" t="str">
        <f>VLOOKUP(F995,Product!A:E,3,FALSE)</f>
        <v>Furniture</v>
      </c>
      <c r="E995" t="s">
        <v>421</v>
      </c>
      <c r="F995" t="s">
        <v>484</v>
      </c>
      <c r="G995" s="8">
        <v>3</v>
      </c>
      <c r="H995">
        <f>VLOOKUP(F995,Product!A:E,5,)</f>
        <v>8499</v>
      </c>
      <c r="I995">
        <f t="shared" si="15"/>
        <v>25497</v>
      </c>
      <c r="J995" t="str">
        <f>VLOOKUP(F995,Product!A:E,4,FALSE)</f>
        <v>Chairs</v>
      </c>
      <c r="K995" t="str">
        <f>VLOOKUP(F995,Product!$A:$E,2,FALSE)</f>
        <v>Office Chair Pro</v>
      </c>
      <c r="L995" t="str">
        <f>VLOOKUP(A995,Payment!$B:$E,4,FALSE)</f>
        <v>Completed</v>
      </c>
      <c r="M995" t="str">
        <f>VLOOKUP(C995,Customer!A:F,6,FALSE)</f>
        <v>South</v>
      </c>
    </row>
    <row r="996" spans="1:13" x14ac:dyDescent="0.25">
      <c r="A996" t="s">
        <v>1554</v>
      </c>
      <c r="B996" s="6">
        <v>45888</v>
      </c>
      <c r="C996" t="s">
        <v>169</v>
      </c>
      <c r="D996" t="str">
        <f>VLOOKUP(F996,Product!A:E,3,FALSE)</f>
        <v>Electronics</v>
      </c>
      <c r="E996" t="s">
        <v>432</v>
      </c>
      <c r="F996" t="s">
        <v>526</v>
      </c>
      <c r="G996" s="8">
        <v>2</v>
      </c>
      <c r="H996">
        <f>VLOOKUP(F996,Product!A:E,5,)</f>
        <v>8999</v>
      </c>
      <c r="I996">
        <f t="shared" si="15"/>
        <v>17998</v>
      </c>
      <c r="J996" t="str">
        <f>VLOOKUP(F996,Product!A:E,4,FALSE)</f>
        <v>Storage</v>
      </c>
      <c r="K996" t="str">
        <f>VLOOKUP(F996,Product!$A:$E,2,FALSE)</f>
        <v>External SSD 1TB</v>
      </c>
      <c r="L996" t="str">
        <f>VLOOKUP(A996,Payment!$B:$E,4,FALSE)</f>
        <v>Completed</v>
      </c>
      <c r="M996" t="str">
        <f>VLOOKUP(C996,Customer!A:F,6,FALSE)</f>
        <v>South</v>
      </c>
    </row>
    <row r="997" spans="1:13" x14ac:dyDescent="0.25">
      <c r="A997" t="s">
        <v>1555</v>
      </c>
      <c r="B997" s="6">
        <v>45658</v>
      </c>
      <c r="C997" t="s">
        <v>396</v>
      </c>
      <c r="D997" t="str">
        <f>VLOOKUP(F997,Product!A:E,3,FALSE)</f>
        <v>Furniture</v>
      </c>
      <c r="E997" t="s">
        <v>463</v>
      </c>
      <c r="F997" t="s">
        <v>513</v>
      </c>
      <c r="G997" s="8">
        <v>4</v>
      </c>
      <c r="H997">
        <f>VLOOKUP(F997,Product!A:E,5,)</f>
        <v>6999</v>
      </c>
      <c r="I997">
        <f t="shared" si="15"/>
        <v>27996</v>
      </c>
      <c r="J997" t="str">
        <f>VLOOKUP(F997,Product!A:E,4,FALSE)</f>
        <v>Storage</v>
      </c>
      <c r="K997" t="str">
        <f>VLOOKUP(F997,Product!$A:$E,2,FALSE)</f>
        <v>Filing Cabinet</v>
      </c>
      <c r="L997" t="str">
        <f>VLOOKUP(A997,Payment!$B:$E,4,FALSE)</f>
        <v>Completed</v>
      </c>
      <c r="M997" t="str">
        <f>VLOOKUP(C997,Customer!A:F,6,FALSE)</f>
        <v>East</v>
      </c>
    </row>
    <row r="998" spans="1:13" x14ac:dyDescent="0.25">
      <c r="A998" t="s">
        <v>1556</v>
      </c>
      <c r="B998" s="6">
        <v>45667</v>
      </c>
      <c r="C998" t="s">
        <v>320</v>
      </c>
      <c r="D998" t="str">
        <f>VLOOKUP(F998,Product!A:E,3,FALSE)</f>
        <v>Office Supplies</v>
      </c>
      <c r="E998" t="s">
        <v>445</v>
      </c>
      <c r="F998" t="s">
        <v>543</v>
      </c>
      <c r="G998" s="8">
        <v>3</v>
      </c>
      <c r="H998">
        <f>VLOOKUP(F998,Product!A:E,5,)</f>
        <v>1899</v>
      </c>
      <c r="I998">
        <f t="shared" si="15"/>
        <v>5697</v>
      </c>
      <c r="J998" t="str">
        <f>VLOOKUP(F998,Product!A:E,4,FALSE)</f>
        <v>Bags</v>
      </c>
      <c r="K998" t="str">
        <f>VLOOKUP(F998,Product!$A:$E,2,FALSE)</f>
        <v>Office Backpack</v>
      </c>
      <c r="L998" t="str">
        <f>VLOOKUP(A998,Payment!$B:$E,4,FALSE)</f>
        <v>Completed</v>
      </c>
      <c r="M998" t="str">
        <f>VLOOKUP(C998,Customer!A:F,6,FALSE)</f>
        <v>South</v>
      </c>
    </row>
    <row r="999" spans="1:13" x14ac:dyDescent="0.25">
      <c r="A999" t="s">
        <v>1557</v>
      </c>
      <c r="B999" s="6">
        <v>45822</v>
      </c>
      <c r="C999" t="s">
        <v>371</v>
      </c>
      <c r="D999" t="str">
        <f>VLOOKUP(F999,Product!A:E,3,FALSE)</f>
        <v>Electronics</v>
      </c>
      <c r="E999" t="s">
        <v>409</v>
      </c>
      <c r="F999" t="s">
        <v>535</v>
      </c>
      <c r="G999" s="8">
        <v>8</v>
      </c>
      <c r="H999">
        <f>VLOOKUP(F999,Product!A:E,5,)</f>
        <v>24999</v>
      </c>
      <c r="I999">
        <f t="shared" si="15"/>
        <v>199992</v>
      </c>
      <c r="J999" t="str">
        <f>VLOOKUP(F999,Product!A:E,4,FALSE)</f>
        <v>Projectors</v>
      </c>
      <c r="K999" t="str">
        <f>VLOOKUP(F999,Product!$A:$E,2,FALSE)</f>
        <v>Portable Projector</v>
      </c>
      <c r="L999" t="str">
        <f>VLOOKUP(A999,Payment!$B:$E,4,FALSE)</f>
        <v>Completed</v>
      </c>
      <c r="M999" t="str">
        <f>VLOOKUP(C999,Customer!A:F,6,FALSE)</f>
        <v>West</v>
      </c>
    </row>
    <row r="1000" spans="1:13" x14ac:dyDescent="0.25">
      <c r="A1000" t="s">
        <v>1558</v>
      </c>
      <c r="B1000" s="6">
        <v>45856</v>
      </c>
      <c r="C1000" t="s">
        <v>117</v>
      </c>
      <c r="D1000" t="str">
        <f>VLOOKUP(F1000,Product!A:E,3,FALSE)</f>
        <v>Electronics</v>
      </c>
      <c r="E1000" t="s">
        <v>464</v>
      </c>
      <c r="F1000" t="s">
        <v>535</v>
      </c>
      <c r="G1000" s="8">
        <v>2</v>
      </c>
      <c r="H1000">
        <f>VLOOKUP(F1000,Product!A:E,5,)</f>
        <v>24999</v>
      </c>
      <c r="I1000">
        <f t="shared" si="15"/>
        <v>49998</v>
      </c>
      <c r="J1000" t="str">
        <f>VLOOKUP(F1000,Product!A:E,4,FALSE)</f>
        <v>Projectors</v>
      </c>
      <c r="K1000" t="str">
        <f>VLOOKUP(F1000,Product!$A:$E,2,FALSE)</f>
        <v>Portable Projector</v>
      </c>
      <c r="L1000" t="str">
        <f>VLOOKUP(A1000,Payment!$B:$E,4,FALSE)</f>
        <v>Completed</v>
      </c>
      <c r="M1000" t="str">
        <f>VLOOKUP(C1000,Customer!A:F,6,FALSE)</f>
        <v>East</v>
      </c>
    </row>
    <row r="1001" spans="1:13" x14ac:dyDescent="0.25">
      <c r="A1001" t="s">
        <v>1559</v>
      </c>
      <c r="B1001" s="6">
        <v>45940</v>
      </c>
      <c r="C1001" t="s">
        <v>99</v>
      </c>
      <c r="D1001" t="str">
        <f>VLOOKUP(F1001,Product!A:E,3,FALSE)</f>
        <v>Office Supplies</v>
      </c>
      <c r="E1001" t="s">
        <v>476</v>
      </c>
      <c r="F1001" t="s">
        <v>507</v>
      </c>
      <c r="G1001" s="8">
        <v>2</v>
      </c>
      <c r="H1001">
        <f>VLOOKUP(F1001,Product!A:E,5,)</f>
        <v>199</v>
      </c>
      <c r="I1001">
        <f t="shared" si="15"/>
        <v>398</v>
      </c>
      <c r="J1001" t="str">
        <f>VLOOKUP(F1001,Product!A:E,4,FALSE)</f>
        <v>Writing</v>
      </c>
      <c r="K1001" t="str">
        <f>VLOOKUP(F1001,Product!$A:$E,2,FALSE)</f>
        <v>Ball Pen Pack</v>
      </c>
      <c r="L1001" t="str">
        <f>VLOOKUP(A1001,Payment!$B:$E,4,FALSE)</f>
        <v>Completed</v>
      </c>
      <c r="M1001" t="str">
        <f>VLOOKUP(C1001,Customer!A:F,6,FALSE)</f>
        <v>West</v>
      </c>
    </row>
    <row r="1002" spans="1:13" x14ac:dyDescent="0.25">
      <c r="A1002" t="s">
        <v>1560</v>
      </c>
      <c r="B1002" s="6">
        <v>45986</v>
      </c>
      <c r="C1002" t="s">
        <v>182</v>
      </c>
      <c r="D1002" t="str">
        <f>VLOOKUP(F1002,Product!A:E,3,FALSE)</f>
        <v>Furniture</v>
      </c>
      <c r="E1002" t="s">
        <v>416</v>
      </c>
      <c r="F1002" t="s">
        <v>488</v>
      </c>
      <c r="G1002" s="8">
        <v>3</v>
      </c>
      <c r="H1002">
        <f>VLOOKUP(F1002,Product!A:E,5,)</f>
        <v>12499</v>
      </c>
      <c r="I1002">
        <f t="shared" si="15"/>
        <v>37497</v>
      </c>
      <c r="J1002" t="str">
        <f>VLOOKUP(F1002,Product!A:E,4,FALSE)</f>
        <v>Desks</v>
      </c>
      <c r="K1002" t="str">
        <f>VLOOKUP(F1002,Product!$A:$E,2,FALSE)</f>
        <v>Executive Office Desk</v>
      </c>
      <c r="L1002" t="str">
        <f>VLOOKUP(A1002,Payment!$B:$E,4,FALSE)</f>
        <v>Completed</v>
      </c>
      <c r="M1002" t="str">
        <f>VLOOKUP(C1002,Customer!A:F,6,FALSE)</f>
        <v>North</v>
      </c>
    </row>
    <row r="1003" spans="1:13" x14ac:dyDescent="0.25">
      <c r="A1003" t="s">
        <v>1561</v>
      </c>
      <c r="B1003" s="6">
        <v>45692</v>
      </c>
      <c r="C1003" t="s">
        <v>35</v>
      </c>
      <c r="D1003" t="str">
        <f>VLOOKUP(F1003,Product!A:E,3,FALSE)</f>
        <v>Electronics</v>
      </c>
      <c r="E1003" t="s">
        <v>418</v>
      </c>
      <c r="F1003" t="s">
        <v>494</v>
      </c>
      <c r="G1003" s="8">
        <v>5</v>
      </c>
      <c r="H1003">
        <f>VLOOKUP(F1003,Product!A:E,5,)</f>
        <v>58999</v>
      </c>
      <c r="I1003">
        <f t="shared" si="15"/>
        <v>294995</v>
      </c>
      <c r="J1003" t="str">
        <f>VLOOKUP(F1003,Product!A:E,4,FALSE)</f>
        <v>Laptops</v>
      </c>
      <c r="K1003" t="str">
        <f>VLOOKUP(F1003,Product!$A:$E,2,FALSE)</f>
        <v>Lenovo Business Laptop</v>
      </c>
      <c r="L1003" t="str">
        <f>VLOOKUP(A1003,Payment!$B:$E,4,FALSE)</f>
        <v>Completed</v>
      </c>
      <c r="M1003" t="str">
        <f>VLOOKUP(C1003,Customer!A:F,6,FALSE)</f>
        <v>South</v>
      </c>
    </row>
    <row r="1004" spans="1:13" x14ac:dyDescent="0.25">
      <c r="A1004" t="s">
        <v>1562</v>
      </c>
      <c r="B1004" s="6">
        <v>45761</v>
      </c>
      <c r="C1004" t="s">
        <v>74</v>
      </c>
      <c r="D1004" t="str">
        <f>VLOOKUP(F1004,Product!A:E,3,FALSE)</f>
        <v>Electronics</v>
      </c>
      <c r="E1004" t="s">
        <v>461</v>
      </c>
      <c r="F1004" t="s">
        <v>497</v>
      </c>
      <c r="G1004" s="8">
        <v>1</v>
      </c>
      <c r="H1004">
        <f>VLOOKUP(F1004,Product!A:E,5,)</f>
        <v>18999</v>
      </c>
      <c r="I1004">
        <f t="shared" si="15"/>
        <v>18999</v>
      </c>
      <c r="J1004" t="str">
        <f>VLOOKUP(F1004,Product!A:E,4,FALSE)</f>
        <v>Printers</v>
      </c>
      <c r="K1004" t="str">
        <f>VLOOKUP(F1004,Product!$A:$E,2,FALSE)</f>
        <v>HP Laser Printer</v>
      </c>
      <c r="L1004" t="str">
        <f>VLOOKUP(A1004,Payment!$B:$E,4,FALSE)</f>
        <v>Pending</v>
      </c>
      <c r="M1004" t="str">
        <f>VLOOKUP(C1004,Customer!A:F,6,FALSE)</f>
        <v>South</v>
      </c>
    </row>
    <row r="1005" spans="1:13" x14ac:dyDescent="0.25">
      <c r="A1005" t="s">
        <v>1563</v>
      </c>
      <c r="B1005" s="6">
        <v>45950</v>
      </c>
      <c r="C1005" t="s">
        <v>333</v>
      </c>
      <c r="D1005" t="str">
        <f>VLOOKUP(F1005,Product!A:E,3,FALSE)</f>
        <v>Electronics</v>
      </c>
      <c r="E1005" t="s">
        <v>447</v>
      </c>
      <c r="F1005" t="s">
        <v>535</v>
      </c>
      <c r="G1005" s="8">
        <v>2</v>
      </c>
      <c r="H1005">
        <f>VLOOKUP(F1005,Product!A:E,5,)</f>
        <v>24999</v>
      </c>
      <c r="I1005">
        <f t="shared" si="15"/>
        <v>49998</v>
      </c>
      <c r="J1005" t="str">
        <f>VLOOKUP(F1005,Product!A:E,4,FALSE)</f>
        <v>Projectors</v>
      </c>
      <c r="K1005" t="str">
        <f>VLOOKUP(F1005,Product!$A:$E,2,FALSE)</f>
        <v>Portable Projector</v>
      </c>
      <c r="L1005" t="str">
        <f>VLOOKUP(A1005,Payment!$B:$E,4,FALSE)</f>
        <v>Completed</v>
      </c>
      <c r="M1005" t="str">
        <f>VLOOKUP(C1005,Customer!A:F,6,FALSE)</f>
        <v>West</v>
      </c>
    </row>
    <row r="1006" spans="1:13" x14ac:dyDescent="0.25">
      <c r="A1006" t="s">
        <v>1564</v>
      </c>
      <c r="B1006" s="6">
        <v>45977</v>
      </c>
      <c r="C1006" t="s">
        <v>361</v>
      </c>
      <c r="D1006" t="str">
        <f>VLOOKUP(F1006,Product!A:E,3,FALSE)</f>
        <v>Office Supplies</v>
      </c>
      <c r="E1006" t="s">
        <v>472</v>
      </c>
      <c r="F1006" t="s">
        <v>504</v>
      </c>
      <c r="G1006" s="8">
        <v>1</v>
      </c>
      <c r="H1006">
        <f>VLOOKUP(F1006,Product!A:E,5,)</f>
        <v>299</v>
      </c>
      <c r="I1006">
        <f t="shared" si="15"/>
        <v>299</v>
      </c>
      <c r="J1006" t="str">
        <f>VLOOKUP(F1006,Product!A:E,4,FALSE)</f>
        <v>Notebooks</v>
      </c>
      <c r="K1006" t="str">
        <f>VLOOKUP(F1006,Product!$A:$E,2,FALSE)</f>
        <v>Premium Notebook</v>
      </c>
      <c r="L1006" t="str">
        <f>VLOOKUP(A1006,Payment!$B:$E,4,FALSE)</f>
        <v>Completed</v>
      </c>
      <c r="M1006" t="str">
        <f>VLOOKUP(C1006,Customer!A:F,6,FALSE)</f>
        <v>East</v>
      </c>
    </row>
    <row r="1007" spans="1:13" x14ac:dyDescent="0.25">
      <c r="A1007" t="s">
        <v>1565</v>
      </c>
      <c r="B1007" s="6">
        <v>45771</v>
      </c>
      <c r="C1007" t="s">
        <v>316</v>
      </c>
      <c r="D1007" t="str">
        <f>VLOOKUP(F1007,Product!A:E,3,FALSE)</f>
        <v>Electronics</v>
      </c>
      <c r="E1007" t="s">
        <v>409</v>
      </c>
      <c r="F1007" t="s">
        <v>478</v>
      </c>
      <c r="G1007" s="8">
        <v>7</v>
      </c>
      <c r="H1007">
        <f>VLOOKUP(F1007,Product!A:E,5,)</f>
        <v>1299</v>
      </c>
      <c r="I1007">
        <f t="shared" si="15"/>
        <v>9093</v>
      </c>
      <c r="J1007" t="str">
        <f>VLOOKUP(F1007,Product!A:E,4,FALSE)</f>
        <v>Accessories</v>
      </c>
      <c r="K1007" t="str">
        <f>VLOOKUP(F1007,Product!$A:$E,2,FALSE)</f>
        <v>Logitech Wireless Mouse</v>
      </c>
      <c r="L1007" t="str">
        <f>VLOOKUP(A1007,Payment!$B:$E,4,FALSE)</f>
        <v>Completed</v>
      </c>
      <c r="M1007" t="str">
        <f>VLOOKUP(C1007,Customer!A:F,6,FALSE)</f>
        <v>East</v>
      </c>
    </row>
    <row r="1008" spans="1:13" x14ac:dyDescent="0.25">
      <c r="A1008" t="s">
        <v>1566</v>
      </c>
      <c r="B1008" s="6">
        <v>45764</v>
      </c>
      <c r="C1008" t="s">
        <v>338</v>
      </c>
      <c r="D1008" t="str">
        <f>VLOOKUP(F1008,Product!A:E,3,FALSE)</f>
        <v>Office Supplies</v>
      </c>
      <c r="E1008" t="s">
        <v>461</v>
      </c>
      <c r="F1008" t="s">
        <v>557</v>
      </c>
      <c r="G1008" s="8">
        <v>5</v>
      </c>
      <c r="H1008">
        <f>VLOOKUP(F1008,Product!A:E,5,)</f>
        <v>499</v>
      </c>
      <c r="I1008">
        <f t="shared" si="15"/>
        <v>2495</v>
      </c>
      <c r="J1008" t="str">
        <f>VLOOKUP(F1008,Product!A:E,4,FALSE)</f>
        <v>Calculators</v>
      </c>
      <c r="K1008" t="str">
        <f>VLOOKUP(F1008,Product!$A:$E,2,FALSE)</f>
        <v>Calculator</v>
      </c>
      <c r="L1008" t="str">
        <f>VLOOKUP(A1008,Payment!$B:$E,4,FALSE)</f>
        <v>Completed</v>
      </c>
      <c r="M1008" t="str">
        <f>VLOOKUP(C1008,Customer!A:F,6,FALSE)</f>
        <v>West</v>
      </c>
    </row>
    <row r="1009" spans="1:13" x14ac:dyDescent="0.25">
      <c r="A1009" t="s">
        <v>1567</v>
      </c>
      <c r="B1009" s="6">
        <v>45698</v>
      </c>
      <c r="C1009" t="s">
        <v>251</v>
      </c>
      <c r="D1009" t="str">
        <f>VLOOKUP(F1009,Product!A:E,3,FALSE)</f>
        <v>Electronics</v>
      </c>
      <c r="E1009" t="s">
        <v>406</v>
      </c>
      <c r="F1009" t="s">
        <v>511</v>
      </c>
      <c r="G1009" s="8">
        <v>3</v>
      </c>
      <c r="H1009">
        <f>VLOOKUP(F1009,Product!A:E,5,)</f>
        <v>3299</v>
      </c>
      <c r="I1009">
        <f t="shared" si="15"/>
        <v>9897</v>
      </c>
      <c r="J1009" t="str">
        <f>VLOOKUP(F1009,Product!A:E,4,FALSE)</f>
        <v>Accessories</v>
      </c>
      <c r="K1009" t="str">
        <f>VLOOKUP(F1009,Product!$A:$E,2,FALSE)</f>
        <v>Webcam Full HD</v>
      </c>
      <c r="L1009" t="str">
        <f>VLOOKUP(A1009,Payment!$B:$E,4,FALSE)</f>
        <v>Pending</v>
      </c>
      <c r="M1009" t="str">
        <f>VLOOKUP(C1009,Customer!A:F,6,FALSE)</f>
        <v>North</v>
      </c>
    </row>
    <row r="1010" spans="1:13" x14ac:dyDescent="0.25">
      <c r="A1010" t="s">
        <v>1568</v>
      </c>
      <c r="B1010" s="6">
        <v>45870</v>
      </c>
      <c r="C1010" t="s">
        <v>205</v>
      </c>
      <c r="D1010" t="str">
        <f>VLOOKUP(F1010,Product!A:E,3,FALSE)</f>
        <v>Electronics</v>
      </c>
      <c r="E1010" t="s">
        <v>406</v>
      </c>
      <c r="F1010" t="s">
        <v>548</v>
      </c>
      <c r="G1010" s="8">
        <v>3</v>
      </c>
      <c r="H1010">
        <f>VLOOKUP(F1010,Product!A:E,5,)</f>
        <v>2299</v>
      </c>
      <c r="I1010">
        <f t="shared" si="15"/>
        <v>6897</v>
      </c>
      <c r="J1010" t="str">
        <f>VLOOKUP(F1010,Product!A:E,4,FALSE)</f>
        <v>Lighting</v>
      </c>
      <c r="K1010" t="str">
        <f>VLOOKUP(F1010,Product!$A:$E,2,FALSE)</f>
        <v>Smart LED Desk Lamp</v>
      </c>
      <c r="L1010" t="str">
        <f>VLOOKUP(A1010,Payment!$B:$E,4,FALSE)</f>
        <v>Completed</v>
      </c>
      <c r="M1010" t="str">
        <f>VLOOKUP(C1010,Customer!A:F,6,FALSE)</f>
        <v>South</v>
      </c>
    </row>
    <row r="1011" spans="1:13" x14ac:dyDescent="0.25">
      <c r="A1011" t="s">
        <v>1569</v>
      </c>
      <c r="B1011" s="6">
        <v>45928</v>
      </c>
      <c r="C1011" t="s">
        <v>32</v>
      </c>
      <c r="D1011" t="str">
        <f>VLOOKUP(F1011,Product!A:E,3,FALSE)</f>
        <v>Electronics</v>
      </c>
      <c r="E1011" t="s">
        <v>409</v>
      </c>
      <c r="F1011" t="s">
        <v>548</v>
      </c>
      <c r="G1011" s="8">
        <v>2</v>
      </c>
      <c r="H1011">
        <f>VLOOKUP(F1011,Product!A:E,5,)</f>
        <v>2299</v>
      </c>
      <c r="I1011">
        <f t="shared" si="15"/>
        <v>4598</v>
      </c>
      <c r="J1011" t="str">
        <f>VLOOKUP(F1011,Product!A:E,4,FALSE)</f>
        <v>Lighting</v>
      </c>
      <c r="K1011" t="str">
        <f>VLOOKUP(F1011,Product!$A:$E,2,FALSE)</f>
        <v>Smart LED Desk Lamp</v>
      </c>
      <c r="L1011" t="str">
        <f>VLOOKUP(A1011,Payment!$B:$E,4,FALSE)</f>
        <v>Completed</v>
      </c>
      <c r="M1011" t="str">
        <f>VLOOKUP(C1011,Customer!A:F,6,FALSE)</f>
        <v>South</v>
      </c>
    </row>
    <row r="1012" spans="1:13" x14ac:dyDescent="0.25">
      <c r="A1012" t="s">
        <v>1570</v>
      </c>
      <c r="B1012" s="6">
        <v>45768</v>
      </c>
      <c r="C1012" t="s">
        <v>272</v>
      </c>
      <c r="D1012" t="str">
        <f>VLOOKUP(F1012,Product!A:E,3,FALSE)</f>
        <v>Furniture</v>
      </c>
      <c r="E1012" t="s">
        <v>414</v>
      </c>
      <c r="F1012" t="s">
        <v>488</v>
      </c>
      <c r="G1012" s="8">
        <v>4</v>
      </c>
      <c r="H1012">
        <f>VLOOKUP(F1012,Product!A:E,5,)</f>
        <v>12499</v>
      </c>
      <c r="I1012">
        <f t="shared" si="15"/>
        <v>49996</v>
      </c>
      <c r="J1012" t="str">
        <f>VLOOKUP(F1012,Product!A:E,4,FALSE)</f>
        <v>Desks</v>
      </c>
      <c r="K1012" t="str">
        <f>VLOOKUP(F1012,Product!$A:$E,2,FALSE)</f>
        <v>Executive Office Desk</v>
      </c>
      <c r="L1012" t="str">
        <f>VLOOKUP(A1012,Payment!$B:$E,4,FALSE)</f>
        <v>Pending</v>
      </c>
      <c r="M1012" t="str">
        <f>VLOOKUP(C1012,Customer!A:F,6,FALSE)</f>
        <v>North</v>
      </c>
    </row>
    <row r="1013" spans="1:13" x14ac:dyDescent="0.25">
      <c r="A1013" t="s">
        <v>1571</v>
      </c>
      <c r="B1013" s="6">
        <v>45930</v>
      </c>
      <c r="C1013" t="s">
        <v>213</v>
      </c>
      <c r="D1013" t="str">
        <f>VLOOKUP(F1013,Product!A:E,3,FALSE)</f>
        <v>Electronics</v>
      </c>
      <c r="E1013" t="s">
        <v>425</v>
      </c>
      <c r="F1013" t="s">
        <v>497</v>
      </c>
      <c r="G1013" s="8">
        <v>3</v>
      </c>
      <c r="H1013">
        <f>VLOOKUP(F1013,Product!A:E,5,)</f>
        <v>18999</v>
      </c>
      <c r="I1013">
        <f t="shared" si="15"/>
        <v>56997</v>
      </c>
      <c r="J1013" t="str">
        <f>VLOOKUP(F1013,Product!A:E,4,FALSE)</f>
        <v>Printers</v>
      </c>
      <c r="K1013" t="str">
        <f>VLOOKUP(F1013,Product!$A:$E,2,FALSE)</f>
        <v>HP Laser Printer</v>
      </c>
      <c r="L1013" t="str">
        <f>VLOOKUP(A1013,Payment!$B:$E,4,FALSE)</f>
        <v>Completed</v>
      </c>
      <c r="M1013" t="str">
        <f>VLOOKUP(C1013,Customer!A:F,6,FALSE)</f>
        <v>West</v>
      </c>
    </row>
    <row r="1014" spans="1:13" x14ac:dyDescent="0.25">
      <c r="A1014" t="s">
        <v>1572</v>
      </c>
      <c r="B1014" s="6">
        <v>45785</v>
      </c>
      <c r="C1014" t="s">
        <v>296</v>
      </c>
      <c r="D1014" t="str">
        <f>VLOOKUP(F1014,Product!A:E,3,FALSE)</f>
        <v>Electronics</v>
      </c>
      <c r="E1014" t="s">
        <v>423</v>
      </c>
      <c r="F1014" t="s">
        <v>526</v>
      </c>
      <c r="G1014" s="8">
        <v>4</v>
      </c>
      <c r="H1014">
        <f>VLOOKUP(F1014,Product!A:E,5,)</f>
        <v>8999</v>
      </c>
      <c r="I1014">
        <f t="shared" si="15"/>
        <v>35996</v>
      </c>
      <c r="J1014" t="str">
        <f>VLOOKUP(F1014,Product!A:E,4,FALSE)</f>
        <v>Storage</v>
      </c>
      <c r="K1014" t="str">
        <f>VLOOKUP(F1014,Product!$A:$E,2,FALSE)</f>
        <v>External SSD 1TB</v>
      </c>
      <c r="L1014" t="str">
        <f>VLOOKUP(A1014,Payment!$B:$E,4,FALSE)</f>
        <v>Completed</v>
      </c>
      <c r="M1014" t="str">
        <f>VLOOKUP(C1014,Customer!A:F,6,FALSE)</f>
        <v>North</v>
      </c>
    </row>
    <row r="1015" spans="1:13" x14ac:dyDescent="0.25">
      <c r="A1015" t="s">
        <v>1573</v>
      </c>
      <c r="B1015" s="6">
        <v>45870</v>
      </c>
      <c r="C1015" t="s">
        <v>384</v>
      </c>
      <c r="D1015" t="str">
        <f>VLOOKUP(F1015,Product!A:E,3,FALSE)</f>
        <v>Office Supplies</v>
      </c>
      <c r="E1015" t="s">
        <v>414</v>
      </c>
      <c r="F1015" t="s">
        <v>543</v>
      </c>
      <c r="G1015" s="8">
        <v>3</v>
      </c>
      <c r="H1015">
        <f>VLOOKUP(F1015,Product!A:E,5,)</f>
        <v>1899</v>
      </c>
      <c r="I1015">
        <f t="shared" si="15"/>
        <v>5697</v>
      </c>
      <c r="J1015" t="str">
        <f>VLOOKUP(F1015,Product!A:E,4,FALSE)</f>
        <v>Bags</v>
      </c>
      <c r="K1015" t="str">
        <f>VLOOKUP(F1015,Product!$A:$E,2,FALSE)</f>
        <v>Office Backpack</v>
      </c>
      <c r="L1015" t="str">
        <f>VLOOKUP(A1015,Payment!$B:$E,4,FALSE)</f>
        <v>Completed</v>
      </c>
      <c r="M1015" t="str">
        <f>VLOOKUP(C1015,Customer!A:F,6,FALSE)</f>
        <v>North</v>
      </c>
    </row>
    <row r="1016" spans="1:13" x14ac:dyDescent="0.25">
      <c r="A1016" t="s">
        <v>1574</v>
      </c>
      <c r="B1016" s="6">
        <v>45841</v>
      </c>
      <c r="C1016" t="s">
        <v>347</v>
      </c>
      <c r="D1016" t="str">
        <f>VLOOKUP(F1016,Product!A:E,3,FALSE)</f>
        <v>Furniture</v>
      </c>
      <c r="E1016" t="s">
        <v>457</v>
      </c>
      <c r="F1016" t="s">
        <v>538</v>
      </c>
      <c r="G1016" s="8">
        <v>3</v>
      </c>
      <c r="H1016">
        <f>VLOOKUP(F1016,Product!A:E,5,)</f>
        <v>2199</v>
      </c>
      <c r="I1016">
        <f t="shared" si="15"/>
        <v>6597</v>
      </c>
      <c r="J1016" t="str">
        <f>VLOOKUP(F1016,Product!A:E,4,FALSE)</f>
        <v>Office Accessories</v>
      </c>
      <c r="K1016" t="str">
        <f>VLOOKUP(F1016,Product!$A:$E,2,FALSE)</f>
        <v>Ergonomic Footrest</v>
      </c>
      <c r="L1016" t="str">
        <f>VLOOKUP(A1016,Payment!$B:$E,4,FALSE)</f>
        <v>Completed</v>
      </c>
      <c r="M1016" t="str">
        <f>VLOOKUP(C1016,Customer!A:F,6,FALSE)</f>
        <v>North</v>
      </c>
    </row>
    <row r="1017" spans="1:13" x14ac:dyDescent="0.25">
      <c r="A1017" t="s">
        <v>1575</v>
      </c>
      <c r="B1017" s="6">
        <v>45711</v>
      </c>
      <c r="C1017" t="s">
        <v>105</v>
      </c>
      <c r="D1017" t="str">
        <f>VLOOKUP(F1017,Product!A:E,3,FALSE)</f>
        <v>Electronics</v>
      </c>
      <c r="E1017" t="s">
        <v>423</v>
      </c>
      <c r="F1017" t="s">
        <v>526</v>
      </c>
      <c r="G1017" s="8">
        <v>2</v>
      </c>
      <c r="H1017">
        <f>VLOOKUP(F1017,Product!A:E,5,)</f>
        <v>8999</v>
      </c>
      <c r="I1017">
        <f t="shared" si="15"/>
        <v>17998</v>
      </c>
      <c r="J1017" t="str">
        <f>VLOOKUP(F1017,Product!A:E,4,FALSE)</f>
        <v>Storage</v>
      </c>
      <c r="K1017" t="str">
        <f>VLOOKUP(F1017,Product!$A:$E,2,FALSE)</f>
        <v>External SSD 1TB</v>
      </c>
      <c r="L1017" t="str">
        <f>VLOOKUP(A1017,Payment!$B:$E,4,FALSE)</f>
        <v>Completed</v>
      </c>
      <c r="M1017" t="str">
        <f>VLOOKUP(C1017,Customer!A:F,6,FALSE)</f>
        <v>North</v>
      </c>
    </row>
    <row r="1018" spans="1:13" x14ac:dyDescent="0.25">
      <c r="A1018" t="s">
        <v>1576</v>
      </c>
      <c r="B1018" s="6">
        <v>45830</v>
      </c>
      <c r="C1018" t="s">
        <v>340</v>
      </c>
      <c r="D1018" t="str">
        <f>VLOOKUP(F1018,Product!A:E,3,FALSE)</f>
        <v>Electronics</v>
      </c>
      <c r="E1018" t="s">
        <v>421</v>
      </c>
      <c r="F1018" t="s">
        <v>526</v>
      </c>
      <c r="G1018" s="8">
        <v>10</v>
      </c>
      <c r="H1018">
        <f>VLOOKUP(F1018,Product!A:E,5,)</f>
        <v>8999</v>
      </c>
      <c r="I1018">
        <f t="shared" si="15"/>
        <v>89990</v>
      </c>
      <c r="J1018" t="str">
        <f>VLOOKUP(F1018,Product!A:E,4,FALSE)</f>
        <v>Storage</v>
      </c>
      <c r="K1018" t="str">
        <f>VLOOKUP(F1018,Product!$A:$E,2,FALSE)</f>
        <v>External SSD 1TB</v>
      </c>
      <c r="L1018" t="str">
        <f>VLOOKUP(A1018,Payment!$B:$E,4,FALSE)</f>
        <v>Completed</v>
      </c>
      <c r="M1018" t="str">
        <f>VLOOKUP(C1018,Customer!A:F,6,FALSE)</f>
        <v>East</v>
      </c>
    </row>
    <row r="1019" spans="1:13" x14ac:dyDescent="0.25">
      <c r="A1019" t="s">
        <v>1577</v>
      </c>
      <c r="B1019" s="6">
        <v>45884</v>
      </c>
      <c r="C1019" t="s">
        <v>197</v>
      </c>
      <c r="D1019" t="str">
        <f>VLOOKUP(F1019,Product!A:E,3,FALSE)</f>
        <v>Electronics</v>
      </c>
      <c r="E1019" t="s">
        <v>440</v>
      </c>
      <c r="F1019" t="s">
        <v>526</v>
      </c>
      <c r="G1019" s="8">
        <v>10</v>
      </c>
      <c r="H1019">
        <f>VLOOKUP(F1019,Product!A:E,5,)</f>
        <v>8999</v>
      </c>
      <c r="I1019">
        <f t="shared" si="15"/>
        <v>89990</v>
      </c>
      <c r="J1019" t="str">
        <f>VLOOKUP(F1019,Product!A:E,4,FALSE)</f>
        <v>Storage</v>
      </c>
      <c r="K1019" t="str">
        <f>VLOOKUP(F1019,Product!$A:$E,2,FALSE)</f>
        <v>External SSD 1TB</v>
      </c>
      <c r="L1019" t="str">
        <f>VLOOKUP(A1019,Payment!$B:$E,4,FALSE)</f>
        <v>Completed</v>
      </c>
      <c r="M1019" t="str">
        <f>VLOOKUP(C1019,Customer!A:F,6,FALSE)</f>
        <v>East</v>
      </c>
    </row>
    <row r="1020" spans="1:13" x14ac:dyDescent="0.25">
      <c r="A1020" t="s">
        <v>1578</v>
      </c>
      <c r="B1020" s="6">
        <v>45824</v>
      </c>
      <c r="C1020" t="s">
        <v>207</v>
      </c>
      <c r="D1020" t="str">
        <f>VLOOKUP(F1020,Product!A:E,3,FALSE)</f>
        <v>Office Supplies</v>
      </c>
      <c r="E1020" t="s">
        <v>451</v>
      </c>
      <c r="F1020" t="s">
        <v>543</v>
      </c>
      <c r="G1020" s="8">
        <v>3</v>
      </c>
      <c r="H1020">
        <f>VLOOKUP(F1020,Product!A:E,5,)</f>
        <v>1899</v>
      </c>
      <c r="I1020">
        <f t="shared" si="15"/>
        <v>5697</v>
      </c>
      <c r="J1020" t="str">
        <f>VLOOKUP(F1020,Product!A:E,4,FALSE)</f>
        <v>Bags</v>
      </c>
      <c r="K1020" t="str">
        <f>VLOOKUP(F1020,Product!$A:$E,2,FALSE)</f>
        <v>Office Backpack</v>
      </c>
      <c r="L1020" t="str">
        <f>VLOOKUP(A1020,Payment!$B:$E,4,FALSE)</f>
        <v>Completed</v>
      </c>
      <c r="M1020" t="str">
        <f>VLOOKUP(C1020,Customer!A:F,6,FALSE)</f>
        <v>West</v>
      </c>
    </row>
    <row r="1021" spans="1:13" x14ac:dyDescent="0.25">
      <c r="A1021" t="s">
        <v>1579</v>
      </c>
      <c r="B1021" s="6">
        <v>45823</v>
      </c>
      <c r="C1021" t="s">
        <v>316</v>
      </c>
      <c r="D1021" t="str">
        <f>VLOOKUP(F1021,Product!A:E,3,FALSE)</f>
        <v>Furniture</v>
      </c>
      <c r="E1021" t="s">
        <v>431</v>
      </c>
      <c r="F1021" t="s">
        <v>528</v>
      </c>
      <c r="G1021" s="8">
        <v>3</v>
      </c>
      <c r="H1021">
        <f>VLOOKUP(F1021,Product!A:E,5,)</f>
        <v>17999</v>
      </c>
      <c r="I1021">
        <f t="shared" si="15"/>
        <v>53997</v>
      </c>
      <c r="J1021" t="str">
        <f>VLOOKUP(F1021,Product!A:E,4,FALSE)</f>
        <v>Desks</v>
      </c>
      <c r="K1021" t="str">
        <f>VLOOKUP(F1021,Product!$A:$E,2,FALSE)</f>
        <v>Standing Desk</v>
      </c>
      <c r="L1021" t="str">
        <f>VLOOKUP(A1021,Payment!$B:$E,4,FALSE)</f>
        <v>Completed</v>
      </c>
      <c r="M1021" t="str">
        <f>VLOOKUP(C1021,Customer!A:F,6,FALSE)</f>
        <v>East</v>
      </c>
    </row>
    <row r="1022" spans="1:13" x14ac:dyDescent="0.25">
      <c r="A1022" t="s">
        <v>1580</v>
      </c>
      <c r="B1022" s="6">
        <v>45850</v>
      </c>
      <c r="C1022" t="s">
        <v>393</v>
      </c>
      <c r="D1022" t="str">
        <f>VLOOKUP(F1022,Product!A:E,3,FALSE)</f>
        <v>Office Supplies</v>
      </c>
      <c r="E1022" t="s">
        <v>468</v>
      </c>
      <c r="F1022" t="s">
        <v>557</v>
      </c>
      <c r="G1022" s="8">
        <v>4</v>
      </c>
      <c r="H1022">
        <f>VLOOKUP(F1022,Product!A:E,5,)</f>
        <v>499</v>
      </c>
      <c r="I1022">
        <f t="shared" si="15"/>
        <v>1996</v>
      </c>
      <c r="J1022" t="str">
        <f>VLOOKUP(F1022,Product!A:E,4,FALSE)</f>
        <v>Calculators</v>
      </c>
      <c r="K1022" t="str">
        <f>VLOOKUP(F1022,Product!$A:$E,2,FALSE)</f>
        <v>Calculator</v>
      </c>
      <c r="L1022" t="str">
        <f>VLOOKUP(A1022,Payment!$B:$E,4,FALSE)</f>
        <v>Completed</v>
      </c>
      <c r="M1022" t="str">
        <f>VLOOKUP(C1022,Customer!A:F,6,FALSE)</f>
        <v>East</v>
      </c>
    </row>
    <row r="1023" spans="1:13" x14ac:dyDescent="0.25">
      <c r="A1023" t="s">
        <v>1581</v>
      </c>
      <c r="B1023" s="6">
        <v>45842</v>
      </c>
      <c r="C1023" t="s">
        <v>244</v>
      </c>
      <c r="D1023" t="str">
        <f>VLOOKUP(F1023,Product!A:E,3,FALSE)</f>
        <v>Furniture</v>
      </c>
      <c r="E1023" t="s">
        <v>455</v>
      </c>
      <c r="F1023" t="s">
        <v>513</v>
      </c>
      <c r="G1023" s="8">
        <v>1</v>
      </c>
      <c r="H1023">
        <f>VLOOKUP(F1023,Product!A:E,5,)</f>
        <v>6999</v>
      </c>
      <c r="I1023">
        <f t="shared" si="15"/>
        <v>6999</v>
      </c>
      <c r="J1023" t="str">
        <f>VLOOKUP(F1023,Product!A:E,4,FALSE)</f>
        <v>Storage</v>
      </c>
      <c r="K1023" t="str">
        <f>VLOOKUP(F1023,Product!$A:$E,2,FALSE)</f>
        <v>Filing Cabinet</v>
      </c>
      <c r="L1023" t="str">
        <f>VLOOKUP(A1023,Payment!$B:$E,4,FALSE)</f>
        <v>Completed</v>
      </c>
      <c r="M1023" t="str">
        <f>VLOOKUP(C1023,Customer!A:F,6,FALSE)</f>
        <v>East</v>
      </c>
    </row>
    <row r="1024" spans="1:13" x14ac:dyDescent="0.25">
      <c r="A1024" t="s">
        <v>1582</v>
      </c>
      <c r="B1024" s="6">
        <v>45675</v>
      </c>
      <c r="C1024" t="s">
        <v>163</v>
      </c>
      <c r="D1024" t="str">
        <f>VLOOKUP(F1024,Product!A:E,3,FALSE)</f>
        <v>Electronics</v>
      </c>
      <c r="E1024" t="s">
        <v>474</v>
      </c>
      <c r="F1024" t="s">
        <v>478</v>
      </c>
      <c r="G1024" s="8">
        <v>2</v>
      </c>
      <c r="H1024">
        <f>VLOOKUP(F1024,Product!A:E,5,)</f>
        <v>1299</v>
      </c>
      <c r="I1024">
        <f t="shared" si="15"/>
        <v>2598</v>
      </c>
      <c r="J1024" t="str">
        <f>VLOOKUP(F1024,Product!A:E,4,FALSE)</f>
        <v>Accessories</v>
      </c>
      <c r="K1024" t="str">
        <f>VLOOKUP(F1024,Product!$A:$E,2,FALSE)</f>
        <v>Logitech Wireless Mouse</v>
      </c>
      <c r="L1024" t="str">
        <f>VLOOKUP(A1024,Payment!$B:$E,4,FALSE)</f>
        <v>Completed</v>
      </c>
      <c r="M1024" t="str">
        <f>VLOOKUP(C1024,Customer!A:F,6,FALSE)</f>
        <v>North</v>
      </c>
    </row>
    <row r="1025" spans="1:13" x14ac:dyDescent="0.25">
      <c r="A1025" t="s">
        <v>1583</v>
      </c>
      <c r="B1025" s="6">
        <v>45812</v>
      </c>
      <c r="C1025" t="s">
        <v>5</v>
      </c>
      <c r="D1025" t="str">
        <f>VLOOKUP(F1025,Product!A:E,3,FALSE)</f>
        <v>Office Supplies</v>
      </c>
      <c r="E1025" t="s">
        <v>438</v>
      </c>
      <c r="F1025" t="s">
        <v>500</v>
      </c>
      <c r="G1025" s="8">
        <v>1</v>
      </c>
      <c r="H1025">
        <f>VLOOKUP(F1025,Product!A:E,5,)</f>
        <v>499</v>
      </c>
      <c r="I1025">
        <f t="shared" si="15"/>
        <v>499</v>
      </c>
      <c r="J1025" t="str">
        <f>VLOOKUP(F1025,Product!A:E,4,FALSE)</f>
        <v>Paper</v>
      </c>
      <c r="K1025" t="str">
        <f>VLOOKUP(F1025,Product!$A:$E,2,FALSE)</f>
        <v>A4 Copier Paper Pack</v>
      </c>
      <c r="L1025" t="str">
        <f>VLOOKUP(A1025,Payment!$B:$E,4,FALSE)</f>
        <v>Completed</v>
      </c>
      <c r="M1025" t="str">
        <f>VLOOKUP(C1025,Customer!A:F,6,FALSE)</f>
        <v>North</v>
      </c>
    </row>
    <row r="1026" spans="1:13" x14ac:dyDescent="0.25">
      <c r="A1026" t="s">
        <v>1584</v>
      </c>
      <c r="B1026" s="6">
        <v>45819</v>
      </c>
      <c r="C1026" t="s">
        <v>17</v>
      </c>
      <c r="D1026" t="str">
        <f>VLOOKUP(F1026,Product!A:E,3,FALSE)</f>
        <v>Office Supplies</v>
      </c>
      <c r="E1026" t="s">
        <v>434</v>
      </c>
      <c r="F1026" t="s">
        <v>557</v>
      </c>
      <c r="G1026" s="8">
        <v>3</v>
      </c>
      <c r="H1026">
        <f>VLOOKUP(F1026,Product!A:E,5,)</f>
        <v>499</v>
      </c>
      <c r="I1026">
        <f t="shared" si="15"/>
        <v>1497</v>
      </c>
      <c r="J1026" t="str">
        <f>VLOOKUP(F1026,Product!A:E,4,FALSE)</f>
        <v>Calculators</v>
      </c>
      <c r="K1026" t="str">
        <f>VLOOKUP(F1026,Product!$A:$E,2,FALSE)</f>
        <v>Calculator</v>
      </c>
      <c r="L1026" t="str">
        <f>VLOOKUP(A1026,Payment!$B:$E,4,FALSE)</f>
        <v>Completed</v>
      </c>
      <c r="M1026" t="str">
        <f>VLOOKUP(C1026,Customer!A:F,6,FALSE)</f>
        <v>North</v>
      </c>
    </row>
    <row r="1027" spans="1:13" x14ac:dyDescent="0.25">
      <c r="A1027" t="s">
        <v>1585</v>
      </c>
      <c r="B1027" s="6">
        <v>45942</v>
      </c>
      <c r="C1027" t="s">
        <v>298</v>
      </c>
      <c r="D1027" t="str">
        <f>VLOOKUP(F1027,Product!A:E,3,FALSE)</f>
        <v>Electronics</v>
      </c>
      <c r="E1027" t="s">
        <v>470</v>
      </c>
      <c r="F1027" t="s">
        <v>491</v>
      </c>
      <c r="G1027" s="8">
        <v>1</v>
      </c>
      <c r="H1027">
        <f>VLOOKUP(F1027,Product!A:E,5,)</f>
        <v>13999</v>
      </c>
      <c r="I1027">
        <f t="shared" ref="I1027:I1090" si="16">G1027*H1027</f>
        <v>13999</v>
      </c>
      <c r="J1027" t="str">
        <f>VLOOKUP(F1027,Product!A:E,4,FALSE)</f>
        <v>Monitors</v>
      </c>
      <c r="K1027" t="str">
        <f>VLOOKUP(F1027,Product!$A:$E,2,FALSE)</f>
        <v>Dell 24-inch Monitor</v>
      </c>
      <c r="L1027" t="str">
        <f>VLOOKUP(A1027,Payment!$B:$E,4,FALSE)</f>
        <v>Completed</v>
      </c>
      <c r="M1027" t="str">
        <f>VLOOKUP(C1027,Customer!A:F,6,FALSE)</f>
        <v>North</v>
      </c>
    </row>
    <row r="1028" spans="1:13" x14ac:dyDescent="0.25">
      <c r="A1028" t="s">
        <v>1586</v>
      </c>
      <c r="B1028" s="6">
        <v>45893</v>
      </c>
      <c r="C1028" t="s">
        <v>199</v>
      </c>
      <c r="D1028" t="str">
        <f>VLOOKUP(F1028,Product!A:E,3,FALSE)</f>
        <v>Electronics</v>
      </c>
      <c r="E1028" t="s">
        <v>420</v>
      </c>
      <c r="F1028" t="s">
        <v>491</v>
      </c>
      <c r="G1028" s="8">
        <v>1</v>
      </c>
      <c r="H1028">
        <f>VLOOKUP(F1028,Product!A:E,5,)</f>
        <v>13999</v>
      </c>
      <c r="I1028">
        <f t="shared" si="16"/>
        <v>13999</v>
      </c>
      <c r="J1028" t="str">
        <f>VLOOKUP(F1028,Product!A:E,4,FALSE)</f>
        <v>Monitors</v>
      </c>
      <c r="K1028" t="str">
        <f>VLOOKUP(F1028,Product!$A:$E,2,FALSE)</f>
        <v>Dell 24-inch Monitor</v>
      </c>
      <c r="L1028" t="str">
        <f>VLOOKUP(A1028,Payment!$B:$E,4,FALSE)</f>
        <v>Failed</v>
      </c>
      <c r="M1028" t="str">
        <f>VLOOKUP(C1028,Customer!A:F,6,FALSE)</f>
        <v>East</v>
      </c>
    </row>
    <row r="1029" spans="1:13" x14ac:dyDescent="0.25">
      <c r="A1029" t="s">
        <v>1587</v>
      </c>
      <c r="B1029" s="6">
        <v>45956</v>
      </c>
      <c r="C1029" t="s">
        <v>145</v>
      </c>
      <c r="D1029" t="str">
        <f>VLOOKUP(F1029,Product!A:E,3,FALSE)</f>
        <v>Office Supplies</v>
      </c>
      <c r="E1029" t="s">
        <v>429</v>
      </c>
      <c r="F1029" t="s">
        <v>504</v>
      </c>
      <c r="G1029" s="8">
        <v>4</v>
      </c>
      <c r="H1029">
        <f>VLOOKUP(F1029,Product!A:E,5,)</f>
        <v>299</v>
      </c>
      <c r="I1029">
        <f t="shared" si="16"/>
        <v>1196</v>
      </c>
      <c r="J1029" t="str">
        <f>VLOOKUP(F1029,Product!A:E,4,FALSE)</f>
        <v>Notebooks</v>
      </c>
      <c r="K1029" t="str">
        <f>VLOOKUP(F1029,Product!$A:$E,2,FALSE)</f>
        <v>Premium Notebook</v>
      </c>
      <c r="L1029" t="str">
        <f>VLOOKUP(A1029,Payment!$B:$E,4,FALSE)</f>
        <v>Completed</v>
      </c>
      <c r="M1029" t="str">
        <f>VLOOKUP(C1029,Customer!A:F,6,FALSE)</f>
        <v>South</v>
      </c>
    </row>
    <row r="1030" spans="1:13" x14ac:dyDescent="0.25">
      <c r="A1030" t="s">
        <v>1588</v>
      </c>
      <c r="B1030" s="6">
        <v>45705</v>
      </c>
      <c r="C1030" t="s">
        <v>298</v>
      </c>
      <c r="D1030" t="str">
        <f>VLOOKUP(F1030,Product!A:E,3,FALSE)</f>
        <v>Furniture</v>
      </c>
      <c r="E1030" t="s">
        <v>449</v>
      </c>
      <c r="F1030" t="s">
        <v>528</v>
      </c>
      <c r="G1030" s="8">
        <v>6</v>
      </c>
      <c r="H1030">
        <f>VLOOKUP(F1030,Product!A:E,5,)</f>
        <v>17999</v>
      </c>
      <c r="I1030">
        <f t="shared" si="16"/>
        <v>107994</v>
      </c>
      <c r="J1030" t="str">
        <f>VLOOKUP(F1030,Product!A:E,4,FALSE)</f>
        <v>Desks</v>
      </c>
      <c r="K1030" t="str">
        <f>VLOOKUP(F1030,Product!$A:$E,2,FALSE)</f>
        <v>Standing Desk</v>
      </c>
      <c r="L1030" t="str">
        <f>VLOOKUP(A1030,Payment!$B:$E,4,FALSE)</f>
        <v>Completed</v>
      </c>
      <c r="M1030" t="str">
        <f>VLOOKUP(C1030,Customer!A:F,6,FALSE)</f>
        <v>North</v>
      </c>
    </row>
    <row r="1031" spans="1:13" x14ac:dyDescent="0.25">
      <c r="A1031" t="s">
        <v>1589</v>
      </c>
      <c r="B1031" s="6">
        <v>45697</v>
      </c>
      <c r="C1031" t="s">
        <v>373</v>
      </c>
      <c r="D1031" t="str">
        <f>VLOOKUP(F1031,Product!A:E,3,FALSE)</f>
        <v>Electronics</v>
      </c>
      <c r="E1031" t="s">
        <v>440</v>
      </c>
      <c r="F1031" t="s">
        <v>546</v>
      </c>
      <c r="G1031" s="8">
        <v>2</v>
      </c>
      <c r="H1031">
        <f>VLOOKUP(F1031,Product!A:E,5,)</f>
        <v>7999</v>
      </c>
      <c r="I1031">
        <f t="shared" si="16"/>
        <v>15998</v>
      </c>
      <c r="J1031" t="str">
        <f>VLOOKUP(F1031,Product!A:E,4,FALSE)</f>
        <v>Audio</v>
      </c>
      <c r="K1031" t="str">
        <f>VLOOKUP(F1031,Product!$A:$E,2,FALSE)</f>
        <v>Noise Cancelling Headphones</v>
      </c>
      <c r="L1031" t="str">
        <f>VLOOKUP(A1031,Payment!$B:$E,4,FALSE)</f>
        <v>Completed</v>
      </c>
      <c r="M1031" t="str">
        <f>VLOOKUP(C1031,Customer!A:F,6,FALSE)</f>
        <v>East</v>
      </c>
    </row>
    <row r="1032" spans="1:13" x14ac:dyDescent="0.25">
      <c r="A1032" t="s">
        <v>1590</v>
      </c>
      <c r="B1032" s="6">
        <v>45907</v>
      </c>
      <c r="C1032" t="s">
        <v>355</v>
      </c>
      <c r="D1032" t="str">
        <f>VLOOKUP(F1032,Product!A:E,3,FALSE)</f>
        <v>Electronics</v>
      </c>
      <c r="E1032" t="s">
        <v>470</v>
      </c>
      <c r="F1032" t="s">
        <v>548</v>
      </c>
      <c r="G1032" s="8">
        <v>6</v>
      </c>
      <c r="H1032">
        <f>VLOOKUP(F1032,Product!A:E,5,)</f>
        <v>2299</v>
      </c>
      <c r="I1032">
        <f t="shared" si="16"/>
        <v>13794</v>
      </c>
      <c r="J1032" t="str">
        <f>VLOOKUP(F1032,Product!A:E,4,FALSE)</f>
        <v>Lighting</v>
      </c>
      <c r="K1032" t="str">
        <f>VLOOKUP(F1032,Product!$A:$E,2,FALSE)</f>
        <v>Smart LED Desk Lamp</v>
      </c>
      <c r="L1032" t="str">
        <f>VLOOKUP(A1032,Payment!$B:$E,4,FALSE)</f>
        <v>Completed</v>
      </c>
      <c r="M1032" t="str">
        <f>VLOOKUP(C1032,Customer!A:F,6,FALSE)</f>
        <v>North</v>
      </c>
    </row>
    <row r="1033" spans="1:13" x14ac:dyDescent="0.25">
      <c r="A1033" t="s">
        <v>1591</v>
      </c>
      <c r="B1033" s="6">
        <v>45962</v>
      </c>
      <c r="C1033" t="s">
        <v>333</v>
      </c>
      <c r="D1033" t="str">
        <f>VLOOKUP(F1033,Product!A:E,3,FALSE)</f>
        <v>Electronics</v>
      </c>
      <c r="E1033" t="s">
        <v>438</v>
      </c>
      <c r="F1033" t="s">
        <v>482</v>
      </c>
      <c r="G1033" s="8">
        <v>4</v>
      </c>
      <c r="H1033">
        <f>VLOOKUP(F1033,Product!A:E,5,)</f>
        <v>1899</v>
      </c>
      <c r="I1033">
        <f t="shared" si="16"/>
        <v>7596</v>
      </c>
      <c r="J1033" t="str">
        <f>VLOOKUP(F1033,Product!A:E,4,FALSE)</f>
        <v>Accessories</v>
      </c>
      <c r="K1033" t="str">
        <f>VLOOKUP(F1033,Product!$A:$E,2,FALSE)</f>
        <v>HP Wireless Keyboard</v>
      </c>
      <c r="L1033" t="str">
        <f>VLOOKUP(A1033,Payment!$B:$E,4,FALSE)</f>
        <v>Completed</v>
      </c>
      <c r="M1033" t="str">
        <f>VLOOKUP(C1033,Customer!A:F,6,FALSE)</f>
        <v>West</v>
      </c>
    </row>
    <row r="1034" spans="1:13" x14ac:dyDescent="0.25">
      <c r="A1034" t="s">
        <v>1592</v>
      </c>
      <c r="B1034" s="6">
        <v>45953</v>
      </c>
      <c r="C1034" t="s">
        <v>211</v>
      </c>
      <c r="D1034" t="str">
        <f>VLOOKUP(F1034,Product!A:E,3,FALSE)</f>
        <v>Office Supplies</v>
      </c>
      <c r="E1034" t="s">
        <v>412</v>
      </c>
      <c r="F1034" t="s">
        <v>543</v>
      </c>
      <c r="G1034" s="8">
        <v>1</v>
      </c>
      <c r="H1034">
        <f>VLOOKUP(F1034,Product!A:E,5,)</f>
        <v>1899</v>
      </c>
      <c r="I1034">
        <f t="shared" si="16"/>
        <v>1899</v>
      </c>
      <c r="J1034" t="str">
        <f>VLOOKUP(F1034,Product!A:E,4,FALSE)</f>
        <v>Bags</v>
      </c>
      <c r="K1034" t="str">
        <f>VLOOKUP(F1034,Product!$A:$E,2,FALSE)</f>
        <v>Office Backpack</v>
      </c>
      <c r="L1034" t="str">
        <f>VLOOKUP(A1034,Payment!$B:$E,4,FALSE)</f>
        <v>Completed</v>
      </c>
      <c r="M1034" t="str">
        <f>VLOOKUP(C1034,Customer!A:F,6,FALSE)</f>
        <v>South</v>
      </c>
    </row>
    <row r="1035" spans="1:13" x14ac:dyDescent="0.25">
      <c r="A1035" t="s">
        <v>1593</v>
      </c>
      <c r="B1035" s="6">
        <v>45829</v>
      </c>
      <c r="C1035" t="s">
        <v>195</v>
      </c>
      <c r="D1035" t="str">
        <f>VLOOKUP(F1035,Product!A:E,3,FALSE)</f>
        <v>Furniture</v>
      </c>
      <c r="E1035" t="s">
        <v>454</v>
      </c>
      <c r="F1035" t="s">
        <v>516</v>
      </c>
      <c r="G1035" s="8">
        <v>7</v>
      </c>
      <c r="H1035">
        <f>VLOOKUP(F1035,Product!A:E,5,)</f>
        <v>2999</v>
      </c>
      <c r="I1035">
        <f t="shared" si="16"/>
        <v>20993</v>
      </c>
      <c r="J1035" t="str">
        <f>VLOOKUP(F1035,Product!A:E,4,FALSE)</f>
        <v>Chairs</v>
      </c>
      <c r="K1035" t="str">
        <f>VLOOKUP(F1035,Product!$A:$E,2,FALSE)</f>
        <v>Visitor Chair</v>
      </c>
      <c r="L1035" t="str">
        <f>VLOOKUP(A1035,Payment!$B:$E,4,FALSE)</f>
        <v>Completed</v>
      </c>
      <c r="M1035" t="str">
        <f>VLOOKUP(C1035,Customer!A:F,6,FALSE)</f>
        <v>North</v>
      </c>
    </row>
    <row r="1036" spans="1:13" x14ac:dyDescent="0.25">
      <c r="A1036" t="s">
        <v>1594</v>
      </c>
      <c r="B1036" s="6">
        <v>45719</v>
      </c>
      <c r="C1036" t="s">
        <v>394</v>
      </c>
      <c r="D1036" t="str">
        <f>VLOOKUP(F1036,Product!A:E,3,FALSE)</f>
        <v>Office Supplies</v>
      </c>
      <c r="E1036" t="s">
        <v>429</v>
      </c>
      <c r="F1036" t="s">
        <v>541</v>
      </c>
      <c r="G1036" s="8">
        <v>3</v>
      </c>
      <c r="H1036">
        <f>VLOOKUP(F1036,Product!A:E,5,)</f>
        <v>799</v>
      </c>
      <c r="I1036">
        <f t="shared" si="16"/>
        <v>2397</v>
      </c>
      <c r="J1036" t="str">
        <f>VLOOKUP(F1036,Product!A:E,4,FALSE)</f>
        <v>Desk Accessories</v>
      </c>
      <c r="K1036" t="str">
        <f>VLOOKUP(F1036,Product!$A:$E,2,FALSE)</f>
        <v>Stapler Heavy Duty</v>
      </c>
      <c r="L1036" t="str">
        <f>VLOOKUP(A1036,Payment!$B:$E,4,FALSE)</f>
        <v>Completed</v>
      </c>
      <c r="M1036" t="str">
        <f>VLOOKUP(C1036,Customer!A:F,6,FALSE)</f>
        <v>South</v>
      </c>
    </row>
    <row r="1037" spans="1:13" x14ac:dyDescent="0.25">
      <c r="A1037" t="s">
        <v>1595</v>
      </c>
      <c r="B1037" s="6">
        <v>45966</v>
      </c>
      <c r="C1037" t="s">
        <v>10</v>
      </c>
      <c r="D1037" t="str">
        <f>VLOOKUP(F1037,Product!A:E,3,FALSE)</f>
        <v>Electronics</v>
      </c>
      <c r="E1037" t="s">
        <v>447</v>
      </c>
      <c r="F1037" t="s">
        <v>482</v>
      </c>
      <c r="G1037" s="8">
        <v>2</v>
      </c>
      <c r="H1037">
        <f>VLOOKUP(F1037,Product!A:E,5,)</f>
        <v>1899</v>
      </c>
      <c r="I1037">
        <f t="shared" si="16"/>
        <v>3798</v>
      </c>
      <c r="J1037" t="str">
        <f>VLOOKUP(F1037,Product!A:E,4,FALSE)</f>
        <v>Accessories</v>
      </c>
      <c r="K1037" t="str">
        <f>VLOOKUP(F1037,Product!$A:$E,2,FALSE)</f>
        <v>HP Wireless Keyboard</v>
      </c>
      <c r="L1037" t="str">
        <f>VLOOKUP(A1037,Payment!$B:$E,4,FALSE)</f>
        <v>Completed</v>
      </c>
      <c r="M1037" t="str">
        <f>VLOOKUP(C1037,Customer!A:F,6,FALSE)</f>
        <v>North</v>
      </c>
    </row>
    <row r="1038" spans="1:13" x14ac:dyDescent="0.25">
      <c r="A1038" t="s">
        <v>1596</v>
      </c>
      <c r="B1038" s="6">
        <v>45679</v>
      </c>
      <c r="C1038" t="s">
        <v>180</v>
      </c>
      <c r="D1038" t="str">
        <f>VLOOKUP(F1038,Product!A:E,3,FALSE)</f>
        <v>Furniture</v>
      </c>
      <c r="E1038" t="s">
        <v>466</v>
      </c>
      <c r="F1038" t="s">
        <v>528</v>
      </c>
      <c r="G1038" s="8">
        <v>1</v>
      </c>
      <c r="H1038">
        <f>VLOOKUP(F1038,Product!A:E,5,)</f>
        <v>17999</v>
      </c>
      <c r="I1038">
        <f t="shared" si="16"/>
        <v>17999</v>
      </c>
      <c r="J1038" t="str">
        <f>VLOOKUP(F1038,Product!A:E,4,FALSE)</f>
        <v>Desks</v>
      </c>
      <c r="K1038" t="str">
        <f>VLOOKUP(F1038,Product!$A:$E,2,FALSE)</f>
        <v>Standing Desk</v>
      </c>
      <c r="L1038" t="str">
        <f>VLOOKUP(A1038,Payment!$B:$E,4,FALSE)</f>
        <v>Completed</v>
      </c>
      <c r="M1038" t="str">
        <f>VLOOKUP(C1038,Customer!A:F,6,FALSE)</f>
        <v>West</v>
      </c>
    </row>
    <row r="1039" spans="1:13" x14ac:dyDescent="0.25">
      <c r="A1039" t="s">
        <v>1597</v>
      </c>
      <c r="B1039" s="6">
        <v>45915</v>
      </c>
      <c r="C1039" t="s">
        <v>359</v>
      </c>
      <c r="D1039" t="str">
        <f>VLOOKUP(F1039,Product!A:E,3,FALSE)</f>
        <v>Electronics</v>
      </c>
      <c r="E1039" t="s">
        <v>429</v>
      </c>
      <c r="F1039" t="s">
        <v>491</v>
      </c>
      <c r="G1039" s="8">
        <v>1</v>
      </c>
      <c r="H1039">
        <f>VLOOKUP(F1039,Product!A:E,5,)</f>
        <v>13999</v>
      </c>
      <c r="I1039">
        <f t="shared" si="16"/>
        <v>13999</v>
      </c>
      <c r="J1039" t="str">
        <f>VLOOKUP(F1039,Product!A:E,4,FALSE)</f>
        <v>Monitors</v>
      </c>
      <c r="K1039" t="str">
        <f>VLOOKUP(F1039,Product!$A:$E,2,FALSE)</f>
        <v>Dell 24-inch Monitor</v>
      </c>
      <c r="L1039" t="str">
        <f>VLOOKUP(A1039,Payment!$B:$E,4,FALSE)</f>
        <v>Completed</v>
      </c>
      <c r="M1039" t="str">
        <f>VLOOKUP(C1039,Customer!A:F,6,FALSE)</f>
        <v>North</v>
      </c>
    </row>
    <row r="1040" spans="1:13" x14ac:dyDescent="0.25">
      <c r="A1040" t="s">
        <v>1598</v>
      </c>
      <c r="B1040" s="6">
        <v>45859</v>
      </c>
      <c r="C1040" t="s">
        <v>242</v>
      </c>
      <c r="D1040" t="str">
        <f>VLOOKUP(F1040,Product!A:E,3,FALSE)</f>
        <v>Furniture</v>
      </c>
      <c r="E1040" t="s">
        <v>474</v>
      </c>
      <c r="F1040" t="s">
        <v>528</v>
      </c>
      <c r="G1040" s="8">
        <v>2</v>
      </c>
      <c r="H1040">
        <f>VLOOKUP(F1040,Product!A:E,5,)</f>
        <v>17999</v>
      </c>
      <c r="I1040">
        <f t="shared" si="16"/>
        <v>35998</v>
      </c>
      <c r="J1040" t="str">
        <f>VLOOKUP(F1040,Product!A:E,4,FALSE)</f>
        <v>Desks</v>
      </c>
      <c r="K1040" t="str">
        <f>VLOOKUP(F1040,Product!$A:$E,2,FALSE)</f>
        <v>Standing Desk</v>
      </c>
      <c r="L1040" t="str">
        <f>VLOOKUP(A1040,Payment!$B:$E,4,FALSE)</f>
        <v>Completed</v>
      </c>
      <c r="M1040" t="str">
        <f>VLOOKUP(C1040,Customer!A:F,6,FALSE)</f>
        <v>North</v>
      </c>
    </row>
    <row r="1041" spans="1:13" x14ac:dyDescent="0.25">
      <c r="A1041" t="s">
        <v>1599</v>
      </c>
      <c r="B1041" s="6">
        <v>45771</v>
      </c>
      <c r="C1041" t="s">
        <v>234</v>
      </c>
      <c r="D1041" t="str">
        <f>VLOOKUP(F1041,Product!A:E,3,FALSE)</f>
        <v>Electronics</v>
      </c>
      <c r="E1041" t="s">
        <v>436</v>
      </c>
      <c r="F1041" t="s">
        <v>546</v>
      </c>
      <c r="G1041" s="8">
        <v>2</v>
      </c>
      <c r="H1041">
        <f>VLOOKUP(F1041,Product!A:E,5,)</f>
        <v>7999</v>
      </c>
      <c r="I1041">
        <f t="shared" si="16"/>
        <v>15998</v>
      </c>
      <c r="J1041" t="str">
        <f>VLOOKUP(F1041,Product!A:E,4,FALSE)</f>
        <v>Audio</v>
      </c>
      <c r="K1041" t="str">
        <f>VLOOKUP(F1041,Product!$A:$E,2,FALSE)</f>
        <v>Noise Cancelling Headphones</v>
      </c>
      <c r="L1041" t="str">
        <f>VLOOKUP(A1041,Payment!$B:$E,4,FALSE)</f>
        <v>Failed</v>
      </c>
      <c r="M1041" t="str">
        <f>VLOOKUP(C1041,Customer!A:F,6,FALSE)</f>
        <v>East</v>
      </c>
    </row>
    <row r="1042" spans="1:13" x14ac:dyDescent="0.25">
      <c r="A1042" t="s">
        <v>1600</v>
      </c>
      <c r="B1042" s="6">
        <v>45725</v>
      </c>
      <c r="C1042" t="s">
        <v>189</v>
      </c>
      <c r="D1042" t="str">
        <f>VLOOKUP(F1042,Product!A:E,3,FALSE)</f>
        <v>Office Supplies</v>
      </c>
      <c r="E1042" t="s">
        <v>412</v>
      </c>
      <c r="F1042" t="s">
        <v>520</v>
      </c>
      <c r="G1042" s="8">
        <v>3</v>
      </c>
      <c r="H1042">
        <f>VLOOKUP(F1042,Product!A:E,5,)</f>
        <v>399</v>
      </c>
      <c r="I1042">
        <f t="shared" si="16"/>
        <v>1197</v>
      </c>
      <c r="J1042" t="str">
        <f>VLOOKUP(F1042,Product!A:E,4,FALSE)</f>
        <v>Desk Accessories</v>
      </c>
      <c r="K1042" t="str">
        <f>VLOOKUP(F1042,Product!$A:$E,2,FALSE)</f>
        <v>Desk Organizer</v>
      </c>
      <c r="L1042" t="str">
        <f>VLOOKUP(A1042,Payment!$B:$E,4,FALSE)</f>
        <v>Completed</v>
      </c>
      <c r="M1042" t="str">
        <f>VLOOKUP(C1042,Customer!A:F,6,FALSE)</f>
        <v>East</v>
      </c>
    </row>
    <row r="1043" spans="1:13" x14ac:dyDescent="0.25">
      <c r="A1043" t="s">
        <v>1601</v>
      </c>
      <c r="B1043" s="6">
        <v>45683</v>
      </c>
      <c r="C1043" t="s">
        <v>287</v>
      </c>
      <c r="D1043" t="str">
        <f>VLOOKUP(F1043,Product!A:E,3,FALSE)</f>
        <v>Office Supplies</v>
      </c>
      <c r="E1043" t="s">
        <v>449</v>
      </c>
      <c r="F1043" t="s">
        <v>504</v>
      </c>
      <c r="G1043" s="8">
        <v>1</v>
      </c>
      <c r="H1043">
        <f>VLOOKUP(F1043,Product!A:E,5,)</f>
        <v>299</v>
      </c>
      <c r="I1043">
        <f t="shared" si="16"/>
        <v>299</v>
      </c>
      <c r="J1043" t="str">
        <f>VLOOKUP(F1043,Product!A:E,4,FALSE)</f>
        <v>Notebooks</v>
      </c>
      <c r="K1043" t="str">
        <f>VLOOKUP(F1043,Product!$A:$E,2,FALSE)</f>
        <v>Premium Notebook</v>
      </c>
      <c r="L1043" t="str">
        <f>VLOOKUP(A1043,Payment!$B:$E,4,FALSE)</f>
        <v>Completed</v>
      </c>
      <c r="M1043" t="str">
        <f>VLOOKUP(C1043,Customer!A:F,6,FALSE)</f>
        <v>South</v>
      </c>
    </row>
    <row r="1044" spans="1:13" x14ac:dyDescent="0.25">
      <c r="A1044" t="s">
        <v>1602</v>
      </c>
      <c r="B1044" s="6">
        <v>45914</v>
      </c>
      <c r="C1044" t="s">
        <v>236</v>
      </c>
      <c r="D1044" t="str">
        <f>VLOOKUP(F1044,Product!A:E,3,FALSE)</f>
        <v>Office Supplies</v>
      </c>
      <c r="E1044" t="s">
        <v>418</v>
      </c>
      <c r="F1044" t="s">
        <v>543</v>
      </c>
      <c r="G1044" s="8">
        <v>1</v>
      </c>
      <c r="H1044">
        <f>VLOOKUP(F1044,Product!A:E,5,)</f>
        <v>1899</v>
      </c>
      <c r="I1044">
        <f t="shared" si="16"/>
        <v>1899</v>
      </c>
      <c r="J1044" t="str">
        <f>VLOOKUP(F1044,Product!A:E,4,FALSE)</f>
        <v>Bags</v>
      </c>
      <c r="K1044" t="str">
        <f>VLOOKUP(F1044,Product!$A:$E,2,FALSE)</f>
        <v>Office Backpack</v>
      </c>
      <c r="L1044" t="str">
        <f>VLOOKUP(A1044,Payment!$B:$E,4,FALSE)</f>
        <v>Completed</v>
      </c>
      <c r="M1044" t="str">
        <f>VLOOKUP(C1044,Customer!A:F,6,FALSE)</f>
        <v>East</v>
      </c>
    </row>
    <row r="1045" spans="1:13" x14ac:dyDescent="0.25">
      <c r="A1045" t="s">
        <v>1603</v>
      </c>
      <c r="B1045" s="6">
        <v>45944</v>
      </c>
      <c r="C1045" t="s">
        <v>121</v>
      </c>
      <c r="D1045" t="str">
        <f>VLOOKUP(F1045,Product!A:E,3,FALSE)</f>
        <v>Furniture</v>
      </c>
      <c r="E1045" t="s">
        <v>461</v>
      </c>
      <c r="F1045" t="s">
        <v>513</v>
      </c>
      <c r="G1045" s="8">
        <v>3</v>
      </c>
      <c r="H1045">
        <f>VLOOKUP(F1045,Product!A:E,5,)</f>
        <v>6999</v>
      </c>
      <c r="I1045">
        <f t="shared" si="16"/>
        <v>20997</v>
      </c>
      <c r="J1045" t="str">
        <f>VLOOKUP(F1045,Product!A:E,4,FALSE)</f>
        <v>Storage</v>
      </c>
      <c r="K1045" t="str">
        <f>VLOOKUP(F1045,Product!$A:$E,2,FALSE)</f>
        <v>Filing Cabinet</v>
      </c>
      <c r="L1045" t="str">
        <f>VLOOKUP(A1045,Payment!$B:$E,4,FALSE)</f>
        <v>Completed</v>
      </c>
      <c r="M1045" t="str">
        <f>VLOOKUP(C1045,Customer!A:F,6,FALSE)</f>
        <v>South</v>
      </c>
    </row>
    <row r="1046" spans="1:13" x14ac:dyDescent="0.25">
      <c r="A1046" t="s">
        <v>1604</v>
      </c>
      <c r="B1046" s="6">
        <v>45758</v>
      </c>
      <c r="C1046" t="s">
        <v>292</v>
      </c>
      <c r="D1046" t="str">
        <f>VLOOKUP(F1046,Product!A:E,3,FALSE)</f>
        <v>Office Supplies</v>
      </c>
      <c r="E1046" t="s">
        <v>476</v>
      </c>
      <c r="F1046" t="s">
        <v>541</v>
      </c>
      <c r="G1046" s="8">
        <v>3</v>
      </c>
      <c r="H1046">
        <f>VLOOKUP(F1046,Product!A:E,5,)</f>
        <v>799</v>
      </c>
      <c r="I1046">
        <f t="shared" si="16"/>
        <v>2397</v>
      </c>
      <c r="J1046" t="str">
        <f>VLOOKUP(F1046,Product!A:E,4,FALSE)</f>
        <v>Desk Accessories</v>
      </c>
      <c r="K1046" t="str">
        <f>VLOOKUP(F1046,Product!$A:$E,2,FALSE)</f>
        <v>Stapler Heavy Duty</v>
      </c>
      <c r="L1046" t="str">
        <f>VLOOKUP(A1046,Payment!$B:$E,4,FALSE)</f>
        <v>Completed</v>
      </c>
      <c r="M1046" t="str">
        <f>VLOOKUP(C1046,Customer!A:F,6,FALSE)</f>
        <v>North</v>
      </c>
    </row>
    <row r="1047" spans="1:13" x14ac:dyDescent="0.25">
      <c r="A1047" t="s">
        <v>1605</v>
      </c>
      <c r="B1047" s="6">
        <v>45782</v>
      </c>
      <c r="C1047" t="s">
        <v>52</v>
      </c>
      <c r="D1047" t="str">
        <f>VLOOKUP(F1047,Product!A:E,3,FALSE)</f>
        <v>Office Supplies</v>
      </c>
      <c r="E1047" t="s">
        <v>434</v>
      </c>
      <c r="F1047" t="s">
        <v>543</v>
      </c>
      <c r="G1047" s="8">
        <v>2</v>
      </c>
      <c r="H1047">
        <f>VLOOKUP(F1047,Product!A:E,5,)</f>
        <v>1899</v>
      </c>
      <c r="I1047">
        <f t="shared" si="16"/>
        <v>3798</v>
      </c>
      <c r="J1047" t="str">
        <f>VLOOKUP(F1047,Product!A:E,4,FALSE)</f>
        <v>Bags</v>
      </c>
      <c r="K1047" t="str">
        <f>VLOOKUP(F1047,Product!$A:$E,2,FALSE)</f>
        <v>Office Backpack</v>
      </c>
      <c r="L1047" t="str">
        <f>VLOOKUP(A1047,Payment!$B:$E,4,FALSE)</f>
        <v>Completed</v>
      </c>
      <c r="M1047" t="str">
        <f>VLOOKUP(C1047,Customer!A:F,6,FALSE)</f>
        <v>South</v>
      </c>
    </row>
    <row r="1048" spans="1:13" x14ac:dyDescent="0.25">
      <c r="A1048" t="s">
        <v>1606</v>
      </c>
      <c r="B1048" s="6">
        <v>46008</v>
      </c>
      <c r="C1048" t="s">
        <v>300</v>
      </c>
      <c r="D1048" t="str">
        <f>VLOOKUP(F1048,Product!A:E,3,FALSE)</f>
        <v>Furniture</v>
      </c>
      <c r="E1048" t="s">
        <v>412</v>
      </c>
      <c r="F1048" t="s">
        <v>488</v>
      </c>
      <c r="G1048" s="8">
        <v>3</v>
      </c>
      <c r="H1048">
        <f>VLOOKUP(F1048,Product!A:E,5,)</f>
        <v>12499</v>
      </c>
      <c r="I1048">
        <f t="shared" si="16"/>
        <v>37497</v>
      </c>
      <c r="J1048" t="str">
        <f>VLOOKUP(F1048,Product!A:E,4,FALSE)</f>
        <v>Desks</v>
      </c>
      <c r="K1048" t="str">
        <f>VLOOKUP(F1048,Product!$A:$E,2,FALSE)</f>
        <v>Executive Office Desk</v>
      </c>
      <c r="L1048" t="str">
        <f>VLOOKUP(A1048,Payment!$B:$E,4,FALSE)</f>
        <v>Pending</v>
      </c>
      <c r="M1048" t="str">
        <f>VLOOKUP(C1048,Customer!A:F,6,FALSE)</f>
        <v>East</v>
      </c>
    </row>
    <row r="1049" spans="1:13" x14ac:dyDescent="0.25">
      <c r="A1049" t="s">
        <v>1607</v>
      </c>
      <c r="B1049" s="6">
        <v>45874</v>
      </c>
      <c r="C1049" t="s">
        <v>203</v>
      </c>
      <c r="D1049" t="str">
        <f>VLOOKUP(F1049,Product!A:E,3,FALSE)</f>
        <v>Electronics</v>
      </c>
      <c r="E1049" t="s">
        <v>444</v>
      </c>
      <c r="F1049" t="s">
        <v>497</v>
      </c>
      <c r="G1049" s="8">
        <v>2</v>
      </c>
      <c r="H1049">
        <f>VLOOKUP(F1049,Product!A:E,5,)</f>
        <v>18999</v>
      </c>
      <c r="I1049">
        <f t="shared" si="16"/>
        <v>37998</v>
      </c>
      <c r="J1049" t="str">
        <f>VLOOKUP(F1049,Product!A:E,4,FALSE)</f>
        <v>Printers</v>
      </c>
      <c r="K1049" t="str">
        <f>VLOOKUP(F1049,Product!$A:$E,2,FALSE)</f>
        <v>HP Laser Printer</v>
      </c>
      <c r="L1049" t="str">
        <f>VLOOKUP(A1049,Payment!$B:$E,4,FALSE)</f>
        <v>Completed</v>
      </c>
      <c r="M1049" t="str">
        <f>VLOOKUP(C1049,Customer!A:F,6,FALSE)</f>
        <v>West</v>
      </c>
    </row>
    <row r="1050" spans="1:13" x14ac:dyDescent="0.25">
      <c r="A1050" t="s">
        <v>1608</v>
      </c>
      <c r="B1050" s="6">
        <v>45962</v>
      </c>
      <c r="C1050" t="s">
        <v>338</v>
      </c>
      <c r="D1050" t="str">
        <f>VLOOKUP(F1050,Product!A:E,3,FALSE)</f>
        <v>Office Supplies</v>
      </c>
      <c r="E1050" t="s">
        <v>403</v>
      </c>
      <c r="F1050" t="s">
        <v>543</v>
      </c>
      <c r="G1050" s="8">
        <v>2</v>
      </c>
      <c r="H1050">
        <f>VLOOKUP(F1050,Product!A:E,5,)</f>
        <v>1899</v>
      </c>
      <c r="I1050">
        <f t="shared" si="16"/>
        <v>3798</v>
      </c>
      <c r="J1050" t="str">
        <f>VLOOKUP(F1050,Product!A:E,4,FALSE)</f>
        <v>Bags</v>
      </c>
      <c r="K1050" t="str">
        <f>VLOOKUP(F1050,Product!$A:$E,2,FALSE)</f>
        <v>Office Backpack</v>
      </c>
      <c r="L1050" t="str">
        <f>VLOOKUP(A1050,Payment!$B:$E,4,FALSE)</f>
        <v>Completed</v>
      </c>
      <c r="M1050" t="str">
        <f>VLOOKUP(C1050,Customer!A:F,6,FALSE)</f>
        <v>West</v>
      </c>
    </row>
    <row r="1051" spans="1:13" x14ac:dyDescent="0.25">
      <c r="A1051" t="s">
        <v>1609</v>
      </c>
      <c r="B1051" s="6">
        <v>45837</v>
      </c>
      <c r="C1051" t="s">
        <v>319</v>
      </c>
      <c r="D1051" t="str">
        <f>VLOOKUP(F1051,Product!A:E,3,FALSE)</f>
        <v>Office Supplies</v>
      </c>
      <c r="E1051" t="s">
        <v>455</v>
      </c>
      <c r="F1051" t="s">
        <v>530</v>
      </c>
      <c r="G1051" s="8">
        <v>1</v>
      </c>
      <c r="H1051">
        <f>VLOOKUP(F1051,Product!A:E,5,)</f>
        <v>3499</v>
      </c>
      <c r="I1051">
        <f t="shared" si="16"/>
        <v>3499</v>
      </c>
      <c r="J1051" t="str">
        <f>VLOOKUP(F1051,Product!A:E,4,FALSE)</f>
        <v>Presentation</v>
      </c>
      <c r="K1051" t="str">
        <f>VLOOKUP(F1051,Product!$A:$E,2,FALSE)</f>
        <v>Whiteboard 4x3</v>
      </c>
      <c r="L1051" t="str">
        <f>VLOOKUP(A1051,Payment!$B:$E,4,FALSE)</f>
        <v>Completed</v>
      </c>
      <c r="M1051" t="str">
        <f>VLOOKUP(C1051,Customer!A:F,6,FALSE)</f>
        <v>East</v>
      </c>
    </row>
    <row r="1052" spans="1:13" x14ac:dyDescent="0.25">
      <c r="A1052" t="s">
        <v>1610</v>
      </c>
      <c r="B1052" s="6">
        <v>45680</v>
      </c>
      <c r="C1052" t="s">
        <v>138</v>
      </c>
      <c r="D1052" t="str">
        <f>VLOOKUP(F1052,Product!A:E,3,FALSE)</f>
        <v>Electronics</v>
      </c>
      <c r="E1052" t="s">
        <v>425</v>
      </c>
      <c r="F1052" t="s">
        <v>535</v>
      </c>
      <c r="G1052" s="8">
        <v>2</v>
      </c>
      <c r="H1052">
        <f>VLOOKUP(F1052,Product!A:E,5,)</f>
        <v>24999</v>
      </c>
      <c r="I1052">
        <f t="shared" si="16"/>
        <v>49998</v>
      </c>
      <c r="J1052" t="str">
        <f>VLOOKUP(F1052,Product!A:E,4,FALSE)</f>
        <v>Projectors</v>
      </c>
      <c r="K1052" t="str">
        <f>VLOOKUP(F1052,Product!$A:$E,2,FALSE)</f>
        <v>Portable Projector</v>
      </c>
      <c r="L1052" t="str">
        <f>VLOOKUP(A1052,Payment!$B:$E,4,FALSE)</f>
        <v>Completed</v>
      </c>
      <c r="M1052" t="str">
        <f>VLOOKUP(C1052,Customer!A:F,6,FALSE)</f>
        <v>West</v>
      </c>
    </row>
    <row r="1053" spans="1:13" x14ac:dyDescent="0.25">
      <c r="A1053" t="s">
        <v>1611</v>
      </c>
      <c r="B1053" s="6">
        <v>45701</v>
      </c>
      <c r="C1053" t="s">
        <v>76</v>
      </c>
      <c r="D1053" t="str">
        <f>VLOOKUP(F1053,Product!A:E,3,FALSE)</f>
        <v>Office Supplies</v>
      </c>
      <c r="E1053" t="s">
        <v>406</v>
      </c>
      <c r="F1053" t="s">
        <v>500</v>
      </c>
      <c r="G1053" s="8">
        <v>7</v>
      </c>
      <c r="H1053">
        <f>VLOOKUP(F1053,Product!A:E,5,)</f>
        <v>499</v>
      </c>
      <c r="I1053">
        <f t="shared" si="16"/>
        <v>3493</v>
      </c>
      <c r="J1053" t="str">
        <f>VLOOKUP(F1053,Product!A:E,4,FALSE)</f>
        <v>Paper</v>
      </c>
      <c r="K1053" t="str">
        <f>VLOOKUP(F1053,Product!$A:$E,2,FALSE)</f>
        <v>A4 Copier Paper Pack</v>
      </c>
      <c r="L1053" t="str">
        <f>VLOOKUP(A1053,Payment!$B:$E,4,FALSE)</f>
        <v>Completed</v>
      </c>
      <c r="M1053" t="str">
        <f>VLOOKUP(C1053,Customer!A:F,6,FALSE)</f>
        <v>West</v>
      </c>
    </row>
    <row r="1054" spans="1:13" x14ac:dyDescent="0.25">
      <c r="A1054" t="s">
        <v>1612</v>
      </c>
      <c r="B1054" s="6">
        <v>45733</v>
      </c>
      <c r="C1054" t="s">
        <v>165</v>
      </c>
      <c r="D1054" t="str">
        <f>VLOOKUP(F1054,Product!A:E,3,FALSE)</f>
        <v>Electronics</v>
      </c>
      <c r="E1054" t="s">
        <v>400</v>
      </c>
      <c r="F1054" t="s">
        <v>510</v>
      </c>
      <c r="G1054" s="8">
        <v>3</v>
      </c>
      <c r="H1054">
        <f>VLOOKUP(F1054,Product!A:E,5,)</f>
        <v>2499</v>
      </c>
      <c r="I1054">
        <f t="shared" si="16"/>
        <v>7497</v>
      </c>
      <c r="J1054" t="str">
        <f>VLOOKUP(F1054,Product!A:E,4,FALSE)</f>
        <v>Accessories</v>
      </c>
      <c r="K1054" t="str">
        <f>VLOOKUP(F1054,Product!$A:$E,2,FALSE)</f>
        <v>USBC Hub</v>
      </c>
      <c r="L1054" t="str">
        <f>VLOOKUP(A1054,Payment!$B:$E,4,FALSE)</f>
        <v>Completed</v>
      </c>
      <c r="M1054" t="str">
        <f>VLOOKUP(C1054,Customer!A:F,6,FALSE)</f>
        <v>North</v>
      </c>
    </row>
    <row r="1055" spans="1:13" x14ac:dyDescent="0.25">
      <c r="A1055" t="s">
        <v>1613</v>
      </c>
      <c r="B1055" s="6">
        <v>45714</v>
      </c>
      <c r="C1055" t="s">
        <v>175</v>
      </c>
      <c r="D1055" t="str">
        <f>VLOOKUP(F1055,Product!A:E,3,FALSE)</f>
        <v>Office Supplies</v>
      </c>
      <c r="E1055" t="s">
        <v>455</v>
      </c>
      <c r="F1055" t="s">
        <v>520</v>
      </c>
      <c r="G1055" s="8">
        <v>1</v>
      </c>
      <c r="H1055">
        <f>VLOOKUP(F1055,Product!A:E,5,)</f>
        <v>399</v>
      </c>
      <c r="I1055">
        <f t="shared" si="16"/>
        <v>399</v>
      </c>
      <c r="J1055" t="str">
        <f>VLOOKUP(F1055,Product!A:E,4,FALSE)</f>
        <v>Desk Accessories</v>
      </c>
      <c r="K1055" t="str">
        <f>VLOOKUP(F1055,Product!$A:$E,2,FALSE)</f>
        <v>Desk Organizer</v>
      </c>
      <c r="L1055" t="str">
        <f>VLOOKUP(A1055,Payment!$B:$E,4,FALSE)</f>
        <v>Completed</v>
      </c>
      <c r="M1055" t="str">
        <f>VLOOKUP(C1055,Customer!A:F,6,FALSE)</f>
        <v>West</v>
      </c>
    </row>
    <row r="1056" spans="1:13" x14ac:dyDescent="0.25">
      <c r="A1056" t="s">
        <v>1614</v>
      </c>
      <c r="B1056" s="6">
        <v>45765</v>
      </c>
      <c r="C1056" t="s">
        <v>380</v>
      </c>
      <c r="D1056" t="str">
        <f>VLOOKUP(F1056,Product!A:E,3,FALSE)</f>
        <v>Electronics</v>
      </c>
      <c r="E1056" t="s">
        <v>466</v>
      </c>
      <c r="F1056" t="s">
        <v>497</v>
      </c>
      <c r="G1056" s="8">
        <v>1</v>
      </c>
      <c r="H1056">
        <f>VLOOKUP(F1056,Product!A:E,5,)</f>
        <v>18999</v>
      </c>
      <c r="I1056">
        <f t="shared" si="16"/>
        <v>18999</v>
      </c>
      <c r="J1056" t="str">
        <f>VLOOKUP(F1056,Product!A:E,4,FALSE)</f>
        <v>Printers</v>
      </c>
      <c r="K1056" t="str">
        <f>VLOOKUP(F1056,Product!$A:$E,2,FALSE)</f>
        <v>HP Laser Printer</v>
      </c>
      <c r="L1056" t="str">
        <f>VLOOKUP(A1056,Payment!$B:$E,4,FALSE)</f>
        <v>Completed</v>
      </c>
      <c r="M1056" t="str">
        <f>VLOOKUP(C1056,Customer!A:F,6,FALSE)</f>
        <v>North</v>
      </c>
    </row>
    <row r="1057" spans="1:13" x14ac:dyDescent="0.25">
      <c r="A1057" t="s">
        <v>1615</v>
      </c>
      <c r="B1057" s="6">
        <v>45925</v>
      </c>
      <c r="C1057" t="s">
        <v>386</v>
      </c>
      <c r="D1057" t="str">
        <f>VLOOKUP(F1057,Product!A:E,3,FALSE)</f>
        <v>Electronics</v>
      </c>
      <c r="E1057" t="s">
        <v>432</v>
      </c>
      <c r="F1057" t="s">
        <v>526</v>
      </c>
      <c r="G1057" s="8">
        <v>2</v>
      </c>
      <c r="H1057">
        <f>VLOOKUP(F1057,Product!A:E,5,)</f>
        <v>8999</v>
      </c>
      <c r="I1057">
        <f t="shared" si="16"/>
        <v>17998</v>
      </c>
      <c r="J1057" t="str">
        <f>VLOOKUP(F1057,Product!A:E,4,FALSE)</f>
        <v>Storage</v>
      </c>
      <c r="K1057" t="str">
        <f>VLOOKUP(F1057,Product!$A:$E,2,FALSE)</f>
        <v>External SSD 1TB</v>
      </c>
      <c r="L1057" t="str">
        <f>VLOOKUP(A1057,Payment!$B:$E,4,FALSE)</f>
        <v>Completed</v>
      </c>
      <c r="M1057" t="str">
        <f>VLOOKUP(C1057,Customer!A:F,6,FALSE)</f>
        <v>East</v>
      </c>
    </row>
    <row r="1058" spans="1:13" x14ac:dyDescent="0.25">
      <c r="A1058" t="s">
        <v>1616</v>
      </c>
      <c r="B1058" s="6">
        <v>45730</v>
      </c>
      <c r="C1058" t="s">
        <v>357</v>
      </c>
      <c r="D1058" t="str">
        <f>VLOOKUP(F1058,Product!A:E,3,FALSE)</f>
        <v>Furniture</v>
      </c>
      <c r="E1058" t="s">
        <v>403</v>
      </c>
      <c r="F1058" t="s">
        <v>513</v>
      </c>
      <c r="G1058" s="8">
        <v>3</v>
      </c>
      <c r="H1058">
        <f>VLOOKUP(F1058,Product!A:E,5,)</f>
        <v>6999</v>
      </c>
      <c r="I1058">
        <f t="shared" si="16"/>
        <v>20997</v>
      </c>
      <c r="J1058" t="str">
        <f>VLOOKUP(F1058,Product!A:E,4,FALSE)</f>
        <v>Storage</v>
      </c>
      <c r="K1058" t="str">
        <f>VLOOKUP(F1058,Product!$A:$E,2,FALSE)</f>
        <v>Filing Cabinet</v>
      </c>
      <c r="L1058" t="str">
        <f>VLOOKUP(A1058,Payment!$B:$E,4,FALSE)</f>
        <v>Completed</v>
      </c>
      <c r="M1058" t="str">
        <f>VLOOKUP(C1058,Customer!A:F,6,FALSE)</f>
        <v>South</v>
      </c>
    </row>
    <row r="1059" spans="1:13" x14ac:dyDescent="0.25">
      <c r="A1059" t="s">
        <v>1617</v>
      </c>
      <c r="B1059" s="6">
        <v>45997</v>
      </c>
      <c r="C1059" t="s">
        <v>276</v>
      </c>
      <c r="D1059" t="str">
        <f>VLOOKUP(F1059,Product!A:E,3,FALSE)</f>
        <v>Office Supplies</v>
      </c>
      <c r="E1059" t="s">
        <v>405</v>
      </c>
      <c r="F1059" t="s">
        <v>504</v>
      </c>
      <c r="G1059" s="8">
        <v>1</v>
      </c>
      <c r="H1059">
        <f>VLOOKUP(F1059,Product!A:E,5,)</f>
        <v>299</v>
      </c>
      <c r="I1059">
        <f t="shared" si="16"/>
        <v>299</v>
      </c>
      <c r="J1059" t="str">
        <f>VLOOKUP(F1059,Product!A:E,4,FALSE)</f>
        <v>Notebooks</v>
      </c>
      <c r="K1059" t="str">
        <f>VLOOKUP(F1059,Product!$A:$E,2,FALSE)</f>
        <v>Premium Notebook</v>
      </c>
      <c r="L1059" t="str">
        <f>VLOOKUP(A1059,Payment!$B:$E,4,FALSE)</f>
        <v>Completed</v>
      </c>
      <c r="M1059" t="str">
        <f>VLOOKUP(C1059,Customer!A:F,6,FALSE)</f>
        <v>East</v>
      </c>
    </row>
    <row r="1060" spans="1:13" x14ac:dyDescent="0.25">
      <c r="A1060" t="s">
        <v>1618</v>
      </c>
      <c r="B1060" s="6">
        <v>45803</v>
      </c>
      <c r="C1060" t="s">
        <v>123</v>
      </c>
      <c r="D1060" t="str">
        <f>VLOOKUP(F1060,Product!A:E,3,FALSE)</f>
        <v>Office Supplies</v>
      </c>
      <c r="E1060" t="s">
        <v>476</v>
      </c>
      <c r="F1060" t="s">
        <v>504</v>
      </c>
      <c r="G1060" s="8">
        <v>1</v>
      </c>
      <c r="H1060">
        <f>VLOOKUP(F1060,Product!A:E,5,)</f>
        <v>299</v>
      </c>
      <c r="I1060">
        <f t="shared" si="16"/>
        <v>299</v>
      </c>
      <c r="J1060" t="str">
        <f>VLOOKUP(F1060,Product!A:E,4,FALSE)</f>
        <v>Notebooks</v>
      </c>
      <c r="K1060" t="str">
        <f>VLOOKUP(F1060,Product!$A:$E,2,FALSE)</f>
        <v>Premium Notebook</v>
      </c>
      <c r="L1060" t="str">
        <f>VLOOKUP(A1060,Payment!$B:$E,4,FALSE)</f>
        <v>Completed</v>
      </c>
      <c r="M1060" t="str">
        <f>VLOOKUP(C1060,Customer!A:F,6,FALSE)</f>
        <v>North</v>
      </c>
    </row>
    <row r="1061" spans="1:13" x14ac:dyDescent="0.25">
      <c r="A1061" t="s">
        <v>1619</v>
      </c>
      <c r="B1061" s="6">
        <v>45993</v>
      </c>
      <c r="C1061" t="s">
        <v>10</v>
      </c>
      <c r="D1061" t="str">
        <f>VLOOKUP(F1061,Product!A:E,3,FALSE)</f>
        <v>Furniture</v>
      </c>
      <c r="E1061" t="s">
        <v>409</v>
      </c>
      <c r="F1061" t="s">
        <v>513</v>
      </c>
      <c r="G1061" s="8">
        <v>3</v>
      </c>
      <c r="H1061">
        <f>VLOOKUP(F1061,Product!A:E,5,)</f>
        <v>6999</v>
      </c>
      <c r="I1061">
        <f t="shared" si="16"/>
        <v>20997</v>
      </c>
      <c r="J1061" t="str">
        <f>VLOOKUP(F1061,Product!A:E,4,FALSE)</f>
        <v>Storage</v>
      </c>
      <c r="K1061" t="str">
        <f>VLOOKUP(F1061,Product!$A:$E,2,FALSE)</f>
        <v>Filing Cabinet</v>
      </c>
      <c r="L1061" t="str">
        <f>VLOOKUP(A1061,Payment!$B:$E,4,FALSE)</f>
        <v>Completed</v>
      </c>
      <c r="M1061" t="str">
        <f>VLOOKUP(C1061,Customer!A:F,6,FALSE)</f>
        <v>North</v>
      </c>
    </row>
    <row r="1062" spans="1:13" x14ac:dyDescent="0.25">
      <c r="A1062" t="s">
        <v>1620</v>
      </c>
      <c r="B1062" s="6">
        <v>45997</v>
      </c>
      <c r="C1062" t="s">
        <v>340</v>
      </c>
      <c r="D1062" t="str">
        <f>VLOOKUP(F1062,Product!A:E,3,FALSE)</f>
        <v>Furniture</v>
      </c>
      <c r="E1062" t="s">
        <v>445</v>
      </c>
      <c r="F1062" t="s">
        <v>551</v>
      </c>
      <c r="G1062" s="8">
        <v>1</v>
      </c>
      <c r="H1062">
        <f>VLOOKUP(F1062,Product!A:E,5,)</f>
        <v>24999</v>
      </c>
      <c r="I1062">
        <f t="shared" si="16"/>
        <v>24999</v>
      </c>
      <c r="J1062" t="str">
        <f>VLOOKUP(F1062,Product!A:E,4,FALSE)</f>
        <v>Tables</v>
      </c>
      <c r="K1062" t="str">
        <f>VLOOKUP(F1062,Product!$A:$E,2,FALSE)</f>
        <v>Conference Table</v>
      </c>
      <c r="L1062" t="str">
        <f>VLOOKUP(A1062,Payment!$B:$E,4,FALSE)</f>
        <v>Completed</v>
      </c>
      <c r="M1062" t="str">
        <f>VLOOKUP(C1062,Customer!A:F,6,FALSE)</f>
        <v>East</v>
      </c>
    </row>
    <row r="1063" spans="1:13" x14ac:dyDescent="0.25">
      <c r="A1063" t="s">
        <v>1621</v>
      </c>
      <c r="B1063" s="6">
        <v>45807</v>
      </c>
      <c r="C1063" t="s">
        <v>336</v>
      </c>
      <c r="D1063" t="str">
        <f>VLOOKUP(F1063,Product!A:E,3,FALSE)</f>
        <v>Office Supplies</v>
      </c>
      <c r="E1063" t="s">
        <v>447</v>
      </c>
      <c r="F1063" t="s">
        <v>500</v>
      </c>
      <c r="G1063" s="8">
        <v>8</v>
      </c>
      <c r="H1063">
        <f>VLOOKUP(F1063,Product!A:E,5,)</f>
        <v>499</v>
      </c>
      <c r="I1063">
        <f t="shared" si="16"/>
        <v>3992</v>
      </c>
      <c r="J1063" t="str">
        <f>VLOOKUP(F1063,Product!A:E,4,FALSE)</f>
        <v>Paper</v>
      </c>
      <c r="K1063" t="str">
        <f>VLOOKUP(F1063,Product!$A:$E,2,FALSE)</f>
        <v>A4 Copier Paper Pack</v>
      </c>
      <c r="L1063" t="str">
        <f>VLOOKUP(A1063,Payment!$B:$E,4,FALSE)</f>
        <v>Pending</v>
      </c>
      <c r="M1063" t="str">
        <f>VLOOKUP(C1063,Customer!A:F,6,FALSE)</f>
        <v>North</v>
      </c>
    </row>
    <row r="1064" spans="1:13" x14ac:dyDescent="0.25">
      <c r="A1064" t="s">
        <v>1622</v>
      </c>
      <c r="B1064" s="6">
        <v>45918</v>
      </c>
      <c r="C1064" t="s">
        <v>365</v>
      </c>
      <c r="D1064" t="str">
        <f>VLOOKUP(F1064,Product!A:E,3,FALSE)</f>
        <v>Electronics</v>
      </c>
      <c r="E1064" t="s">
        <v>414</v>
      </c>
      <c r="F1064" t="s">
        <v>554</v>
      </c>
      <c r="G1064" s="8">
        <v>2</v>
      </c>
      <c r="H1064">
        <f>VLOOKUP(F1064,Product!A:E,5,)</f>
        <v>6499</v>
      </c>
      <c r="I1064">
        <f t="shared" si="16"/>
        <v>12998</v>
      </c>
      <c r="J1064" t="str">
        <f>VLOOKUP(F1064,Product!A:E,4,FALSE)</f>
        <v>Office Machines</v>
      </c>
      <c r="K1064" t="str">
        <f>VLOOKUP(F1064,Product!$A:$E,2,FALSE)</f>
        <v>Paper Shredder</v>
      </c>
      <c r="L1064" t="str">
        <f>VLOOKUP(A1064,Payment!$B:$E,4,FALSE)</f>
        <v>Completed</v>
      </c>
      <c r="M1064" t="str">
        <f>VLOOKUP(C1064,Customer!A:F,6,FALSE)</f>
        <v>North</v>
      </c>
    </row>
    <row r="1065" spans="1:13" x14ac:dyDescent="0.25">
      <c r="A1065" t="s">
        <v>1623</v>
      </c>
      <c r="B1065" s="6">
        <v>45963</v>
      </c>
      <c r="C1065" t="s">
        <v>280</v>
      </c>
      <c r="D1065" t="str">
        <f>VLOOKUP(F1065,Product!A:E,3,FALSE)</f>
        <v>Electronics</v>
      </c>
      <c r="E1065" t="s">
        <v>412</v>
      </c>
      <c r="F1065" t="s">
        <v>494</v>
      </c>
      <c r="G1065" s="8">
        <v>1</v>
      </c>
      <c r="H1065">
        <f>VLOOKUP(F1065,Product!A:E,5,)</f>
        <v>58999</v>
      </c>
      <c r="I1065">
        <f t="shared" si="16"/>
        <v>58999</v>
      </c>
      <c r="J1065" t="str">
        <f>VLOOKUP(F1065,Product!A:E,4,FALSE)</f>
        <v>Laptops</v>
      </c>
      <c r="K1065" t="str">
        <f>VLOOKUP(F1065,Product!$A:$E,2,FALSE)</f>
        <v>Lenovo Business Laptop</v>
      </c>
      <c r="L1065" t="str">
        <f>VLOOKUP(A1065,Payment!$B:$E,4,FALSE)</f>
        <v>Completed</v>
      </c>
      <c r="M1065" t="str">
        <f>VLOOKUP(C1065,Customer!A:F,6,FALSE)</f>
        <v>South</v>
      </c>
    </row>
    <row r="1066" spans="1:13" x14ac:dyDescent="0.25">
      <c r="A1066" t="s">
        <v>1624</v>
      </c>
      <c r="B1066" s="6">
        <v>45892</v>
      </c>
      <c r="C1066" t="s">
        <v>292</v>
      </c>
      <c r="D1066" t="str">
        <f>VLOOKUP(F1066,Product!A:E,3,FALSE)</f>
        <v>Electronics</v>
      </c>
      <c r="E1066" t="s">
        <v>403</v>
      </c>
      <c r="F1066" t="s">
        <v>482</v>
      </c>
      <c r="G1066" s="8">
        <v>1</v>
      </c>
      <c r="H1066">
        <f>VLOOKUP(F1066,Product!A:E,5,)</f>
        <v>1899</v>
      </c>
      <c r="I1066">
        <f t="shared" si="16"/>
        <v>1899</v>
      </c>
      <c r="J1066" t="str">
        <f>VLOOKUP(F1066,Product!A:E,4,FALSE)</f>
        <v>Accessories</v>
      </c>
      <c r="K1066" t="str">
        <f>VLOOKUP(F1066,Product!$A:$E,2,FALSE)</f>
        <v>HP Wireless Keyboard</v>
      </c>
      <c r="L1066" t="str">
        <f>VLOOKUP(A1066,Payment!$B:$E,4,FALSE)</f>
        <v>Completed</v>
      </c>
      <c r="M1066" t="str">
        <f>VLOOKUP(C1066,Customer!A:F,6,FALSE)</f>
        <v>North</v>
      </c>
    </row>
    <row r="1067" spans="1:13" x14ac:dyDescent="0.25">
      <c r="A1067" t="s">
        <v>1625</v>
      </c>
      <c r="B1067" s="6">
        <v>45929</v>
      </c>
      <c r="C1067" t="s">
        <v>175</v>
      </c>
      <c r="D1067" t="str">
        <f>VLOOKUP(F1067,Product!A:E,3,FALSE)</f>
        <v>Office Supplies</v>
      </c>
      <c r="E1067" t="s">
        <v>442</v>
      </c>
      <c r="F1067" t="s">
        <v>520</v>
      </c>
      <c r="G1067" s="8">
        <v>2</v>
      </c>
      <c r="H1067">
        <f>VLOOKUP(F1067,Product!A:E,5,)</f>
        <v>399</v>
      </c>
      <c r="I1067">
        <f t="shared" si="16"/>
        <v>798</v>
      </c>
      <c r="J1067" t="str">
        <f>VLOOKUP(F1067,Product!A:E,4,FALSE)</f>
        <v>Desk Accessories</v>
      </c>
      <c r="K1067" t="str">
        <f>VLOOKUP(F1067,Product!$A:$E,2,FALSE)</f>
        <v>Desk Organizer</v>
      </c>
      <c r="L1067" t="str">
        <f>VLOOKUP(A1067,Payment!$B:$E,4,FALSE)</f>
        <v>Completed</v>
      </c>
      <c r="M1067" t="str">
        <f>VLOOKUP(C1067,Customer!A:F,6,FALSE)</f>
        <v>West</v>
      </c>
    </row>
    <row r="1068" spans="1:13" x14ac:dyDescent="0.25">
      <c r="A1068" t="s">
        <v>1626</v>
      </c>
      <c r="B1068" s="6">
        <v>45738</v>
      </c>
      <c r="C1068" t="s">
        <v>15</v>
      </c>
      <c r="D1068" t="str">
        <f>VLOOKUP(F1068,Product!A:E,3,FALSE)</f>
        <v>Electronics</v>
      </c>
      <c r="E1068" t="s">
        <v>444</v>
      </c>
      <c r="F1068" t="s">
        <v>535</v>
      </c>
      <c r="G1068" s="8">
        <v>2</v>
      </c>
      <c r="H1068">
        <f>VLOOKUP(F1068,Product!A:E,5,)</f>
        <v>24999</v>
      </c>
      <c r="I1068">
        <f t="shared" si="16"/>
        <v>49998</v>
      </c>
      <c r="J1068" t="str">
        <f>VLOOKUP(F1068,Product!A:E,4,FALSE)</f>
        <v>Projectors</v>
      </c>
      <c r="K1068" t="str">
        <f>VLOOKUP(F1068,Product!$A:$E,2,FALSE)</f>
        <v>Portable Projector</v>
      </c>
      <c r="L1068" t="str">
        <f>VLOOKUP(A1068,Payment!$B:$E,4,FALSE)</f>
        <v>Completed</v>
      </c>
      <c r="M1068" t="str">
        <f>VLOOKUP(C1068,Customer!A:F,6,FALSE)</f>
        <v>West</v>
      </c>
    </row>
    <row r="1069" spans="1:13" x14ac:dyDescent="0.25">
      <c r="A1069" t="s">
        <v>1627</v>
      </c>
      <c r="B1069" s="6">
        <v>45978</v>
      </c>
      <c r="C1069" t="s">
        <v>173</v>
      </c>
      <c r="D1069" t="str">
        <f>VLOOKUP(F1069,Product!A:E,3,FALSE)</f>
        <v>Electronics</v>
      </c>
      <c r="E1069" t="s">
        <v>431</v>
      </c>
      <c r="F1069" t="s">
        <v>523</v>
      </c>
      <c r="G1069" s="8">
        <v>1</v>
      </c>
      <c r="H1069">
        <f>VLOOKUP(F1069,Product!A:E,5,)</f>
        <v>4499</v>
      </c>
      <c r="I1069">
        <f t="shared" si="16"/>
        <v>4499</v>
      </c>
      <c r="J1069" t="str">
        <f>VLOOKUP(F1069,Product!A:E,4,FALSE)</f>
        <v>Audio</v>
      </c>
      <c r="K1069" t="str">
        <f>VLOOKUP(F1069,Product!$A:$E,2,FALSE)</f>
        <v>Wireless Headset</v>
      </c>
      <c r="L1069" t="str">
        <f>VLOOKUP(A1069,Payment!$B:$E,4,FALSE)</f>
        <v>Completed</v>
      </c>
      <c r="M1069" t="str">
        <f>VLOOKUP(C1069,Customer!A:F,6,FALSE)</f>
        <v>North</v>
      </c>
    </row>
    <row r="1070" spans="1:13" x14ac:dyDescent="0.25">
      <c r="A1070" t="s">
        <v>1628</v>
      </c>
      <c r="B1070" s="6">
        <v>45689</v>
      </c>
      <c r="C1070" t="s">
        <v>325</v>
      </c>
      <c r="D1070" t="str">
        <f>VLOOKUP(F1070,Product!A:E,3,FALSE)</f>
        <v>Electronics</v>
      </c>
      <c r="E1070" t="s">
        <v>432</v>
      </c>
      <c r="F1070" t="s">
        <v>554</v>
      </c>
      <c r="G1070" s="8">
        <v>2</v>
      </c>
      <c r="H1070">
        <f>VLOOKUP(F1070,Product!A:E,5,)</f>
        <v>6499</v>
      </c>
      <c r="I1070">
        <f t="shared" si="16"/>
        <v>12998</v>
      </c>
      <c r="J1070" t="str">
        <f>VLOOKUP(F1070,Product!A:E,4,FALSE)</f>
        <v>Office Machines</v>
      </c>
      <c r="K1070" t="str">
        <f>VLOOKUP(F1070,Product!$A:$E,2,FALSE)</f>
        <v>Paper Shredder</v>
      </c>
      <c r="L1070" t="str">
        <f>VLOOKUP(A1070,Payment!$B:$E,4,FALSE)</f>
        <v>Completed</v>
      </c>
      <c r="M1070" t="str">
        <f>VLOOKUP(C1070,Customer!A:F,6,FALSE)</f>
        <v>South</v>
      </c>
    </row>
    <row r="1071" spans="1:13" x14ac:dyDescent="0.25">
      <c r="A1071" t="s">
        <v>1629</v>
      </c>
      <c r="B1071" s="6">
        <v>45673</v>
      </c>
      <c r="C1071" t="s">
        <v>291</v>
      </c>
      <c r="D1071" t="str">
        <f>VLOOKUP(F1071,Product!A:E,3,FALSE)</f>
        <v>Office Supplies</v>
      </c>
      <c r="E1071" t="s">
        <v>434</v>
      </c>
      <c r="F1071" t="s">
        <v>500</v>
      </c>
      <c r="G1071" s="8">
        <v>1</v>
      </c>
      <c r="H1071">
        <f>VLOOKUP(F1071,Product!A:E,5,)</f>
        <v>499</v>
      </c>
      <c r="I1071">
        <f t="shared" si="16"/>
        <v>499</v>
      </c>
      <c r="J1071" t="str">
        <f>VLOOKUP(F1071,Product!A:E,4,FALSE)</f>
        <v>Paper</v>
      </c>
      <c r="K1071" t="str">
        <f>VLOOKUP(F1071,Product!$A:$E,2,FALSE)</f>
        <v>A4 Copier Paper Pack</v>
      </c>
      <c r="L1071" t="str">
        <f>VLOOKUP(A1071,Payment!$B:$E,4,FALSE)</f>
        <v>Completed</v>
      </c>
      <c r="M1071" t="str">
        <f>VLOOKUP(C1071,Customer!A:F,6,FALSE)</f>
        <v>West</v>
      </c>
    </row>
    <row r="1072" spans="1:13" x14ac:dyDescent="0.25">
      <c r="A1072" t="s">
        <v>1630</v>
      </c>
      <c r="B1072" s="6">
        <v>45859</v>
      </c>
      <c r="C1072" t="s">
        <v>340</v>
      </c>
      <c r="D1072" t="str">
        <f>VLOOKUP(F1072,Product!A:E,3,FALSE)</f>
        <v>Furniture</v>
      </c>
      <c r="E1072" t="s">
        <v>418</v>
      </c>
      <c r="F1072" t="s">
        <v>484</v>
      </c>
      <c r="G1072" s="8">
        <v>4</v>
      </c>
      <c r="H1072">
        <f>VLOOKUP(F1072,Product!A:E,5,)</f>
        <v>8499</v>
      </c>
      <c r="I1072">
        <f t="shared" si="16"/>
        <v>33996</v>
      </c>
      <c r="J1072" t="str">
        <f>VLOOKUP(F1072,Product!A:E,4,FALSE)</f>
        <v>Chairs</v>
      </c>
      <c r="K1072" t="str">
        <f>VLOOKUP(F1072,Product!$A:$E,2,FALSE)</f>
        <v>Office Chair Pro</v>
      </c>
      <c r="L1072" t="str">
        <f>VLOOKUP(A1072,Payment!$B:$E,4,FALSE)</f>
        <v>Completed</v>
      </c>
      <c r="M1072" t="str">
        <f>VLOOKUP(C1072,Customer!A:F,6,FALSE)</f>
        <v>East</v>
      </c>
    </row>
    <row r="1073" spans="1:13" x14ac:dyDescent="0.25">
      <c r="A1073" t="s">
        <v>1631</v>
      </c>
      <c r="B1073" s="6">
        <v>45924</v>
      </c>
      <c r="C1073" t="s">
        <v>349</v>
      </c>
      <c r="D1073" t="str">
        <f>VLOOKUP(F1073,Product!A:E,3,FALSE)</f>
        <v>Furniture</v>
      </c>
      <c r="E1073" t="s">
        <v>476</v>
      </c>
      <c r="F1073" t="s">
        <v>551</v>
      </c>
      <c r="G1073" s="8">
        <v>3</v>
      </c>
      <c r="H1073">
        <f>VLOOKUP(F1073,Product!A:E,5,)</f>
        <v>24999</v>
      </c>
      <c r="I1073">
        <f t="shared" si="16"/>
        <v>74997</v>
      </c>
      <c r="J1073" t="str">
        <f>VLOOKUP(F1073,Product!A:E,4,FALSE)</f>
        <v>Tables</v>
      </c>
      <c r="K1073" t="str">
        <f>VLOOKUP(F1073,Product!$A:$E,2,FALSE)</f>
        <v>Conference Table</v>
      </c>
      <c r="L1073" t="str">
        <f>VLOOKUP(A1073,Payment!$B:$E,4,FALSE)</f>
        <v>Completed</v>
      </c>
      <c r="M1073" t="str">
        <f>VLOOKUP(C1073,Customer!A:F,6,FALSE)</f>
        <v>West</v>
      </c>
    </row>
    <row r="1074" spans="1:13" x14ac:dyDescent="0.25">
      <c r="A1074" t="s">
        <v>1632</v>
      </c>
      <c r="B1074" s="6">
        <v>45774</v>
      </c>
      <c r="C1074" t="s">
        <v>227</v>
      </c>
      <c r="D1074" t="str">
        <f>VLOOKUP(F1074,Product!A:E,3,FALSE)</f>
        <v>Furniture</v>
      </c>
      <c r="E1074" t="s">
        <v>431</v>
      </c>
      <c r="F1074" t="s">
        <v>528</v>
      </c>
      <c r="G1074" s="8">
        <v>1</v>
      </c>
      <c r="H1074">
        <f>VLOOKUP(F1074,Product!A:E,5,)</f>
        <v>17999</v>
      </c>
      <c r="I1074">
        <f t="shared" si="16"/>
        <v>17999</v>
      </c>
      <c r="J1074" t="str">
        <f>VLOOKUP(F1074,Product!A:E,4,FALSE)</f>
        <v>Desks</v>
      </c>
      <c r="K1074" t="str">
        <f>VLOOKUP(F1074,Product!$A:$E,2,FALSE)</f>
        <v>Standing Desk</v>
      </c>
      <c r="L1074" t="str">
        <f>VLOOKUP(A1074,Payment!$B:$E,4,FALSE)</f>
        <v>Completed</v>
      </c>
      <c r="M1074" t="str">
        <f>VLOOKUP(C1074,Customer!A:F,6,FALSE)</f>
        <v>North</v>
      </c>
    </row>
    <row r="1075" spans="1:13" x14ac:dyDescent="0.25">
      <c r="A1075" t="s">
        <v>1633</v>
      </c>
      <c r="B1075" s="6">
        <v>45817</v>
      </c>
      <c r="C1075" t="s">
        <v>314</v>
      </c>
      <c r="D1075" t="str">
        <f>VLOOKUP(F1075,Product!A:E,3,FALSE)</f>
        <v>Furniture</v>
      </c>
      <c r="E1075" t="s">
        <v>442</v>
      </c>
      <c r="F1075" t="s">
        <v>518</v>
      </c>
      <c r="G1075" s="8">
        <v>3</v>
      </c>
      <c r="H1075">
        <f>VLOOKUP(F1075,Product!A:E,5,)</f>
        <v>5999</v>
      </c>
      <c r="I1075">
        <f t="shared" si="16"/>
        <v>17997</v>
      </c>
      <c r="J1075" t="str">
        <f>VLOOKUP(F1075,Product!A:E,4,FALSE)</f>
        <v>Storage</v>
      </c>
      <c r="K1075" t="str">
        <f>VLOOKUP(F1075,Product!$A:$E,2,FALSE)</f>
        <v>Bookshelf</v>
      </c>
      <c r="L1075" t="str">
        <f>VLOOKUP(A1075,Payment!$B:$E,4,FALSE)</f>
        <v>Pending</v>
      </c>
      <c r="M1075" t="str">
        <f>VLOOKUP(C1075,Customer!A:F,6,FALSE)</f>
        <v>North</v>
      </c>
    </row>
    <row r="1076" spans="1:13" x14ac:dyDescent="0.25">
      <c r="A1076" t="s">
        <v>1634</v>
      </c>
      <c r="B1076" s="6">
        <v>45763</v>
      </c>
      <c r="C1076" t="s">
        <v>338</v>
      </c>
      <c r="D1076" t="str">
        <f>VLOOKUP(F1076,Product!A:E,3,FALSE)</f>
        <v>Furniture</v>
      </c>
      <c r="E1076" t="s">
        <v>418</v>
      </c>
      <c r="F1076" t="s">
        <v>528</v>
      </c>
      <c r="G1076" s="8">
        <v>3</v>
      </c>
      <c r="H1076">
        <f>VLOOKUP(F1076,Product!A:E,5,)</f>
        <v>17999</v>
      </c>
      <c r="I1076">
        <f t="shared" si="16"/>
        <v>53997</v>
      </c>
      <c r="J1076" t="str">
        <f>VLOOKUP(F1076,Product!A:E,4,FALSE)</f>
        <v>Desks</v>
      </c>
      <c r="K1076" t="str">
        <f>VLOOKUP(F1076,Product!$A:$E,2,FALSE)</f>
        <v>Standing Desk</v>
      </c>
      <c r="L1076" t="str">
        <f>VLOOKUP(A1076,Payment!$B:$E,4,FALSE)</f>
        <v>Completed</v>
      </c>
      <c r="M1076" t="str">
        <f>VLOOKUP(C1076,Customer!A:F,6,FALSE)</f>
        <v>West</v>
      </c>
    </row>
    <row r="1077" spans="1:13" x14ac:dyDescent="0.25">
      <c r="A1077" t="s">
        <v>1635</v>
      </c>
      <c r="B1077" s="6">
        <v>45761</v>
      </c>
      <c r="C1077" t="s">
        <v>91</v>
      </c>
      <c r="D1077" t="str">
        <f>VLOOKUP(F1077,Product!A:E,3,FALSE)</f>
        <v>Furniture</v>
      </c>
      <c r="E1077" t="s">
        <v>438</v>
      </c>
      <c r="F1077" t="s">
        <v>538</v>
      </c>
      <c r="G1077" s="8">
        <v>4</v>
      </c>
      <c r="H1077">
        <f>VLOOKUP(F1077,Product!A:E,5,)</f>
        <v>2199</v>
      </c>
      <c r="I1077">
        <f t="shared" si="16"/>
        <v>8796</v>
      </c>
      <c r="J1077" t="str">
        <f>VLOOKUP(F1077,Product!A:E,4,FALSE)</f>
        <v>Office Accessories</v>
      </c>
      <c r="K1077" t="str">
        <f>VLOOKUP(F1077,Product!$A:$E,2,FALSE)</f>
        <v>Ergonomic Footrest</v>
      </c>
      <c r="L1077" t="str">
        <f>VLOOKUP(A1077,Payment!$B:$E,4,FALSE)</f>
        <v>Pending</v>
      </c>
      <c r="M1077" t="str">
        <f>VLOOKUP(C1077,Customer!A:F,6,FALSE)</f>
        <v>South</v>
      </c>
    </row>
    <row r="1078" spans="1:13" x14ac:dyDescent="0.25">
      <c r="A1078" t="s">
        <v>1636</v>
      </c>
      <c r="B1078" s="6">
        <v>45926</v>
      </c>
      <c r="C1078" t="s">
        <v>90</v>
      </c>
      <c r="D1078" t="str">
        <f>VLOOKUP(F1078,Product!A:E,3,FALSE)</f>
        <v>Office Supplies</v>
      </c>
      <c r="E1078" t="s">
        <v>454</v>
      </c>
      <c r="F1078" t="s">
        <v>557</v>
      </c>
      <c r="G1078" s="8">
        <v>8</v>
      </c>
      <c r="H1078">
        <f>VLOOKUP(F1078,Product!A:E,5,)</f>
        <v>499</v>
      </c>
      <c r="I1078">
        <f t="shared" si="16"/>
        <v>3992</v>
      </c>
      <c r="J1078" t="str">
        <f>VLOOKUP(F1078,Product!A:E,4,FALSE)</f>
        <v>Calculators</v>
      </c>
      <c r="K1078" t="str">
        <f>VLOOKUP(F1078,Product!$A:$E,2,FALSE)</f>
        <v>Calculator</v>
      </c>
      <c r="L1078" t="str">
        <f>VLOOKUP(A1078,Payment!$B:$E,4,FALSE)</f>
        <v>Completed</v>
      </c>
      <c r="M1078" t="str">
        <f>VLOOKUP(C1078,Customer!A:F,6,FALSE)</f>
        <v>South</v>
      </c>
    </row>
    <row r="1079" spans="1:13" x14ac:dyDescent="0.25">
      <c r="A1079" t="s">
        <v>1637</v>
      </c>
      <c r="B1079" s="6">
        <v>45732</v>
      </c>
      <c r="C1079" t="s">
        <v>338</v>
      </c>
      <c r="D1079" t="str">
        <f>VLOOKUP(F1079,Product!A:E,3,FALSE)</f>
        <v>Office Supplies</v>
      </c>
      <c r="E1079" t="s">
        <v>470</v>
      </c>
      <c r="F1079" t="s">
        <v>557</v>
      </c>
      <c r="G1079" s="8">
        <v>1</v>
      </c>
      <c r="H1079">
        <f>VLOOKUP(F1079,Product!A:E,5,)</f>
        <v>499</v>
      </c>
      <c r="I1079">
        <f t="shared" si="16"/>
        <v>499</v>
      </c>
      <c r="J1079" t="str">
        <f>VLOOKUP(F1079,Product!A:E,4,FALSE)</f>
        <v>Calculators</v>
      </c>
      <c r="K1079" t="str">
        <f>VLOOKUP(F1079,Product!$A:$E,2,FALSE)</f>
        <v>Calculator</v>
      </c>
      <c r="L1079" t="str">
        <f>VLOOKUP(A1079,Payment!$B:$E,4,FALSE)</f>
        <v>Completed</v>
      </c>
      <c r="M1079" t="str">
        <f>VLOOKUP(C1079,Customer!A:F,6,FALSE)</f>
        <v>West</v>
      </c>
    </row>
    <row r="1080" spans="1:13" x14ac:dyDescent="0.25">
      <c r="A1080" t="s">
        <v>1638</v>
      </c>
      <c r="B1080" s="6">
        <v>45692</v>
      </c>
      <c r="C1080" t="s">
        <v>291</v>
      </c>
      <c r="D1080" t="str">
        <f>VLOOKUP(F1080,Product!A:E,3,FALSE)</f>
        <v>Office Supplies</v>
      </c>
      <c r="E1080" t="s">
        <v>466</v>
      </c>
      <c r="F1080" t="s">
        <v>541</v>
      </c>
      <c r="G1080" s="8">
        <v>1</v>
      </c>
      <c r="H1080">
        <f>VLOOKUP(F1080,Product!A:E,5,)</f>
        <v>799</v>
      </c>
      <c r="I1080">
        <f t="shared" si="16"/>
        <v>799</v>
      </c>
      <c r="J1080" t="str">
        <f>VLOOKUP(F1080,Product!A:E,4,FALSE)</f>
        <v>Desk Accessories</v>
      </c>
      <c r="K1080" t="str">
        <f>VLOOKUP(F1080,Product!$A:$E,2,FALSE)</f>
        <v>Stapler Heavy Duty</v>
      </c>
      <c r="L1080" t="str">
        <f>VLOOKUP(A1080,Payment!$B:$E,4,FALSE)</f>
        <v>Completed</v>
      </c>
      <c r="M1080" t="str">
        <f>VLOOKUP(C1080,Customer!A:F,6,FALSE)</f>
        <v>West</v>
      </c>
    </row>
    <row r="1081" spans="1:13" x14ac:dyDescent="0.25">
      <c r="A1081" t="s">
        <v>1639</v>
      </c>
      <c r="B1081" s="6">
        <v>45820</v>
      </c>
      <c r="C1081" t="s">
        <v>95</v>
      </c>
      <c r="D1081" t="str">
        <f>VLOOKUP(F1081,Product!A:E,3,FALSE)</f>
        <v>Office Supplies</v>
      </c>
      <c r="E1081" t="s">
        <v>403</v>
      </c>
      <c r="F1081" t="s">
        <v>543</v>
      </c>
      <c r="G1081" s="8">
        <v>2</v>
      </c>
      <c r="H1081">
        <f>VLOOKUP(F1081,Product!A:E,5,)</f>
        <v>1899</v>
      </c>
      <c r="I1081">
        <f t="shared" si="16"/>
        <v>3798</v>
      </c>
      <c r="J1081" t="str">
        <f>VLOOKUP(F1081,Product!A:E,4,FALSE)</f>
        <v>Bags</v>
      </c>
      <c r="K1081" t="str">
        <f>VLOOKUP(F1081,Product!$A:$E,2,FALSE)</f>
        <v>Office Backpack</v>
      </c>
      <c r="L1081" t="str">
        <f>VLOOKUP(A1081,Payment!$B:$E,4,FALSE)</f>
        <v>Completed</v>
      </c>
      <c r="M1081" t="str">
        <f>VLOOKUP(C1081,Customer!A:F,6,FALSE)</f>
        <v>East</v>
      </c>
    </row>
    <row r="1082" spans="1:13" x14ac:dyDescent="0.25">
      <c r="A1082" t="s">
        <v>1640</v>
      </c>
      <c r="B1082" s="6">
        <v>45869</v>
      </c>
      <c r="C1082" t="s">
        <v>225</v>
      </c>
      <c r="D1082" t="str">
        <f>VLOOKUP(F1082,Product!A:E,3,FALSE)</f>
        <v>Furniture</v>
      </c>
      <c r="E1082" t="s">
        <v>438</v>
      </c>
      <c r="F1082" t="s">
        <v>518</v>
      </c>
      <c r="G1082" s="8">
        <v>4</v>
      </c>
      <c r="H1082">
        <f>VLOOKUP(F1082,Product!A:E,5,)</f>
        <v>5999</v>
      </c>
      <c r="I1082">
        <f t="shared" si="16"/>
        <v>23996</v>
      </c>
      <c r="J1082" t="str">
        <f>VLOOKUP(F1082,Product!A:E,4,FALSE)</f>
        <v>Storage</v>
      </c>
      <c r="K1082" t="str">
        <f>VLOOKUP(F1082,Product!$A:$E,2,FALSE)</f>
        <v>Bookshelf</v>
      </c>
      <c r="L1082" t="str">
        <f>VLOOKUP(A1082,Payment!$B:$E,4,FALSE)</f>
        <v>Completed</v>
      </c>
      <c r="M1082" t="str">
        <f>VLOOKUP(C1082,Customer!A:F,6,FALSE)</f>
        <v>East</v>
      </c>
    </row>
    <row r="1083" spans="1:13" x14ac:dyDescent="0.25">
      <c r="A1083" t="s">
        <v>1641</v>
      </c>
      <c r="B1083" s="6">
        <v>45984</v>
      </c>
      <c r="C1083" t="s">
        <v>380</v>
      </c>
      <c r="D1083" t="str">
        <f>VLOOKUP(F1083,Product!A:E,3,FALSE)</f>
        <v>Electronics</v>
      </c>
      <c r="E1083" t="s">
        <v>434</v>
      </c>
      <c r="F1083" t="s">
        <v>491</v>
      </c>
      <c r="G1083" s="8">
        <v>4</v>
      </c>
      <c r="H1083">
        <f>VLOOKUP(F1083,Product!A:E,5,)</f>
        <v>13999</v>
      </c>
      <c r="I1083">
        <f t="shared" si="16"/>
        <v>55996</v>
      </c>
      <c r="J1083" t="str">
        <f>VLOOKUP(F1083,Product!A:E,4,FALSE)</f>
        <v>Monitors</v>
      </c>
      <c r="K1083" t="str">
        <f>VLOOKUP(F1083,Product!$A:$E,2,FALSE)</f>
        <v>Dell 24-inch Monitor</v>
      </c>
      <c r="L1083" t="str">
        <f>VLOOKUP(A1083,Payment!$B:$E,4,FALSE)</f>
        <v>Completed</v>
      </c>
      <c r="M1083" t="str">
        <f>VLOOKUP(C1083,Customer!A:F,6,FALSE)</f>
        <v>North</v>
      </c>
    </row>
    <row r="1084" spans="1:13" x14ac:dyDescent="0.25">
      <c r="A1084" t="s">
        <v>1642</v>
      </c>
      <c r="B1084" s="6">
        <v>45712</v>
      </c>
      <c r="C1084" t="s">
        <v>87</v>
      </c>
      <c r="D1084" t="str">
        <f>VLOOKUP(F1084,Product!A:E,3,FALSE)</f>
        <v>Electronics</v>
      </c>
      <c r="E1084" t="s">
        <v>423</v>
      </c>
      <c r="F1084" t="s">
        <v>478</v>
      </c>
      <c r="G1084" s="8">
        <v>4</v>
      </c>
      <c r="H1084">
        <f>VLOOKUP(F1084,Product!A:E,5,)</f>
        <v>1299</v>
      </c>
      <c r="I1084">
        <f t="shared" si="16"/>
        <v>5196</v>
      </c>
      <c r="J1084" t="str">
        <f>VLOOKUP(F1084,Product!A:E,4,FALSE)</f>
        <v>Accessories</v>
      </c>
      <c r="K1084" t="str">
        <f>VLOOKUP(F1084,Product!$A:$E,2,FALSE)</f>
        <v>Logitech Wireless Mouse</v>
      </c>
      <c r="L1084" t="str">
        <f>VLOOKUP(A1084,Payment!$B:$E,4,FALSE)</f>
        <v>Completed</v>
      </c>
      <c r="M1084" t="str">
        <f>VLOOKUP(C1084,Customer!A:F,6,FALSE)</f>
        <v>North</v>
      </c>
    </row>
    <row r="1085" spans="1:13" x14ac:dyDescent="0.25">
      <c r="A1085" t="s">
        <v>1643</v>
      </c>
      <c r="B1085" s="6">
        <v>45971</v>
      </c>
      <c r="C1085" t="s">
        <v>319</v>
      </c>
      <c r="D1085" t="str">
        <f>VLOOKUP(F1085,Product!A:E,3,FALSE)</f>
        <v>Office Supplies</v>
      </c>
      <c r="E1085" t="s">
        <v>434</v>
      </c>
      <c r="F1085" t="s">
        <v>530</v>
      </c>
      <c r="G1085" s="8">
        <v>3</v>
      </c>
      <c r="H1085">
        <f>VLOOKUP(F1085,Product!A:E,5,)</f>
        <v>3499</v>
      </c>
      <c r="I1085">
        <f t="shared" si="16"/>
        <v>10497</v>
      </c>
      <c r="J1085" t="str">
        <f>VLOOKUP(F1085,Product!A:E,4,FALSE)</f>
        <v>Presentation</v>
      </c>
      <c r="K1085" t="str">
        <f>VLOOKUP(F1085,Product!$A:$E,2,FALSE)</f>
        <v>Whiteboard 4x3</v>
      </c>
      <c r="L1085" t="str">
        <f>VLOOKUP(A1085,Payment!$B:$E,4,FALSE)</f>
        <v>Completed</v>
      </c>
      <c r="M1085" t="str">
        <f>VLOOKUP(C1085,Customer!A:F,6,FALSE)</f>
        <v>East</v>
      </c>
    </row>
    <row r="1086" spans="1:13" x14ac:dyDescent="0.25">
      <c r="A1086" t="s">
        <v>1644</v>
      </c>
      <c r="B1086" s="6">
        <v>45776</v>
      </c>
      <c r="C1086" t="s">
        <v>310</v>
      </c>
      <c r="D1086" t="str">
        <f>VLOOKUP(F1086,Product!A:E,3,FALSE)</f>
        <v>Office Supplies</v>
      </c>
      <c r="E1086" t="s">
        <v>429</v>
      </c>
      <c r="F1086" t="s">
        <v>500</v>
      </c>
      <c r="G1086" s="8">
        <v>3</v>
      </c>
      <c r="H1086">
        <f>VLOOKUP(F1086,Product!A:E,5,)</f>
        <v>499</v>
      </c>
      <c r="I1086">
        <f t="shared" si="16"/>
        <v>1497</v>
      </c>
      <c r="J1086" t="str">
        <f>VLOOKUP(F1086,Product!A:E,4,FALSE)</f>
        <v>Paper</v>
      </c>
      <c r="K1086" t="str">
        <f>VLOOKUP(F1086,Product!$A:$E,2,FALSE)</f>
        <v>A4 Copier Paper Pack</v>
      </c>
      <c r="L1086" t="str">
        <f>VLOOKUP(A1086,Payment!$B:$E,4,FALSE)</f>
        <v>Completed</v>
      </c>
      <c r="M1086" t="str">
        <f>VLOOKUP(C1086,Customer!A:F,6,FALSE)</f>
        <v>North</v>
      </c>
    </row>
    <row r="1087" spans="1:13" x14ac:dyDescent="0.25">
      <c r="A1087" t="s">
        <v>1645</v>
      </c>
      <c r="B1087" s="6">
        <v>45841</v>
      </c>
      <c r="C1087" t="s">
        <v>57</v>
      </c>
      <c r="D1087" t="str">
        <f>VLOOKUP(F1087,Product!A:E,3,FALSE)</f>
        <v>Electronics</v>
      </c>
      <c r="E1087" t="s">
        <v>459</v>
      </c>
      <c r="F1087" t="s">
        <v>491</v>
      </c>
      <c r="G1087" s="8">
        <v>2</v>
      </c>
      <c r="H1087">
        <f>VLOOKUP(F1087,Product!A:E,5,)</f>
        <v>13999</v>
      </c>
      <c r="I1087">
        <f t="shared" si="16"/>
        <v>27998</v>
      </c>
      <c r="J1087" t="str">
        <f>VLOOKUP(F1087,Product!A:E,4,FALSE)</f>
        <v>Monitors</v>
      </c>
      <c r="K1087" t="str">
        <f>VLOOKUP(F1087,Product!$A:$E,2,FALSE)</f>
        <v>Dell 24-inch Monitor</v>
      </c>
      <c r="L1087" t="str">
        <f>VLOOKUP(A1087,Payment!$B:$E,4,FALSE)</f>
        <v>Completed</v>
      </c>
      <c r="M1087" t="str">
        <f>VLOOKUP(C1087,Customer!A:F,6,FALSE)</f>
        <v>West</v>
      </c>
    </row>
    <row r="1088" spans="1:13" x14ac:dyDescent="0.25">
      <c r="A1088" t="s">
        <v>1646</v>
      </c>
      <c r="B1088" s="6">
        <v>45967</v>
      </c>
      <c r="C1088" t="s">
        <v>253</v>
      </c>
      <c r="D1088" t="str">
        <f>VLOOKUP(F1088,Product!A:E,3,FALSE)</f>
        <v>Electronics</v>
      </c>
      <c r="E1088" t="s">
        <v>445</v>
      </c>
      <c r="F1088" t="s">
        <v>494</v>
      </c>
      <c r="G1088" s="8">
        <v>5</v>
      </c>
      <c r="H1088">
        <f>VLOOKUP(F1088,Product!A:E,5,)</f>
        <v>58999</v>
      </c>
      <c r="I1088">
        <f t="shared" si="16"/>
        <v>294995</v>
      </c>
      <c r="J1088" t="str">
        <f>VLOOKUP(F1088,Product!A:E,4,FALSE)</f>
        <v>Laptops</v>
      </c>
      <c r="K1088" t="str">
        <f>VLOOKUP(F1088,Product!$A:$E,2,FALSE)</f>
        <v>Lenovo Business Laptop</v>
      </c>
      <c r="L1088" t="str">
        <f>VLOOKUP(A1088,Payment!$B:$E,4,FALSE)</f>
        <v>Completed</v>
      </c>
      <c r="M1088" t="str">
        <f>VLOOKUP(C1088,Customer!A:F,6,FALSE)</f>
        <v>East</v>
      </c>
    </row>
    <row r="1089" spans="1:13" x14ac:dyDescent="0.25">
      <c r="A1089" t="s">
        <v>1647</v>
      </c>
      <c r="B1089" s="6">
        <v>45909</v>
      </c>
      <c r="C1089" t="s">
        <v>255</v>
      </c>
      <c r="D1089" t="str">
        <f>VLOOKUP(F1089,Product!A:E,3,FALSE)</f>
        <v>Electronics</v>
      </c>
      <c r="E1089" t="s">
        <v>418</v>
      </c>
      <c r="F1089" t="s">
        <v>494</v>
      </c>
      <c r="G1089" s="8">
        <v>1</v>
      </c>
      <c r="H1089">
        <f>VLOOKUP(F1089,Product!A:E,5,)</f>
        <v>58999</v>
      </c>
      <c r="I1089">
        <f t="shared" si="16"/>
        <v>58999</v>
      </c>
      <c r="J1089" t="str">
        <f>VLOOKUP(F1089,Product!A:E,4,FALSE)</f>
        <v>Laptops</v>
      </c>
      <c r="K1089" t="str">
        <f>VLOOKUP(F1089,Product!$A:$E,2,FALSE)</f>
        <v>Lenovo Business Laptop</v>
      </c>
      <c r="L1089" t="str">
        <f>VLOOKUP(A1089,Payment!$B:$E,4,FALSE)</f>
        <v>Completed</v>
      </c>
      <c r="M1089" t="str">
        <f>VLOOKUP(C1089,Customer!A:F,6,FALSE)</f>
        <v>West</v>
      </c>
    </row>
    <row r="1090" spans="1:13" x14ac:dyDescent="0.25">
      <c r="A1090" t="s">
        <v>1648</v>
      </c>
      <c r="B1090" s="6">
        <v>45674</v>
      </c>
      <c r="C1090" t="s">
        <v>223</v>
      </c>
      <c r="D1090" t="str">
        <f>VLOOKUP(F1090,Product!A:E,3,FALSE)</f>
        <v>Office Supplies</v>
      </c>
      <c r="E1090" t="s">
        <v>400</v>
      </c>
      <c r="F1090" t="s">
        <v>557</v>
      </c>
      <c r="G1090" s="8">
        <v>1</v>
      </c>
      <c r="H1090">
        <f>VLOOKUP(F1090,Product!A:E,5,)</f>
        <v>499</v>
      </c>
      <c r="I1090">
        <f t="shared" si="16"/>
        <v>499</v>
      </c>
      <c r="J1090" t="str">
        <f>VLOOKUP(F1090,Product!A:E,4,FALSE)</f>
        <v>Calculators</v>
      </c>
      <c r="K1090" t="str">
        <f>VLOOKUP(F1090,Product!$A:$E,2,FALSE)</f>
        <v>Calculator</v>
      </c>
      <c r="L1090" t="str">
        <f>VLOOKUP(A1090,Payment!$B:$E,4,FALSE)</f>
        <v>Completed</v>
      </c>
      <c r="M1090" t="str">
        <f>VLOOKUP(C1090,Customer!A:F,6,FALSE)</f>
        <v>South</v>
      </c>
    </row>
    <row r="1091" spans="1:13" x14ac:dyDescent="0.25">
      <c r="A1091" t="s">
        <v>1649</v>
      </c>
      <c r="B1091" s="6">
        <v>45869</v>
      </c>
      <c r="C1091" t="s">
        <v>133</v>
      </c>
      <c r="D1091" t="str">
        <f>VLOOKUP(F1091,Product!A:E,3,FALSE)</f>
        <v>Office Supplies</v>
      </c>
      <c r="E1091" t="s">
        <v>425</v>
      </c>
      <c r="F1091" t="s">
        <v>543</v>
      </c>
      <c r="G1091" s="8">
        <v>1</v>
      </c>
      <c r="H1091">
        <f>VLOOKUP(F1091,Product!A:E,5,)</f>
        <v>1899</v>
      </c>
      <c r="I1091">
        <f t="shared" ref="I1091:I1154" si="17">G1091*H1091</f>
        <v>1899</v>
      </c>
      <c r="J1091" t="str">
        <f>VLOOKUP(F1091,Product!A:E,4,FALSE)</f>
        <v>Bags</v>
      </c>
      <c r="K1091" t="str">
        <f>VLOOKUP(F1091,Product!$A:$E,2,FALSE)</f>
        <v>Office Backpack</v>
      </c>
      <c r="L1091" t="str">
        <f>VLOOKUP(A1091,Payment!$B:$E,4,FALSE)</f>
        <v>Completed</v>
      </c>
      <c r="M1091" t="str">
        <f>VLOOKUP(C1091,Customer!A:F,6,FALSE)</f>
        <v>North</v>
      </c>
    </row>
    <row r="1092" spans="1:13" x14ac:dyDescent="0.25">
      <c r="A1092" t="s">
        <v>1650</v>
      </c>
      <c r="B1092" s="6">
        <v>45748</v>
      </c>
      <c r="C1092" t="s">
        <v>238</v>
      </c>
      <c r="D1092" t="str">
        <f>VLOOKUP(F1092,Product!A:E,3,FALSE)</f>
        <v>Office Supplies</v>
      </c>
      <c r="E1092" t="s">
        <v>476</v>
      </c>
      <c r="F1092" t="s">
        <v>520</v>
      </c>
      <c r="G1092" s="8">
        <v>3</v>
      </c>
      <c r="H1092">
        <f>VLOOKUP(F1092,Product!A:E,5,)</f>
        <v>399</v>
      </c>
      <c r="I1092">
        <f t="shared" si="17"/>
        <v>1197</v>
      </c>
      <c r="J1092" t="str">
        <f>VLOOKUP(F1092,Product!A:E,4,FALSE)</f>
        <v>Desk Accessories</v>
      </c>
      <c r="K1092" t="str">
        <f>VLOOKUP(F1092,Product!$A:$E,2,FALSE)</f>
        <v>Desk Organizer</v>
      </c>
      <c r="L1092" t="str">
        <f>VLOOKUP(A1092,Payment!$B:$E,4,FALSE)</f>
        <v>Completed</v>
      </c>
      <c r="M1092" t="str">
        <f>VLOOKUP(C1092,Customer!A:F,6,FALSE)</f>
        <v>South</v>
      </c>
    </row>
    <row r="1093" spans="1:13" x14ac:dyDescent="0.25">
      <c r="A1093" t="s">
        <v>1651</v>
      </c>
      <c r="B1093" s="6">
        <v>45892</v>
      </c>
      <c r="C1093" t="s">
        <v>145</v>
      </c>
      <c r="D1093" t="str">
        <f>VLOOKUP(F1093,Product!A:E,3,FALSE)</f>
        <v>Furniture</v>
      </c>
      <c r="E1093" t="s">
        <v>454</v>
      </c>
      <c r="F1093" t="s">
        <v>513</v>
      </c>
      <c r="G1093" s="8">
        <v>4</v>
      </c>
      <c r="H1093">
        <f>VLOOKUP(F1093,Product!A:E,5,)</f>
        <v>6999</v>
      </c>
      <c r="I1093">
        <f t="shared" si="17"/>
        <v>27996</v>
      </c>
      <c r="J1093" t="str">
        <f>VLOOKUP(F1093,Product!A:E,4,FALSE)</f>
        <v>Storage</v>
      </c>
      <c r="K1093" t="str">
        <f>VLOOKUP(F1093,Product!$A:$E,2,FALSE)</f>
        <v>Filing Cabinet</v>
      </c>
      <c r="L1093" t="str">
        <f>VLOOKUP(A1093,Payment!$B:$E,4,FALSE)</f>
        <v>Completed</v>
      </c>
      <c r="M1093" t="str">
        <f>VLOOKUP(C1093,Customer!A:F,6,FALSE)</f>
        <v>South</v>
      </c>
    </row>
    <row r="1094" spans="1:13" x14ac:dyDescent="0.25">
      <c r="A1094" t="s">
        <v>1652</v>
      </c>
      <c r="B1094" s="6">
        <v>45969</v>
      </c>
      <c r="C1094" t="s">
        <v>378</v>
      </c>
      <c r="D1094" t="str">
        <f>VLOOKUP(F1094,Product!A:E,3,FALSE)</f>
        <v>Office Supplies</v>
      </c>
      <c r="E1094" t="s">
        <v>447</v>
      </c>
      <c r="F1094" t="s">
        <v>541</v>
      </c>
      <c r="G1094" s="8">
        <v>2</v>
      </c>
      <c r="H1094">
        <f>VLOOKUP(F1094,Product!A:E,5,)</f>
        <v>799</v>
      </c>
      <c r="I1094">
        <f t="shared" si="17"/>
        <v>1598</v>
      </c>
      <c r="J1094" t="str">
        <f>VLOOKUP(F1094,Product!A:E,4,FALSE)</f>
        <v>Desk Accessories</v>
      </c>
      <c r="K1094" t="str">
        <f>VLOOKUP(F1094,Product!$A:$E,2,FALSE)</f>
        <v>Stapler Heavy Duty</v>
      </c>
      <c r="L1094" t="str">
        <f>VLOOKUP(A1094,Payment!$B:$E,4,FALSE)</f>
        <v>Completed</v>
      </c>
      <c r="M1094" t="str">
        <f>VLOOKUP(C1094,Customer!A:F,6,FALSE)</f>
        <v>North</v>
      </c>
    </row>
    <row r="1095" spans="1:13" x14ac:dyDescent="0.25">
      <c r="A1095" t="s">
        <v>1653</v>
      </c>
      <c r="B1095" s="6">
        <v>45971</v>
      </c>
      <c r="C1095" t="s">
        <v>382</v>
      </c>
      <c r="D1095" t="str">
        <f>VLOOKUP(F1095,Product!A:E,3,FALSE)</f>
        <v>Office Supplies</v>
      </c>
      <c r="E1095" t="s">
        <v>470</v>
      </c>
      <c r="F1095" t="s">
        <v>530</v>
      </c>
      <c r="G1095" s="8">
        <v>3</v>
      </c>
      <c r="H1095">
        <f>VLOOKUP(F1095,Product!A:E,5,)</f>
        <v>3499</v>
      </c>
      <c r="I1095">
        <f t="shared" si="17"/>
        <v>10497</v>
      </c>
      <c r="J1095" t="str">
        <f>VLOOKUP(F1095,Product!A:E,4,FALSE)</f>
        <v>Presentation</v>
      </c>
      <c r="K1095" t="str">
        <f>VLOOKUP(F1095,Product!$A:$E,2,FALSE)</f>
        <v>Whiteboard 4x3</v>
      </c>
      <c r="L1095" t="str">
        <f>VLOOKUP(A1095,Payment!$B:$E,4,FALSE)</f>
        <v>Completed</v>
      </c>
      <c r="M1095" t="str">
        <f>VLOOKUP(C1095,Customer!A:F,6,FALSE)</f>
        <v>East</v>
      </c>
    </row>
    <row r="1096" spans="1:13" x14ac:dyDescent="0.25">
      <c r="A1096" t="s">
        <v>1654</v>
      </c>
      <c r="B1096" s="6">
        <v>45986</v>
      </c>
      <c r="C1096" t="s">
        <v>363</v>
      </c>
      <c r="D1096" t="str">
        <f>VLOOKUP(F1096,Product!A:E,3,FALSE)</f>
        <v>Electronics</v>
      </c>
      <c r="E1096" t="s">
        <v>405</v>
      </c>
      <c r="F1096" t="s">
        <v>523</v>
      </c>
      <c r="G1096" s="8">
        <v>1</v>
      </c>
      <c r="H1096">
        <f>VLOOKUP(F1096,Product!A:E,5,)</f>
        <v>4499</v>
      </c>
      <c r="I1096">
        <f t="shared" si="17"/>
        <v>4499</v>
      </c>
      <c r="J1096" t="str">
        <f>VLOOKUP(F1096,Product!A:E,4,FALSE)</f>
        <v>Audio</v>
      </c>
      <c r="K1096" t="str">
        <f>VLOOKUP(F1096,Product!$A:$E,2,FALSE)</f>
        <v>Wireless Headset</v>
      </c>
      <c r="L1096" t="str">
        <f>VLOOKUP(A1096,Payment!$B:$E,4,FALSE)</f>
        <v>Completed</v>
      </c>
      <c r="M1096" t="str">
        <f>VLOOKUP(C1096,Customer!A:F,6,FALSE)</f>
        <v>North</v>
      </c>
    </row>
    <row r="1097" spans="1:13" x14ac:dyDescent="0.25">
      <c r="A1097" t="s">
        <v>1655</v>
      </c>
      <c r="B1097" s="6">
        <v>45891</v>
      </c>
      <c r="C1097" t="s">
        <v>32</v>
      </c>
      <c r="D1097" t="str">
        <f>VLOOKUP(F1097,Product!A:E,3,FALSE)</f>
        <v>Electronics</v>
      </c>
      <c r="E1097" t="s">
        <v>431</v>
      </c>
      <c r="F1097" t="s">
        <v>523</v>
      </c>
      <c r="G1097" s="8">
        <v>3</v>
      </c>
      <c r="H1097">
        <f>VLOOKUP(F1097,Product!A:E,5,)</f>
        <v>4499</v>
      </c>
      <c r="I1097">
        <f t="shared" si="17"/>
        <v>13497</v>
      </c>
      <c r="J1097" t="str">
        <f>VLOOKUP(F1097,Product!A:E,4,FALSE)</f>
        <v>Audio</v>
      </c>
      <c r="K1097" t="str">
        <f>VLOOKUP(F1097,Product!$A:$E,2,FALSE)</f>
        <v>Wireless Headset</v>
      </c>
      <c r="L1097" t="str">
        <f>VLOOKUP(A1097,Payment!$B:$E,4,FALSE)</f>
        <v>Completed</v>
      </c>
      <c r="M1097" t="str">
        <f>VLOOKUP(C1097,Customer!A:F,6,FALSE)</f>
        <v>South</v>
      </c>
    </row>
    <row r="1098" spans="1:13" x14ac:dyDescent="0.25">
      <c r="A1098" t="s">
        <v>1656</v>
      </c>
      <c r="B1098" s="6">
        <v>45678</v>
      </c>
      <c r="C1098" t="s">
        <v>291</v>
      </c>
      <c r="D1098" t="str">
        <f>VLOOKUP(F1098,Product!A:E,3,FALSE)</f>
        <v>Electronics</v>
      </c>
      <c r="E1098" t="s">
        <v>447</v>
      </c>
      <c r="F1098" t="s">
        <v>523</v>
      </c>
      <c r="G1098" s="8">
        <v>4</v>
      </c>
      <c r="H1098">
        <f>VLOOKUP(F1098,Product!A:E,5,)</f>
        <v>4499</v>
      </c>
      <c r="I1098">
        <f t="shared" si="17"/>
        <v>17996</v>
      </c>
      <c r="J1098" t="str">
        <f>VLOOKUP(F1098,Product!A:E,4,FALSE)</f>
        <v>Audio</v>
      </c>
      <c r="K1098" t="str">
        <f>VLOOKUP(F1098,Product!$A:$E,2,FALSE)</f>
        <v>Wireless Headset</v>
      </c>
      <c r="L1098" t="str">
        <f>VLOOKUP(A1098,Payment!$B:$E,4,FALSE)</f>
        <v>Completed</v>
      </c>
      <c r="M1098" t="str">
        <f>VLOOKUP(C1098,Customer!A:F,6,FALSE)</f>
        <v>West</v>
      </c>
    </row>
    <row r="1099" spans="1:13" x14ac:dyDescent="0.25">
      <c r="A1099" t="s">
        <v>1657</v>
      </c>
      <c r="B1099" s="6">
        <v>45683</v>
      </c>
      <c r="C1099" t="s">
        <v>117</v>
      </c>
      <c r="D1099" t="str">
        <f>VLOOKUP(F1099,Product!A:E,3,FALSE)</f>
        <v>Furniture</v>
      </c>
      <c r="E1099" t="s">
        <v>436</v>
      </c>
      <c r="F1099" t="s">
        <v>518</v>
      </c>
      <c r="G1099" s="8">
        <v>2</v>
      </c>
      <c r="H1099">
        <f>VLOOKUP(F1099,Product!A:E,5,)</f>
        <v>5999</v>
      </c>
      <c r="I1099">
        <f t="shared" si="17"/>
        <v>11998</v>
      </c>
      <c r="J1099" t="str">
        <f>VLOOKUP(F1099,Product!A:E,4,FALSE)</f>
        <v>Storage</v>
      </c>
      <c r="K1099" t="str">
        <f>VLOOKUP(F1099,Product!$A:$E,2,FALSE)</f>
        <v>Bookshelf</v>
      </c>
      <c r="L1099" t="str">
        <f>VLOOKUP(A1099,Payment!$B:$E,4,FALSE)</f>
        <v>Completed</v>
      </c>
      <c r="M1099" t="str">
        <f>VLOOKUP(C1099,Customer!A:F,6,FALSE)</f>
        <v>East</v>
      </c>
    </row>
    <row r="1100" spans="1:13" x14ac:dyDescent="0.25">
      <c r="A1100" t="s">
        <v>1658</v>
      </c>
      <c r="B1100" s="6">
        <v>45813</v>
      </c>
      <c r="C1100" t="s">
        <v>396</v>
      </c>
      <c r="D1100" t="str">
        <f>VLOOKUP(F1100,Product!A:E,3,FALSE)</f>
        <v>Furniture</v>
      </c>
      <c r="E1100" t="s">
        <v>436</v>
      </c>
      <c r="F1100" t="s">
        <v>518</v>
      </c>
      <c r="G1100" s="8">
        <v>1</v>
      </c>
      <c r="H1100">
        <f>VLOOKUP(F1100,Product!A:E,5,)</f>
        <v>5999</v>
      </c>
      <c r="I1100">
        <f t="shared" si="17"/>
        <v>5999</v>
      </c>
      <c r="J1100" t="str">
        <f>VLOOKUP(F1100,Product!A:E,4,FALSE)</f>
        <v>Storage</v>
      </c>
      <c r="K1100" t="str">
        <f>VLOOKUP(F1100,Product!$A:$E,2,FALSE)</f>
        <v>Bookshelf</v>
      </c>
      <c r="L1100" t="str">
        <f>VLOOKUP(A1100,Payment!$B:$E,4,FALSE)</f>
        <v>Completed</v>
      </c>
      <c r="M1100" t="str">
        <f>VLOOKUP(C1100,Customer!A:F,6,FALSE)</f>
        <v>East</v>
      </c>
    </row>
    <row r="1101" spans="1:13" x14ac:dyDescent="0.25">
      <c r="A1101" t="s">
        <v>1659</v>
      </c>
      <c r="B1101" s="6">
        <v>45808</v>
      </c>
      <c r="C1101" t="s">
        <v>318</v>
      </c>
      <c r="D1101" t="str">
        <f>VLOOKUP(F1101,Product!A:E,3,FALSE)</f>
        <v>Furniture</v>
      </c>
      <c r="E1101" t="s">
        <v>406</v>
      </c>
      <c r="F1101" t="s">
        <v>538</v>
      </c>
      <c r="G1101" s="8">
        <v>2</v>
      </c>
      <c r="H1101">
        <f>VLOOKUP(F1101,Product!A:E,5,)</f>
        <v>2199</v>
      </c>
      <c r="I1101">
        <f t="shared" si="17"/>
        <v>4398</v>
      </c>
      <c r="J1101" t="str">
        <f>VLOOKUP(F1101,Product!A:E,4,FALSE)</f>
        <v>Office Accessories</v>
      </c>
      <c r="K1101" t="str">
        <f>VLOOKUP(F1101,Product!$A:$E,2,FALSE)</f>
        <v>Ergonomic Footrest</v>
      </c>
      <c r="L1101" t="str">
        <f>VLOOKUP(A1101,Payment!$B:$E,4,FALSE)</f>
        <v>Completed</v>
      </c>
      <c r="M1101" t="str">
        <f>VLOOKUP(C1101,Customer!A:F,6,FALSE)</f>
        <v>East</v>
      </c>
    </row>
    <row r="1102" spans="1:13" x14ac:dyDescent="0.25">
      <c r="A1102" t="s">
        <v>1660</v>
      </c>
      <c r="B1102" s="6">
        <v>45730</v>
      </c>
      <c r="C1102" t="s">
        <v>249</v>
      </c>
      <c r="D1102" t="str">
        <f>VLOOKUP(F1102,Product!A:E,3,FALSE)</f>
        <v>Furniture</v>
      </c>
      <c r="E1102" t="s">
        <v>455</v>
      </c>
      <c r="F1102" t="s">
        <v>484</v>
      </c>
      <c r="G1102" s="8">
        <v>4</v>
      </c>
      <c r="H1102">
        <f>VLOOKUP(F1102,Product!A:E,5,)</f>
        <v>8499</v>
      </c>
      <c r="I1102">
        <f t="shared" si="17"/>
        <v>33996</v>
      </c>
      <c r="J1102" t="str">
        <f>VLOOKUP(F1102,Product!A:E,4,FALSE)</f>
        <v>Chairs</v>
      </c>
      <c r="K1102" t="str">
        <f>VLOOKUP(F1102,Product!$A:$E,2,FALSE)</f>
        <v>Office Chair Pro</v>
      </c>
      <c r="L1102" t="str">
        <f>VLOOKUP(A1102,Payment!$B:$E,4,FALSE)</f>
        <v>Completed</v>
      </c>
      <c r="M1102" t="str">
        <f>VLOOKUP(C1102,Customer!A:F,6,FALSE)</f>
        <v>West</v>
      </c>
    </row>
    <row r="1103" spans="1:13" x14ac:dyDescent="0.25">
      <c r="A1103" t="s">
        <v>1661</v>
      </c>
      <c r="B1103" s="6">
        <v>45715</v>
      </c>
      <c r="C1103" t="s">
        <v>113</v>
      </c>
      <c r="D1103" t="str">
        <f>VLOOKUP(F1103,Product!A:E,3,FALSE)</f>
        <v>Electronics</v>
      </c>
      <c r="E1103" t="s">
        <v>472</v>
      </c>
      <c r="F1103" t="s">
        <v>554</v>
      </c>
      <c r="G1103" s="8">
        <v>3</v>
      </c>
      <c r="H1103">
        <f>VLOOKUP(F1103,Product!A:E,5,)</f>
        <v>6499</v>
      </c>
      <c r="I1103">
        <f t="shared" si="17"/>
        <v>19497</v>
      </c>
      <c r="J1103" t="str">
        <f>VLOOKUP(F1103,Product!A:E,4,FALSE)</f>
        <v>Office Machines</v>
      </c>
      <c r="K1103" t="str">
        <f>VLOOKUP(F1103,Product!$A:$E,2,FALSE)</f>
        <v>Paper Shredder</v>
      </c>
      <c r="L1103" t="str">
        <f>VLOOKUP(A1103,Payment!$B:$E,4,FALSE)</f>
        <v>Completed</v>
      </c>
      <c r="M1103" t="str">
        <f>VLOOKUP(C1103,Customer!A:F,6,FALSE)</f>
        <v>North</v>
      </c>
    </row>
    <row r="1104" spans="1:13" x14ac:dyDescent="0.25">
      <c r="A1104" t="s">
        <v>1662</v>
      </c>
      <c r="B1104" s="6">
        <v>45727</v>
      </c>
      <c r="C1104" t="s">
        <v>217</v>
      </c>
      <c r="D1104" t="str">
        <f>VLOOKUP(F1104,Product!A:E,3,FALSE)</f>
        <v>Electronics</v>
      </c>
      <c r="E1104" t="s">
        <v>451</v>
      </c>
      <c r="F1104" t="s">
        <v>510</v>
      </c>
      <c r="G1104" s="8">
        <v>2</v>
      </c>
      <c r="H1104">
        <f>VLOOKUP(F1104,Product!A:E,5,)</f>
        <v>2499</v>
      </c>
      <c r="I1104">
        <f t="shared" si="17"/>
        <v>4998</v>
      </c>
      <c r="J1104" t="str">
        <f>VLOOKUP(F1104,Product!A:E,4,FALSE)</f>
        <v>Accessories</v>
      </c>
      <c r="K1104" t="str">
        <f>VLOOKUP(F1104,Product!$A:$E,2,FALSE)</f>
        <v>USBC Hub</v>
      </c>
      <c r="L1104" t="str">
        <f>VLOOKUP(A1104,Payment!$B:$E,4,FALSE)</f>
        <v>Completed</v>
      </c>
      <c r="M1104" t="str">
        <f>VLOOKUP(C1104,Customer!A:F,6,FALSE)</f>
        <v>South</v>
      </c>
    </row>
    <row r="1105" spans="1:13" x14ac:dyDescent="0.25">
      <c r="A1105" t="s">
        <v>1663</v>
      </c>
      <c r="B1105" s="6">
        <v>45749</v>
      </c>
      <c r="C1105" t="s">
        <v>245</v>
      </c>
      <c r="D1105" t="str">
        <f>VLOOKUP(F1105,Product!A:E,3,FALSE)</f>
        <v>Electronics</v>
      </c>
      <c r="E1105" t="s">
        <v>472</v>
      </c>
      <c r="F1105" t="s">
        <v>554</v>
      </c>
      <c r="G1105" s="8">
        <v>4</v>
      </c>
      <c r="H1105">
        <f>VLOOKUP(F1105,Product!A:E,5,)</f>
        <v>6499</v>
      </c>
      <c r="I1105">
        <f t="shared" si="17"/>
        <v>25996</v>
      </c>
      <c r="J1105" t="str">
        <f>VLOOKUP(F1105,Product!A:E,4,FALSE)</f>
        <v>Office Machines</v>
      </c>
      <c r="K1105" t="str">
        <f>VLOOKUP(F1105,Product!$A:$E,2,FALSE)</f>
        <v>Paper Shredder</v>
      </c>
      <c r="L1105" t="str">
        <f>VLOOKUP(A1105,Payment!$B:$E,4,FALSE)</f>
        <v>Completed</v>
      </c>
      <c r="M1105" t="str">
        <f>VLOOKUP(C1105,Customer!A:F,6,FALSE)</f>
        <v>South</v>
      </c>
    </row>
    <row r="1106" spans="1:13" x14ac:dyDescent="0.25">
      <c r="A1106" t="s">
        <v>1664</v>
      </c>
      <c r="B1106" s="6">
        <v>45761</v>
      </c>
      <c r="C1106" t="s">
        <v>245</v>
      </c>
      <c r="D1106" t="str">
        <f>VLOOKUP(F1106,Product!A:E,3,FALSE)</f>
        <v>Office Supplies</v>
      </c>
      <c r="E1106" t="s">
        <v>412</v>
      </c>
      <c r="F1106" t="s">
        <v>504</v>
      </c>
      <c r="G1106" s="8">
        <v>2</v>
      </c>
      <c r="H1106">
        <f>VLOOKUP(F1106,Product!A:E,5,)</f>
        <v>299</v>
      </c>
      <c r="I1106">
        <f t="shared" si="17"/>
        <v>598</v>
      </c>
      <c r="J1106" t="str">
        <f>VLOOKUP(F1106,Product!A:E,4,FALSE)</f>
        <v>Notebooks</v>
      </c>
      <c r="K1106" t="str">
        <f>VLOOKUP(F1106,Product!$A:$E,2,FALSE)</f>
        <v>Premium Notebook</v>
      </c>
      <c r="L1106" t="str">
        <f>VLOOKUP(A1106,Payment!$B:$E,4,FALSE)</f>
        <v>Completed</v>
      </c>
      <c r="M1106" t="str">
        <f>VLOOKUP(C1106,Customer!A:F,6,FALSE)</f>
        <v>South</v>
      </c>
    </row>
    <row r="1107" spans="1:13" x14ac:dyDescent="0.25">
      <c r="A1107" t="s">
        <v>1665</v>
      </c>
      <c r="B1107" s="6">
        <v>45990</v>
      </c>
      <c r="C1107" t="s">
        <v>367</v>
      </c>
      <c r="D1107" t="str">
        <f>VLOOKUP(F1107,Product!A:E,3,FALSE)</f>
        <v>Furniture</v>
      </c>
      <c r="E1107" t="s">
        <v>421</v>
      </c>
      <c r="F1107" t="s">
        <v>538</v>
      </c>
      <c r="G1107" s="8">
        <v>4</v>
      </c>
      <c r="H1107">
        <f>VLOOKUP(F1107,Product!A:E,5,)</f>
        <v>2199</v>
      </c>
      <c r="I1107">
        <f t="shared" si="17"/>
        <v>8796</v>
      </c>
      <c r="J1107" t="str">
        <f>VLOOKUP(F1107,Product!A:E,4,FALSE)</f>
        <v>Office Accessories</v>
      </c>
      <c r="K1107" t="str">
        <f>VLOOKUP(F1107,Product!$A:$E,2,FALSE)</f>
        <v>Ergonomic Footrest</v>
      </c>
      <c r="L1107" t="str">
        <f>VLOOKUP(A1107,Payment!$B:$E,4,FALSE)</f>
        <v>Completed</v>
      </c>
      <c r="M1107" t="str">
        <f>VLOOKUP(C1107,Customer!A:F,6,FALSE)</f>
        <v>North</v>
      </c>
    </row>
    <row r="1108" spans="1:13" x14ac:dyDescent="0.25">
      <c r="A1108" t="s">
        <v>1666</v>
      </c>
      <c r="B1108" s="6">
        <v>45704</v>
      </c>
      <c r="C1108" t="s">
        <v>78</v>
      </c>
      <c r="D1108" t="str">
        <f>VLOOKUP(F1108,Product!A:E,3,FALSE)</f>
        <v>Electronics</v>
      </c>
      <c r="E1108" t="s">
        <v>455</v>
      </c>
      <c r="F1108" t="s">
        <v>533</v>
      </c>
      <c r="G1108" s="8">
        <v>2</v>
      </c>
      <c r="H1108">
        <f>VLOOKUP(F1108,Product!A:E,5,)</f>
        <v>5499</v>
      </c>
      <c r="I1108">
        <f t="shared" si="17"/>
        <v>10998</v>
      </c>
      <c r="J1108" t="str">
        <f>VLOOKUP(F1108,Product!A:E,4,FALSE)</f>
        <v>Accessories</v>
      </c>
      <c r="K1108" t="str">
        <f>VLOOKUP(F1108,Product!$A:$E,2,FALSE)</f>
        <v>Mechanical Keyboard</v>
      </c>
      <c r="L1108" t="str">
        <f>VLOOKUP(A1108,Payment!$B:$E,4,FALSE)</f>
        <v>Completed</v>
      </c>
      <c r="M1108" t="str">
        <f>VLOOKUP(C1108,Customer!A:F,6,FALSE)</f>
        <v>West</v>
      </c>
    </row>
    <row r="1109" spans="1:13" x14ac:dyDescent="0.25">
      <c r="A1109" t="s">
        <v>1667</v>
      </c>
      <c r="B1109" s="6">
        <v>45926</v>
      </c>
      <c r="C1109" t="s">
        <v>365</v>
      </c>
      <c r="D1109" t="str">
        <f>VLOOKUP(F1109,Product!A:E,3,FALSE)</f>
        <v>Office Supplies</v>
      </c>
      <c r="E1109" t="s">
        <v>447</v>
      </c>
      <c r="F1109" t="s">
        <v>541</v>
      </c>
      <c r="G1109" s="8">
        <v>4</v>
      </c>
      <c r="H1109">
        <f>VLOOKUP(F1109,Product!A:E,5,)</f>
        <v>799</v>
      </c>
      <c r="I1109">
        <f t="shared" si="17"/>
        <v>3196</v>
      </c>
      <c r="J1109" t="str">
        <f>VLOOKUP(F1109,Product!A:E,4,FALSE)</f>
        <v>Desk Accessories</v>
      </c>
      <c r="K1109" t="str">
        <f>VLOOKUP(F1109,Product!$A:$E,2,FALSE)</f>
        <v>Stapler Heavy Duty</v>
      </c>
      <c r="L1109" t="str">
        <f>VLOOKUP(A1109,Payment!$B:$E,4,FALSE)</f>
        <v>Completed</v>
      </c>
      <c r="M1109" t="str">
        <f>VLOOKUP(C1109,Customer!A:F,6,FALSE)</f>
        <v>North</v>
      </c>
    </row>
    <row r="1110" spans="1:13" x14ac:dyDescent="0.25">
      <c r="A1110" t="s">
        <v>1668</v>
      </c>
      <c r="B1110" s="6">
        <v>45919</v>
      </c>
      <c r="C1110" t="s">
        <v>318</v>
      </c>
      <c r="D1110" t="str">
        <f>VLOOKUP(F1110,Product!A:E,3,FALSE)</f>
        <v>Furniture</v>
      </c>
      <c r="E1110" t="s">
        <v>421</v>
      </c>
      <c r="F1110" t="s">
        <v>513</v>
      </c>
      <c r="G1110" s="8">
        <v>3</v>
      </c>
      <c r="H1110">
        <f>VLOOKUP(F1110,Product!A:E,5,)</f>
        <v>6999</v>
      </c>
      <c r="I1110">
        <f t="shared" si="17"/>
        <v>20997</v>
      </c>
      <c r="J1110" t="str">
        <f>VLOOKUP(F1110,Product!A:E,4,FALSE)</f>
        <v>Storage</v>
      </c>
      <c r="K1110" t="str">
        <f>VLOOKUP(F1110,Product!$A:$E,2,FALSE)</f>
        <v>Filing Cabinet</v>
      </c>
      <c r="L1110" t="str">
        <f>VLOOKUP(A1110,Payment!$B:$E,4,FALSE)</f>
        <v>Completed</v>
      </c>
      <c r="M1110" t="str">
        <f>VLOOKUP(C1110,Customer!A:F,6,FALSE)</f>
        <v>East</v>
      </c>
    </row>
    <row r="1111" spans="1:13" x14ac:dyDescent="0.25">
      <c r="A1111" t="s">
        <v>1669</v>
      </c>
      <c r="B1111" s="6">
        <v>45680</v>
      </c>
      <c r="C1111" t="s">
        <v>393</v>
      </c>
      <c r="D1111" t="str">
        <f>VLOOKUP(F1111,Product!A:E,3,FALSE)</f>
        <v>Office Supplies</v>
      </c>
      <c r="E1111" t="s">
        <v>421</v>
      </c>
      <c r="F1111" t="s">
        <v>557</v>
      </c>
      <c r="G1111" s="8">
        <v>2</v>
      </c>
      <c r="H1111">
        <f>VLOOKUP(F1111,Product!A:E,5,)</f>
        <v>499</v>
      </c>
      <c r="I1111">
        <f t="shared" si="17"/>
        <v>998</v>
      </c>
      <c r="J1111" t="str">
        <f>VLOOKUP(F1111,Product!A:E,4,FALSE)</f>
        <v>Calculators</v>
      </c>
      <c r="K1111" t="str">
        <f>VLOOKUP(F1111,Product!$A:$E,2,FALSE)</f>
        <v>Calculator</v>
      </c>
      <c r="L1111" t="str">
        <f>VLOOKUP(A1111,Payment!$B:$E,4,FALSE)</f>
        <v>Completed</v>
      </c>
      <c r="M1111" t="str">
        <f>VLOOKUP(C1111,Customer!A:F,6,FALSE)</f>
        <v>East</v>
      </c>
    </row>
    <row r="1112" spans="1:13" x14ac:dyDescent="0.25">
      <c r="A1112" t="s">
        <v>1670</v>
      </c>
      <c r="B1112" s="6">
        <v>45995</v>
      </c>
      <c r="C1112" t="s">
        <v>97</v>
      </c>
      <c r="D1112" t="str">
        <f>VLOOKUP(F1112,Product!A:E,3,FALSE)</f>
        <v>Furniture</v>
      </c>
      <c r="E1112" t="s">
        <v>421</v>
      </c>
      <c r="F1112" t="s">
        <v>551</v>
      </c>
      <c r="G1112" s="8">
        <v>1</v>
      </c>
      <c r="H1112">
        <f>VLOOKUP(F1112,Product!A:E,5,)</f>
        <v>24999</v>
      </c>
      <c r="I1112">
        <f t="shared" si="17"/>
        <v>24999</v>
      </c>
      <c r="J1112" t="str">
        <f>VLOOKUP(F1112,Product!A:E,4,FALSE)</f>
        <v>Tables</v>
      </c>
      <c r="K1112" t="str">
        <f>VLOOKUP(F1112,Product!$A:$E,2,FALSE)</f>
        <v>Conference Table</v>
      </c>
      <c r="L1112" t="str">
        <f>VLOOKUP(A1112,Payment!$B:$E,4,FALSE)</f>
        <v>Completed</v>
      </c>
      <c r="M1112" t="str">
        <f>VLOOKUP(C1112,Customer!A:F,6,FALSE)</f>
        <v>North</v>
      </c>
    </row>
    <row r="1113" spans="1:13" x14ac:dyDescent="0.25">
      <c r="A1113" t="s">
        <v>1671</v>
      </c>
      <c r="B1113" s="6">
        <v>46022</v>
      </c>
      <c r="C1113" t="s">
        <v>39</v>
      </c>
      <c r="D1113" t="str">
        <f>VLOOKUP(F1113,Product!A:E,3,FALSE)</f>
        <v>Office Supplies</v>
      </c>
      <c r="E1113" t="s">
        <v>451</v>
      </c>
      <c r="F1113" t="s">
        <v>507</v>
      </c>
      <c r="G1113" s="8">
        <v>2</v>
      </c>
      <c r="H1113">
        <f>VLOOKUP(F1113,Product!A:E,5,)</f>
        <v>199</v>
      </c>
      <c r="I1113">
        <f t="shared" si="17"/>
        <v>398</v>
      </c>
      <c r="J1113" t="str">
        <f>VLOOKUP(F1113,Product!A:E,4,FALSE)</f>
        <v>Writing</v>
      </c>
      <c r="K1113" t="str">
        <f>VLOOKUP(F1113,Product!$A:$E,2,FALSE)</f>
        <v>Ball Pen Pack</v>
      </c>
      <c r="L1113" t="str">
        <f>VLOOKUP(A1113,Payment!$B:$E,4,FALSE)</f>
        <v>Completed</v>
      </c>
      <c r="M1113" t="str">
        <f>VLOOKUP(C1113,Customer!A:F,6,FALSE)</f>
        <v>West</v>
      </c>
    </row>
    <row r="1114" spans="1:13" x14ac:dyDescent="0.25">
      <c r="A1114" t="s">
        <v>1672</v>
      </c>
      <c r="B1114" s="6">
        <v>45886</v>
      </c>
      <c r="C1114" t="s">
        <v>165</v>
      </c>
      <c r="D1114" t="str">
        <f>VLOOKUP(F1114,Product!A:E,3,FALSE)</f>
        <v>Furniture</v>
      </c>
      <c r="E1114" t="s">
        <v>423</v>
      </c>
      <c r="F1114" t="s">
        <v>488</v>
      </c>
      <c r="G1114" s="8">
        <v>6</v>
      </c>
      <c r="H1114">
        <f>VLOOKUP(F1114,Product!A:E,5,)</f>
        <v>12499</v>
      </c>
      <c r="I1114">
        <f t="shared" si="17"/>
        <v>74994</v>
      </c>
      <c r="J1114" t="str">
        <f>VLOOKUP(F1114,Product!A:E,4,FALSE)</f>
        <v>Desks</v>
      </c>
      <c r="K1114" t="str">
        <f>VLOOKUP(F1114,Product!$A:$E,2,FALSE)</f>
        <v>Executive Office Desk</v>
      </c>
      <c r="L1114" t="str">
        <f>VLOOKUP(A1114,Payment!$B:$E,4,FALSE)</f>
        <v>Completed</v>
      </c>
      <c r="M1114" t="str">
        <f>VLOOKUP(C1114,Customer!A:F,6,FALSE)</f>
        <v>North</v>
      </c>
    </row>
    <row r="1115" spans="1:13" x14ac:dyDescent="0.25">
      <c r="A1115" t="s">
        <v>1673</v>
      </c>
      <c r="B1115" s="6">
        <v>45761</v>
      </c>
      <c r="C1115" t="s">
        <v>0</v>
      </c>
      <c r="D1115" t="str">
        <f>VLOOKUP(F1115,Product!A:E,3,FALSE)</f>
        <v>Office Supplies</v>
      </c>
      <c r="E1115" t="s">
        <v>476</v>
      </c>
      <c r="F1115" t="s">
        <v>543</v>
      </c>
      <c r="G1115" s="8">
        <v>1</v>
      </c>
      <c r="H1115">
        <f>VLOOKUP(F1115,Product!A:E,5,)</f>
        <v>1899</v>
      </c>
      <c r="I1115">
        <f t="shared" si="17"/>
        <v>1899</v>
      </c>
      <c r="J1115" t="str">
        <f>VLOOKUP(F1115,Product!A:E,4,FALSE)</f>
        <v>Bags</v>
      </c>
      <c r="K1115" t="str">
        <f>VLOOKUP(F1115,Product!$A:$E,2,FALSE)</f>
        <v>Office Backpack</v>
      </c>
      <c r="L1115" t="str">
        <f>VLOOKUP(A1115,Payment!$B:$E,4,FALSE)</f>
        <v>Completed</v>
      </c>
      <c r="M1115" t="str">
        <f>VLOOKUP(C1115,Customer!A:F,6,FALSE)</f>
        <v>West</v>
      </c>
    </row>
    <row r="1116" spans="1:13" x14ac:dyDescent="0.25">
      <c r="A1116" t="s">
        <v>1674</v>
      </c>
      <c r="B1116" s="6">
        <v>45892</v>
      </c>
      <c r="C1116" t="s">
        <v>264</v>
      </c>
      <c r="D1116" t="str">
        <f>VLOOKUP(F1116,Product!A:E,3,FALSE)</f>
        <v>Electronics</v>
      </c>
      <c r="E1116" t="s">
        <v>461</v>
      </c>
      <c r="F1116" t="s">
        <v>526</v>
      </c>
      <c r="G1116" s="8">
        <v>4</v>
      </c>
      <c r="H1116">
        <f>VLOOKUP(F1116,Product!A:E,5,)</f>
        <v>8999</v>
      </c>
      <c r="I1116">
        <f t="shared" si="17"/>
        <v>35996</v>
      </c>
      <c r="J1116" t="str">
        <f>VLOOKUP(F1116,Product!A:E,4,FALSE)</f>
        <v>Storage</v>
      </c>
      <c r="K1116" t="str">
        <f>VLOOKUP(F1116,Product!$A:$E,2,FALSE)</f>
        <v>External SSD 1TB</v>
      </c>
      <c r="L1116" t="str">
        <f>VLOOKUP(A1116,Payment!$B:$E,4,FALSE)</f>
        <v>Completed</v>
      </c>
      <c r="M1116" t="str">
        <f>VLOOKUP(C1116,Customer!A:F,6,FALSE)</f>
        <v>North</v>
      </c>
    </row>
    <row r="1117" spans="1:13" x14ac:dyDescent="0.25">
      <c r="A1117" t="s">
        <v>1675</v>
      </c>
      <c r="B1117" s="6">
        <v>45969</v>
      </c>
      <c r="C1117" t="s">
        <v>263</v>
      </c>
      <c r="D1117" t="str">
        <f>VLOOKUP(F1117,Product!A:E,3,FALSE)</f>
        <v>Electronics</v>
      </c>
      <c r="E1117" t="s">
        <v>431</v>
      </c>
      <c r="F1117" t="s">
        <v>497</v>
      </c>
      <c r="G1117" s="8">
        <v>3</v>
      </c>
      <c r="H1117">
        <f>VLOOKUP(F1117,Product!A:E,5,)</f>
        <v>18999</v>
      </c>
      <c r="I1117">
        <f t="shared" si="17"/>
        <v>56997</v>
      </c>
      <c r="J1117" t="str">
        <f>VLOOKUP(F1117,Product!A:E,4,FALSE)</f>
        <v>Printers</v>
      </c>
      <c r="K1117" t="str">
        <f>VLOOKUP(F1117,Product!$A:$E,2,FALSE)</f>
        <v>HP Laser Printer</v>
      </c>
      <c r="L1117" t="str">
        <f>VLOOKUP(A1117,Payment!$B:$E,4,FALSE)</f>
        <v>Completed</v>
      </c>
      <c r="M1117" t="str">
        <f>VLOOKUP(C1117,Customer!A:F,6,FALSE)</f>
        <v>South</v>
      </c>
    </row>
    <row r="1118" spans="1:13" x14ac:dyDescent="0.25">
      <c r="A1118" t="s">
        <v>1676</v>
      </c>
      <c r="B1118" s="6">
        <v>45901</v>
      </c>
      <c r="C1118" t="s">
        <v>245</v>
      </c>
      <c r="D1118" t="str">
        <f>VLOOKUP(F1118,Product!A:E,3,FALSE)</f>
        <v>Furniture</v>
      </c>
      <c r="E1118" t="s">
        <v>451</v>
      </c>
      <c r="F1118" t="s">
        <v>518</v>
      </c>
      <c r="G1118" s="8">
        <v>1</v>
      </c>
      <c r="H1118">
        <f>VLOOKUP(F1118,Product!A:E,5,)</f>
        <v>5999</v>
      </c>
      <c r="I1118">
        <f t="shared" si="17"/>
        <v>5999</v>
      </c>
      <c r="J1118" t="str">
        <f>VLOOKUP(F1118,Product!A:E,4,FALSE)</f>
        <v>Storage</v>
      </c>
      <c r="K1118" t="str">
        <f>VLOOKUP(F1118,Product!$A:$E,2,FALSE)</f>
        <v>Bookshelf</v>
      </c>
      <c r="L1118" t="str">
        <f>VLOOKUP(A1118,Payment!$B:$E,4,FALSE)</f>
        <v>Completed</v>
      </c>
      <c r="M1118" t="str">
        <f>VLOOKUP(C1118,Customer!A:F,6,FALSE)</f>
        <v>South</v>
      </c>
    </row>
    <row r="1119" spans="1:13" x14ac:dyDescent="0.25">
      <c r="A1119" t="s">
        <v>1677</v>
      </c>
      <c r="B1119" s="6">
        <v>45965</v>
      </c>
      <c r="C1119" t="s">
        <v>5</v>
      </c>
      <c r="D1119" t="str">
        <f>VLOOKUP(F1119,Product!A:E,3,FALSE)</f>
        <v>Electronics</v>
      </c>
      <c r="E1119" t="s">
        <v>431</v>
      </c>
      <c r="F1119" t="s">
        <v>554</v>
      </c>
      <c r="G1119" s="8">
        <v>3</v>
      </c>
      <c r="H1119">
        <f>VLOOKUP(F1119,Product!A:E,5,)</f>
        <v>6499</v>
      </c>
      <c r="I1119">
        <f t="shared" si="17"/>
        <v>19497</v>
      </c>
      <c r="J1119" t="str">
        <f>VLOOKUP(F1119,Product!A:E,4,FALSE)</f>
        <v>Office Machines</v>
      </c>
      <c r="K1119" t="str">
        <f>VLOOKUP(F1119,Product!$A:$E,2,FALSE)</f>
        <v>Paper Shredder</v>
      </c>
      <c r="L1119" t="str">
        <f>VLOOKUP(A1119,Payment!$B:$E,4,FALSE)</f>
        <v>Completed</v>
      </c>
      <c r="M1119" t="str">
        <f>VLOOKUP(C1119,Customer!A:F,6,FALSE)</f>
        <v>North</v>
      </c>
    </row>
    <row r="1120" spans="1:13" x14ac:dyDescent="0.25">
      <c r="A1120" t="s">
        <v>1678</v>
      </c>
      <c r="B1120" s="6">
        <v>45975</v>
      </c>
      <c r="C1120" t="s">
        <v>325</v>
      </c>
      <c r="D1120" t="str">
        <f>VLOOKUP(F1120,Product!A:E,3,FALSE)</f>
        <v>Electronics</v>
      </c>
      <c r="E1120" t="s">
        <v>468</v>
      </c>
      <c r="F1120" t="s">
        <v>548</v>
      </c>
      <c r="G1120" s="8">
        <v>5</v>
      </c>
      <c r="H1120">
        <f>VLOOKUP(F1120,Product!A:E,5,)</f>
        <v>2299</v>
      </c>
      <c r="I1120">
        <f t="shared" si="17"/>
        <v>11495</v>
      </c>
      <c r="J1120" t="str">
        <f>VLOOKUP(F1120,Product!A:E,4,FALSE)</f>
        <v>Lighting</v>
      </c>
      <c r="K1120" t="str">
        <f>VLOOKUP(F1120,Product!$A:$E,2,FALSE)</f>
        <v>Smart LED Desk Lamp</v>
      </c>
      <c r="L1120" t="str">
        <f>VLOOKUP(A1120,Payment!$B:$E,4,FALSE)</f>
        <v>Pending</v>
      </c>
      <c r="M1120" t="str">
        <f>VLOOKUP(C1120,Customer!A:F,6,FALSE)</f>
        <v>South</v>
      </c>
    </row>
    <row r="1121" spans="1:13" x14ac:dyDescent="0.25">
      <c r="A1121" t="s">
        <v>1679</v>
      </c>
      <c r="B1121" s="6">
        <v>45683</v>
      </c>
      <c r="C1121" t="s">
        <v>115</v>
      </c>
      <c r="D1121" t="str">
        <f>VLOOKUP(F1121,Product!A:E,3,FALSE)</f>
        <v>Electronics</v>
      </c>
      <c r="E1121" t="s">
        <v>420</v>
      </c>
      <c r="F1121" t="s">
        <v>482</v>
      </c>
      <c r="G1121" s="8">
        <v>3</v>
      </c>
      <c r="H1121">
        <f>VLOOKUP(F1121,Product!A:E,5,)</f>
        <v>1899</v>
      </c>
      <c r="I1121">
        <f t="shared" si="17"/>
        <v>5697</v>
      </c>
      <c r="J1121" t="str">
        <f>VLOOKUP(F1121,Product!A:E,4,FALSE)</f>
        <v>Accessories</v>
      </c>
      <c r="K1121" t="str">
        <f>VLOOKUP(F1121,Product!$A:$E,2,FALSE)</f>
        <v>HP Wireless Keyboard</v>
      </c>
      <c r="L1121" t="str">
        <f>VLOOKUP(A1121,Payment!$B:$E,4,FALSE)</f>
        <v>Failed</v>
      </c>
      <c r="M1121" t="str">
        <f>VLOOKUP(C1121,Customer!A:F,6,FALSE)</f>
        <v>East</v>
      </c>
    </row>
    <row r="1122" spans="1:13" x14ac:dyDescent="0.25">
      <c r="A1122" t="s">
        <v>1680</v>
      </c>
      <c r="B1122" s="6">
        <v>45676</v>
      </c>
      <c r="C1122" t="s">
        <v>95</v>
      </c>
      <c r="D1122" t="str">
        <f>VLOOKUP(F1122,Product!A:E,3,FALSE)</f>
        <v>Electronics</v>
      </c>
      <c r="E1122" t="s">
        <v>405</v>
      </c>
      <c r="F1122" t="s">
        <v>535</v>
      </c>
      <c r="G1122" s="8">
        <v>3</v>
      </c>
      <c r="H1122">
        <f>VLOOKUP(F1122,Product!A:E,5,)</f>
        <v>24999</v>
      </c>
      <c r="I1122">
        <f t="shared" si="17"/>
        <v>74997</v>
      </c>
      <c r="J1122" t="str">
        <f>VLOOKUP(F1122,Product!A:E,4,FALSE)</f>
        <v>Projectors</v>
      </c>
      <c r="K1122" t="str">
        <f>VLOOKUP(F1122,Product!$A:$E,2,FALSE)</f>
        <v>Portable Projector</v>
      </c>
      <c r="L1122" t="str">
        <f>VLOOKUP(A1122,Payment!$B:$E,4,FALSE)</f>
        <v>Completed</v>
      </c>
      <c r="M1122" t="str">
        <f>VLOOKUP(C1122,Customer!A:F,6,FALSE)</f>
        <v>East</v>
      </c>
    </row>
    <row r="1123" spans="1:13" x14ac:dyDescent="0.25">
      <c r="A1123" t="s">
        <v>1681</v>
      </c>
      <c r="B1123" s="6">
        <v>45966</v>
      </c>
      <c r="C1123" t="s">
        <v>171</v>
      </c>
      <c r="D1123" t="str">
        <f>VLOOKUP(F1123,Product!A:E,3,FALSE)</f>
        <v>Office Supplies</v>
      </c>
      <c r="E1123" t="s">
        <v>442</v>
      </c>
      <c r="F1123" t="s">
        <v>557</v>
      </c>
      <c r="G1123" s="8">
        <v>1</v>
      </c>
      <c r="H1123">
        <f>VLOOKUP(F1123,Product!A:E,5,)</f>
        <v>499</v>
      </c>
      <c r="I1123">
        <f t="shared" si="17"/>
        <v>499</v>
      </c>
      <c r="J1123" t="str">
        <f>VLOOKUP(F1123,Product!A:E,4,FALSE)</f>
        <v>Calculators</v>
      </c>
      <c r="K1123" t="str">
        <f>VLOOKUP(F1123,Product!$A:$E,2,FALSE)</f>
        <v>Calculator</v>
      </c>
      <c r="L1123" t="str">
        <f>VLOOKUP(A1123,Payment!$B:$E,4,FALSE)</f>
        <v>Completed</v>
      </c>
      <c r="M1123" t="str">
        <f>VLOOKUP(C1123,Customer!A:F,6,FALSE)</f>
        <v>South</v>
      </c>
    </row>
    <row r="1124" spans="1:13" x14ac:dyDescent="0.25">
      <c r="A1124" t="s">
        <v>1682</v>
      </c>
      <c r="B1124" s="6">
        <v>45713</v>
      </c>
      <c r="C1124" t="s">
        <v>227</v>
      </c>
      <c r="D1124" t="str">
        <f>VLOOKUP(F1124,Product!A:E,3,FALSE)</f>
        <v>Electronics</v>
      </c>
      <c r="E1124" t="s">
        <v>423</v>
      </c>
      <c r="F1124" t="s">
        <v>494</v>
      </c>
      <c r="G1124" s="8">
        <v>3</v>
      </c>
      <c r="H1124">
        <f>VLOOKUP(F1124,Product!A:E,5,)</f>
        <v>58999</v>
      </c>
      <c r="I1124">
        <f t="shared" si="17"/>
        <v>176997</v>
      </c>
      <c r="J1124" t="str">
        <f>VLOOKUP(F1124,Product!A:E,4,FALSE)</f>
        <v>Laptops</v>
      </c>
      <c r="K1124" t="str">
        <f>VLOOKUP(F1124,Product!$A:$E,2,FALSE)</f>
        <v>Lenovo Business Laptop</v>
      </c>
      <c r="L1124" t="str">
        <f>VLOOKUP(A1124,Payment!$B:$E,4,FALSE)</f>
        <v>Completed</v>
      </c>
      <c r="M1124" t="str">
        <f>VLOOKUP(C1124,Customer!A:F,6,FALSE)</f>
        <v>North</v>
      </c>
    </row>
    <row r="1125" spans="1:13" x14ac:dyDescent="0.25">
      <c r="A1125" t="s">
        <v>1683</v>
      </c>
      <c r="B1125" s="6">
        <v>45970</v>
      </c>
      <c r="C1125" t="s">
        <v>341</v>
      </c>
      <c r="D1125" t="str">
        <f>VLOOKUP(F1125,Product!A:E,3,FALSE)</f>
        <v>Furniture</v>
      </c>
      <c r="E1125" t="s">
        <v>474</v>
      </c>
      <c r="F1125" t="s">
        <v>528</v>
      </c>
      <c r="G1125" s="8">
        <v>4</v>
      </c>
      <c r="H1125">
        <f>VLOOKUP(F1125,Product!A:E,5,)</f>
        <v>17999</v>
      </c>
      <c r="I1125">
        <f t="shared" si="17"/>
        <v>71996</v>
      </c>
      <c r="J1125" t="str">
        <f>VLOOKUP(F1125,Product!A:E,4,FALSE)</f>
        <v>Desks</v>
      </c>
      <c r="K1125" t="str">
        <f>VLOOKUP(F1125,Product!$A:$E,2,FALSE)</f>
        <v>Standing Desk</v>
      </c>
      <c r="L1125" t="str">
        <f>VLOOKUP(A1125,Payment!$B:$E,4,FALSE)</f>
        <v>Completed</v>
      </c>
      <c r="M1125" t="str">
        <f>VLOOKUP(C1125,Customer!A:F,6,FALSE)</f>
        <v>East</v>
      </c>
    </row>
    <row r="1126" spans="1:13" x14ac:dyDescent="0.25">
      <c r="A1126" t="s">
        <v>1684</v>
      </c>
      <c r="B1126" s="6">
        <v>45748</v>
      </c>
      <c r="C1126" t="s">
        <v>245</v>
      </c>
      <c r="D1126" t="str">
        <f>VLOOKUP(F1126,Product!A:E,3,FALSE)</f>
        <v>Electronics</v>
      </c>
      <c r="E1126" t="s">
        <v>472</v>
      </c>
      <c r="F1126" t="s">
        <v>511</v>
      </c>
      <c r="G1126" s="8">
        <v>7</v>
      </c>
      <c r="H1126">
        <f>VLOOKUP(F1126,Product!A:E,5,)</f>
        <v>3299</v>
      </c>
      <c r="I1126">
        <f t="shared" si="17"/>
        <v>23093</v>
      </c>
      <c r="J1126" t="str">
        <f>VLOOKUP(F1126,Product!A:E,4,FALSE)</f>
        <v>Accessories</v>
      </c>
      <c r="K1126" t="str">
        <f>VLOOKUP(F1126,Product!$A:$E,2,FALSE)</f>
        <v>Webcam Full HD</v>
      </c>
      <c r="L1126" t="str">
        <f>VLOOKUP(A1126,Payment!$B:$E,4,FALSE)</f>
        <v>Completed</v>
      </c>
      <c r="M1126" t="str">
        <f>VLOOKUP(C1126,Customer!A:F,6,FALSE)</f>
        <v>South</v>
      </c>
    </row>
    <row r="1127" spans="1:13" x14ac:dyDescent="0.25">
      <c r="A1127" t="s">
        <v>1685</v>
      </c>
      <c r="B1127" s="6">
        <v>45705</v>
      </c>
      <c r="C1127" t="s">
        <v>393</v>
      </c>
      <c r="D1127" t="str">
        <f>VLOOKUP(F1127,Product!A:E,3,FALSE)</f>
        <v>Electronics</v>
      </c>
      <c r="E1127" t="s">
        <v>438</v>
      </c>
      <c r="F1127" t="s">
        <v>510</v>
      </c>
      <c r="G1127" s="8">
        <v>2</v>
      </c>
      <c r="H1127">
        <f>VLOOKUP(F1127,Product!A:E,5,)</f>
        <v>2499</v>
      </c>
      <c r="I1127">
        <f t="shared" si="17"/>
        <v>4998</v>
      </c>
      <c r="J1127" t="str">
        <f>VLOOKUP(F1127,Product!A:E,4,FALSE)</f>
        <v>Accessories</v>
      </c>
      <c r="K1127" t="str">
        <f>VLOOKUP(F1127,Product!$A:$E,2,FALSE)</f>
        <v>USBC Hub</v>
      </c>
      <c r="L1127" t="str">
        <f>VLOOKUP(A1127,Payment!$B:$E,4,FALSE)</f>
        <v>Completed</v>
      </c>
      <c r="M1127" t="str">
        <f>VLOOKUP(C1127,Customer!A:F,6,FALSE)</f>
        <v>East</v>
      </c>
    </row>
    <row r="1128" spans="1:13" x14ac:dyDescent="0.25">
      <c r="A1128" t="s">
        <v>1686</v>
      </c>
      <c r="B1128" s="6">
        <v>45852</v>
      </c>
      <c r="C1128" t="s">
        <v>50</v>
      </c>
      <c r="D1128" t="str">
        <f>VLOOKUP(F1128,Product!A:E,3,FALSE)</f>
        <v>Electronics</v>
      </c>
      <c r="E1128" t="s">
        <v>454</v>
      </c>
      <c r="F1128" t="s">
        <v>548</v>
      </c>
      <c r="G1128" s="8">
        <v>3</v>
      </c>
      <c r="H1128">
        <f>VLOOKUP(F1128,Product!A:E,5,)</f>
        <v>2299</v>
      </c>
      <c r="I1128">
        <f t="shared" si="17"/>
        <v>6897</v>
      </c>
      <c r="J1128" t="str">
        <f>VLOOKUP(F1128,Product!A:E,4,FALSE)</f>
        <v>Lighting</v>
      </c>
      <c r="K1128" t="str">
        <f>VLOOKUP(F1128,Product!$A:$E,2,FALSE)</f>
        <v>Smart LED Desk Lamp</v>
      </c>
      <c r="L1128" t="str">
        <f>VLOOKUP(A1128,Payment!$B:$E,4,FALSE)</f>
        <v>Completed</v>
      </c>
      <c r="M1128" t="str">
        <f>VLOOKUP(C1128,Customer!A:F,6,FALSE)</f>
        <v>East</v>
      </c>
    </row>
    <row r="1129" spans="1:13" x14ac:dyDescent="0.25">
      <c r="A1129" t="s">
        <v>1687</v>
      </c>
      <c r="B1129" s="6">
        <v>45807</v>
      </c>
      <c r="C1129" t="s">
        <v>253</v>
      </c>
      <c r="D1129" t="str">
        <f>VLOOKUP(F1129,Product!A:E,3,FALSE)</f>
        <v>Furniture</v>
      </c>
      <c r="E1129" t="s">
        <v>418</v>
      </c>
      <c r="F1129" t="s">
        <v>488</v>
      </c>
      <c r="G1129" s="8">
        <v>3</v>
      </c>
      <c r="H1129">
        <f>VLOOKUP(F1129,Product!A:E,5,)</f>
        <v>12499</v>
      </c>
      <c r="I1129">
        <f t="shared" si="17"/>
        <v>37497</v>
      </c>
      <c r="J1129" t="str">
        <f>VLOOKUP(F1129,Product!A:E,4,FALSE)</f>
        <v>Desks</v>
      </c>
      <c r="K1129" t="str">
        <f>VLOOKUP(F1129,Product!$A:$E,2,FALSE)</f>
        <v>Executive Office Desk</v>
      </c>
      <c r="L1129" t="str">
        <f>VLOOKUP(A1129,Payment!$B:$E,4,FALSE)</f>
        <v>Completed</v>
      </c>
      <c r="M1129" t="str">
        <f>VLOOKUP(C1129,Customer!A:F,6,FALSE)</f>
        <v>East</v>
      </c>
    </row>
    <row r="1130" spans="1:13" x14ac:dyDescent="0.25">
      <c r="A1130" t="s">
        <v>1688</v>
      </c>
      <c r="B1130" s="6">
        <v>45798</v>
      </c>
      <c r="C1130" t="s">
        <v>186</v>
      </c>
      <c r="D1130" t="str">
        <f>VLOOKUP(F1130,Product!A:E,3,FALSE)</f>
        <v>Furniture</v>
      </c>
      <c r="E1130" t="s">
        <v>464</v>
      </c>
      <c r="F1130" t="s">
        <v>516</v>
      </c>
      <c r="G1130" s="8">
        <v>3</v>
      </c>
      <c r="H1130">
        <f>VLOOKUP(F1130,Product!A:E,5,)</f>
        <v>2999</v>
      </c>
      <c r="I1130">
        <f t="shared" si="17"/>
        <v>8997</v>
      </c>
      <c r="J1130" t="str">
        <f>VLOOKUP(F1130,Product!A:E,4,FALSE)</f>
        <v>Chairs</v>
      </c>
      <c r="K1130" t="str">
        <f>VLOOKUP(F1130,Product!$A:$E,2,FALSE)</f>
        <v>Visitor Chair</v>
      </c>
      <c r="L1130" t="str">
        <f>VLOOKUP(A1130,Payment!$B:$E,4,FALSE)</f>
        <v>Completed</v>
      </c>
      <c r="M1130" t="str">
        <f>VLOOKUP(C1130,Customer!A:F,6,FALSE)</f>
        <v>North</v>
      </c>
    </row>
    <row r="1131" spans="1:13" x14ac:dyDescent="0.25">
      <c r="A1131" t="s">
        <v>1689</v>
      </c>
      <c r="B1131" s="6">
        <v>46014</v>
      </c>
      <c r="C1131" t="s">
        <v>127</v>
      </c>
      <c r="D1131" t="str">
        <f>VLOOKUP(F1131,Product!A:E,3,FALSE)</f>
        <v>Electronics</v>
      </c>
      <c r="E1131" t="s">
        <v>476</v>
      </c>
      <c r="F1131" t="s">
        <v>482</v>
      </c>
      <c r="G1131" s="8">
        <v>1</v>
      </c>
      <c r="H1131">
        <f>VLOOKUP(F1131,Product!A:E,5,)</f>
        <v>1899</v>
      </c>
      <c r="I1131">
        <f t="shared" si="17"/>
        <v>1899</v>
      </c>
      <c r="J1131" t="str">
        <f>VLOOKUP(F1131,Product!A:E,4,FALSE)</f>
        <v>Accessories</v>
      </c>
      <c r="K1131" t="str">
        <f>VLOOKUP(F1131,Product!$A:$E,2,FALSE)</f>
        <v>HP Wireless Keyboard</v>
      </c>
      <c r="L1131" t="str">
        <f>VLOOKUP(A1131,Payment!$B:$E,4,FALSE)</f>
        <v>Completed</v>
      </c>
      <c r="M1131" t="str">
        <f>VLOOKUP(C1131,Customer!A:F,6,FALSE)</f>
        <v>West</v>
      </c>
    </row>
    <row r="1132" spans="1:13" x14ac:dyDescent="0.25">
      <c r="A1132" t="s">
        <v>1690</v>
      </c>
      <c r="B1132" s="6">
        <v>45980</v>
      </c>
      <c r="C1132" t="s">
        <v>278</v>
      </c>
      <c r="D1132" t="str">
        <f>VLOOKUP(F1132,Product!A:E,3,FALSE)</f>
        <v>Office Supplies</v>
      </c>
      <c r="E1132" t="s">
        <v>412</v>
      </c>
      <c r="F1132" t="s">
        <v>520</v>
      </c>
      <c r="G1132" s="8">
        <v>4</v>
      </c>
      <c r="H1132">
        <f>VLOOKUP(F1132,Product!A:E,5,)</f>
        <v>399</v>
      </c>
      <c r="I1132">
        <f t="shared" si="17"/>
        <v>1596</v>
      </c>
      <c r="J1132" t="str">
        <f>VLOOKUP(F1132,Product!A:E,4,FALSE)</f>
        <v>Desk Accessories</v>
      </c>
      <c r="K1132" t="str">
        <f>VLOOKUP(F1132,Product!$A:$E,2,FALSE)</f>
        <v>Desk Organizer</v>
      </c>
      <c r="L1132" t="str">
        <f>VLOOKUP(A1132,Payment!$B:$E,4,FALSE)</f>
        <v>Completed</v>
      </c>
      <c r="M1132" t="str">
        <f>VLOOKUP(C1132,Customer!A:F,6,FALSE)</f>
        <v>East</v>
      </c>
    </row>
    <row r="1133" spans="1:13" x14ac:dyDescent="0.25">
      <c r="A1133" t="s">
        <v>1691</v>
      </c>
      <c r="B1133" s="6">
        <v>45967</v>
      </c>
      <c r="C1133" t="s">
        <v>363</v>
      </c>
      <c r="D1133" t="str">
        <f>VLOOKUP(F1133,Product!A:E,3,FALSE)</f>
        <v>Furniture</v>
      </c>
      <c r="E1133" t="s">
        <v>436</v>
      </c>
      <c r="F1133" t="s">
        <v>516</v>
      </c>
      <c r="G1133" s="8">
        <v>3</v>
      </c>
      <c r="H1133">
        <f>VLOOKUP(F1133,Product!A:E,5,)</f>
        <v>2999</v>
      </c>
      <c r="I1133">
        <f t="shared" si="17"/>
        <v>8997</v>
      </c>
      <c r="J1133" t="str">
        <f>VLOOKUP(F1133,Product!A:E,4,FALSE)</f>
        <v>Chairs</v>
      </c>
      <c r="K1133" t="str">
        <f>VLOOKUP(F1133,Product!$A:$E,2,FALSE)</f>
        <v>Visitor Chair</v>
      </c>
      <c r="L1133" t="str">
        <f>VLOOKUP(A1133,Payment!$B:$E,4,FALSE)</f>
        <v>Completed</v>
      </c>
      <c r="M1133" t="str">
        <f>VLOOKUP(C1133,Customer!A:F,6,FALSE)</f>
        <v>North</v>
      </c>
    </row>
    <row r="1134" spans="1:13" x14ac:dyDescent="0.25">
      <c r="A1134" t="s">
        <v>1692</v>
      </c>
      <c r="B1134" s="6">
        <v>45820</v>
      </c>
      <c r="C1134" t="s">
        <v>151</v>
      </c>
      <c r="D1134" t="str">
        <f>VLOOKUP(F1134,Product!A:E,3,FALSE)</f>
        <v>Furniture</v>
      </c>
      <c r="E1134" t="s">
        <v>464</v>
      </c>
      <c r="F1134" t="s">
        <v>528</v>
      </c>
      <c r="G1134" s="8">
        <v>10</v>
      </c>
      <c r="H1134">
        <f>VLOOKUP(F1134,Product!A:E,5,)</f>
        <v>17999</v>
      </c>
      <c r="I1134">
        <f t="shared" si="17"/>
        <v>179990</v>
      </c>
      <c r="J1134" t="str">
        <f>VLOOKUP(F1134,Product!A:E,4,FALSE)</f>
        <v>Desks</v>
      </c>
      <c r="K1134" t="str">
        <f>VLOOKUP(F1134,Product!$A:$E,2,FALSE)</f>
        <v>Standing Desk</v>
      </c>
      <c r="L1134" t="str">
        <f>VLOOKUP(A1134,Payment!$B:$E,4,FALSE)</f>
        <v>Failed</v>
      </c>
      <c r="M1134" t="str">
        <f>VLOOKUP(C1134,Customer!A:F,6,FALSE)</f>
        <v>West</v>
      </c>
    </row>
    <row r="1135" spans="1:13" x14ac:dyDescent="0.25">
      <c r="A1135" t="s">
        <v>1693</v>
      </c>
      <c r="B1135" s="6">
        <v>45839</v>
      </c>
      <c r="C1135" t="s">
        <v>87</v>
      </c>
      <c r="D1135" t="str">
        <f>VLOOKUP(F1135,Product!A:E,3,FALSE)</f>
        <v>Furniture</v>
      </c>
      <c r="E1135" t="s">
        <v>476</v>
      </c>
      <c r="F1135" t="s">
        <v>528</v>
      </c>
      <c r="G1135" s="8">
        <v>2</v>
      </c>
      <c r="H1135">
        <f>VLOOKUP(F1135,Product!A:E,5,)</f>
        <v>17999</v>
      </c>
      <c r="I1135">
        <f t="shared" si="17"/>
        <v>35998</v>
      </c>
      <c r="J1135" t="str">
        <f>VLOOKUP(F1135,Product!A:E,4,FALSE)</f>
        <v>Desks</v>
      </c>
      <c r="K1135" t="str">
        <f>VLOOKUP(F1135,Product!$A:$E,2,FALSE)</f>
        <v>Standing Desk</v>
      </c>
      <c r="L1135" t="str">
        <f>VLOOKUP(A1135,Payment!$B:$E,4,FALSE)</f>
        <v>Completed</v>
      </c>
      <c r="M1135" t="str">
        <f>VLOOKUP(C1135,Customer!A:F,6,FALSE)</f>
        <v>North</v>
      </c>
    </row>
    <row r="1136" spans="1:13" x14ac:dyDescent="0.25">
      <c r="A1136" t="s">
        <v>1694</v>
      </c>
      <c r="B1136" s="6">
        <v>45981</v>
      </c>
      <c r="C1136" t="s">
        <v>264</v>
      </c>
      <c r="D1136" t="str">
        <f>VLOOKUP(F1136,Product!A:E,3,FALSE)</f>
        <v>Electronics</v>
      </c>
      <c r="E1136" t="s">
        <v>461</v>
      </c>
      <c r="F1136" t="s">
        <v>546</v>
      </c>
      <c r="G1136" s="8">
        <v>1</v>
      </c>
      <c r="H1136">
        <f>VLOOKUP(F1136,Product!A:E,5,)</f>
        <v>7999</v>
      </c>
      <c r="I1136">
        <f t="shared" si="17"/>
        <v>7999</v>
      </c>
      <c r="J1136" t="str">
        <f>VLOOKUP(F1136,Product!A:E,4,FALSE)</f>
        <v>Audio</v>
      </c>
      <c r="K1136" t="str">
        <f>VLOOKUP(F1136,Product!$A:$E,2,FALSE)</f>
        <v>Noise Cancelling Headphones</v>
      </c>
      <c r="L1136" t="str">
        <f>VLOOKUP(A1136,Payment!$B:$E,4,FALSE)</f>
        <v>Completed</v>
      </c>
      <c r="M1136" t="str">
        <f>VLOOKUP(C1136,Customer!A:F,6,FALSE)</f>
        <v>North</v>
      </c>
    </row>
    <row r="1137" spans="1:13" x14ac:dyDescent="0.25">
      <c r="A1137" t="s">
        <v>1695</v>
      </c>
      <c r="B1137" s="6">
        <v>45970</v>
      </c>
      <c r="C1137" t="s">
        <v>138</v>
      </c>
      <c r="D1137" t="str">
        <f>VLOOKUP(F1137,Product!A:E,3,FALSE)</f>
        <v>Electronics</v>
      </c>
      <c r="E1137" t="s">
        <v>436</v>
      </c>
      <c r="F1137" t="s">
        <v>497</v>
      </c>
      <c r="G1137" s="8">
        <v>1</v>
      </c>
      <c r="H1137">
        <f>VLOOKUP(F1137,Product!A:E,5,)</f>
        <v>18999</v>
      </c>
      <c r="I1137">
        <f t="shared" si="17"/>
        <v>18999</v>
      </c>
      <c r="J1137" t="str">
        <f>VLOOKUP(F1137,Product!A:E,4,FALSE)</f>
        <v>Printers</v>
      </c>
      <c r="K1137" t="str">
        <f>VLOOKUP(F1137,Product!$A:$E,2,FALSE)</f>
        <v>HP Laser Printer</v>
      </c>
      <c r="L1137" t="str">
        <f>VLOOKUP(A1137,Payment!$B:$E,4,FALSE)</f>
        <v>Completed</v>
      </c>
      <c r="M1137" t="str">
        <f>VLOOKUP(C1137,Customer!A:F,6,FALSE)</f>
        <v>West</v>
      </c>
    </row>
    <row r="1138" spans="1:13" x14ac:dyDescent="0.25">
      <c r="A1138" t="s">
        <v>1696</v>
      </c>
      <c r="B1138" s="6">
        <v>45670</v>
      </c>
      <c r="C1138" t="s">
        <v>251</v>
      </c>
      <c r="D1138" t="str">
        <f>VLOOKUP(F1138,Product!A:E,3,FALSE)</f>
        <v>Office Supplies</v>
      </c>
      <c r="E1138" t="s">
        <v>416</v>
      </c>
      <c r="F1138" t="s">
        <v>541</v>
      </c>
      <c r="G1138" s="8">
        <v>5</v>
      </c>
      <c r="H1138">
        <f>VLOOKUP(F1138,Product!A:E,5,)</f>
        <v>799</v>
      </c>
      <c r="I1138">
        <f t="shared" si="17"/>
        <v>3995</v>
      </c>
      <c r="J1138" t="str">
        <f>VLOOKUP(F1138,Product!A:E,4,FALSE)</f>
        <v>Desk Accessories</v>
      </c>
      <c r="K1138" t="str">
        <f>VLOOKUP(F1138,Product!$A:$E,2,FALSE)</f>
        <v>Stapler Heavy Duty</v>
      </c>
      <c r="L1138" t="str">
        <f>VLOOKUP(A1138,Payment!$B:$E,4,FALSE)</f>
        <v>Pending</v>
      </c>
      <c r="M1138" t="str">
        <f>VLOOKUP(C1138,Customer!A:F,6,FALSE)</f>
        <v>North</v>
      </c>
    </row>
    <row r="1139" spans="1:13" x14ac:dyDescent="0.25">
      <c r="A1139" t="s">
        <v>1697</v>
      </c>
      <c r="B1139" s="6">
        <v>45973</v>
      </c>
      <c r="C1139" t="s">
        <v>227</v>
      </c>
      <c r="D1139" t="str">
        <f>VLOOKUP(F1139,Product!A:E,3,FALSE)</f>
        <v>Electronics</v>
      </c>
      <c r="E1139" t="s">
        <v>451</v>
      </c>
      <c r="F1139" t="s">
        <v>482</v>
      </c>
      <c r="G1139" s="8">
        <v>2</v>
      </c>
      <c r="H1139">
        <f>VLOOKUP(F1139,Product!A:E,5,)</f>
        <v>1899</v>
      </c>
      <c r="I1139">
        <f t="shared" si="17"/>
        <v>3798</v>
      </c>
      <c r="J1139" t="str">
        <f>VLOOKUP(F1139,Product!A:E,4,FALSE)</f>
        <v>Accessories</v>
      </c>
      <c r="K1139" t="str">
        <f>VLOOKUP(F1139,Product!$A:$E,2,FALSE)</f>
        <v>HP Wireless Keyboard</v>
      </c>
      <c r="L1139" t="str">
        <f>VLOOKUP(A1139,Payment!$B:$E,4,FALSE)</f>
        <v>Completed</v>
      </c>
      <c r="M1139" t="str">
        <f>VLOOKUP(C1139,Customer!A:F,6,FALSE)</f>
        <v>North</v>
      </c>
    </row>
    <row r="1140" spans="1:13" x14ac:dyDescent="0.25">
      <c r="A1140" t="s">
        <v>1698</v>
      </c>
      <c r="B1140" s="6">
        <v>45944</v>
      </c>
      <c r="C1140" t="s">
        <v>331</v>
      </c>
      <c r="D1140" t="str">
        <f>VLOOKUP(F1140,Product!A:E,3,FALSE)</f>
        <v>Electronics</v>
      </c>
      <c r="E1140" t="s">
        <v>427</v>
      </c>
      <c r="F1140" t="s">
        <v>478</v>
      </c>
      <c r="G1140" s="8">
        <v>3</v>
      </c>
      <c r="H1140">
        <f>VLOOKUP(F1140,Product!A:E,5,)</f>
        <v>1299</v>
      </c>
      <c r="I1140">
        <f t="shared" si="17"/>
        <v>3897</v>
      </c>
      <c r="J1140" t="str">
        <f>VLOOKUP(F1140,Product!A:E,4,FALSE)</f>
        <v>Accessories</v>
      </c>
      <c r="K1140" t="str">
        <f>VLOOKUP(F1140,Product!$A:$E,2,FALSE)</f>
        <v>Logitech Wireless Mouse</v>
      </c>
      <c r="L1140" t="str">
        <f>VLOOKUP(A1140,Payment!$B:$E,4,FALSE)</f>
        <v>Completed</v>
      </c>
      <c r="M1140" t="str">
        <f>VLOOKUP(C1140,Customer!A:F,6,FALSE)</f>
        <v>North</v>
      </c>
    </row>
    <row r="1141" spans="1:13" x14ac:dyDescent="0.25">
      <c r="A1141" t="s">
        <v>1699</v>
      </c>
      <c r="B1141" s="6">
        <v>46011</v>
      </c>
      <c r="C1141" t="s">
        <v>163</v>
      </c>
      <c r="D1141" t="str">
        <f>VLOOKUP(F1141,Product!A:E,3,FALSE)</f>
        <v>Electronics</v>
      </c>
      <c r="E1141" t="s">
        <v>432</v>
      </c>
      <c r="F1141" t="s">
        <v>546</v>
      </c>
      <c r="G1141" s="8">
        <v>1</v>
      </c>
      <c r="H1141">
        <f>VLOOKUP(F1141,Product!A:E,5,)</f>
        <v>7999</v>
      </c>
      <c r="I1141">
        <f t="shared" si="17"/>
        <v>7999</v>
      </c>
      <c r="J1141" t="str">
        <f>VLOOKUP(F1141,Product!A:E,4,FALSE)</f>
        <v>Audio</v>
      </c>
      <c r="K1141" t="str">
        <f>VLOOKUP(F1141,Product!$A:$E,2,FALSE)</f>
        <v>Noise Cancelling Headphones</v>
      </c>
      <c r="L1141" t="str">
        <f>VLOOKUP(A1141,Payment!$B:$E,4,FALSE)</f>
        <v>Completed</v>
      </c>
      <c r="M1141" t="str">
        <f>VLOOKUP(C1141,Customer!A:F,6,FALSE)</f>
        <v>North</v>
      </c>
    </row>
    <row r="1142" spans="1:13" x14ac:dyDescent="0.25">
      <c r="A1142" t="s">
        <v>1700</v>
      </c>
      <c r="B1142" s="6">
        <v>45811</v>
      </c>
      <c r="C1142" t="s">
        <v>268</v>
      </c>
      <c r="D1142" t="str">
        <f>VLOOKUP(F1142,Product!A:E,3,FALSE)</f>
        <v>Electronics</v>
      </c>
      <c r="E1142" t="s">
        <v>468</v>
      </c>
      <c r="F1142" t="s">
        <v>510</v>
      </c>
      <c r="G1142" s="8">
        <v>4</v>
      </c>
      <c r="H1142">
        <f>VLOOKUP(F1142,Product!A:E,5,)</f>
        <v>2499</v>
      </c>
      <c r="I1142">
        <f t="shared" si="17"/>
        <v>9996</v>
      </c>
      <c r="J1142" t="str">
        <f>VLOOKUP(F1142,Product!A:E,4,FALSE)</f>
        <v>Accessories</v>
      </c>
      <c r="K1142" t="str">
        <f>VLOOKUP(F1142,Product!$A:$E,2,FALSE)</f>
        <v>USBC Hub</v>
      </c>
      <c r="L1142" t="str">
        <f>VLOOKUP(A1142,Payment!$B:$E,4,FALSE)</f>
        <v>Completed</v>
      </c>
      <c r="M1142" t="str">
        <f>VLOOKUP(C1142,Customer!A:F,6,FALSE)</f>
        <v>South</v>
      </c>
    </row>
    <row r="1143" spans="1:13" x14ac:dyDescent="0.25">
      <c r="A1143" t="s">
        <v>1701</v>
      </c>
      <c r="B1143" s="6">
        <v>45716</v>
      </c>
      <c r="C1143" t="s">
        <v>353</v>
      </c>
      <c r="D1143" t="str">
        <f>VLOOKUP(F1143,Product!A:E,3,FALSE)</f>
        <v>Electronics</v>
      </c>
      <c r="E1143" t="s">
        <v>442</v>
      </c>
      <c r="F1143" t="s">
        <v>510</v>
      </c>
      <c r="G1143" s="8">
        <v>2</v>
      </c>
      <c r="H1143">
        <f>VLOOKUP(F1143,Product!A:E,5,)</f>
        <v>2499</v>
      </c>
      <c r="I1143">
        <f t="shared" si="17"/>
        <v>4998</v>
      </c>
      <c r="J1143" t="str">
        <f>VLOOKUP(F1143,Product!A:E,4,FALSE)</f>
        <v>Accessories</v>
      </c>
      <c r="K1143" t="str">
        <f>VLOOKUP(F1143,Product!$A:$E,2,FALSE)</f>
        <v>USBC Hub</v>
      </c>
      <c r="L1143" t="str">
        <f>VLOOKUP(A1143,Payment!$B:$E,4,FALSE)</f>
        <v>Pending</v>
      </c>
      <c r="M1143" t="str">
        <f>VLOOKUP(C1143,Customer!A:F,6,FALSE)</f>
        <v>South</v>
      </c>
    </row>
    <row r="1144" spans="1:13" x14ac:dyDescent="0.25">
      <c r="A1144" t="s">
        <v>1702</v>
      </c>
      <c r="B1144" s="6">
        <v>45949</v>
      </c>
      <c r="C1144" t="s">
        <v>319</v>
      </c>
      <c r="D1144" t="str">
        <f>VLOOKUP(F1144,Product!A:E,3,FALSE)</f>
        <v>Electronics</v>
      </c>
      <c r="E1144" t="s">
        <v>403</v>
      </c>
      <c r="F1144" t="s">
        <v>548</v>
      </c>
      <c r="G1144" s="8">
        <v>1</v>
      </c>
      <c r="H1144">
        <f>VLOOKUP(F1144,Product!A:E,5,)</f>
        <v>2299</v>
      </c>
      <c r="I1144">
        <f t="shared" si="17"/>
        <v>2299</v>
      </c>
      <c r="J1144" t="str">
        <f>VLOOKUP(F1144,Product!A:E,4,FALSE)</f>
        <v>Lighting</v>
      </c>
      <c r="K1144" t="str">
        <f>VLOOKUP(F1144,Product!$A:$E,2,FALSE)</f>
        <v>Smart LED Desk Lamp</v>
      </c>
      <c r="L1144" t="str">
        <f>VLOOKUP(A1144,Payment!$B:$E,4,FALSE)</f>
        <v>Completed</v>
      </c>
      <c r="M1144" t="str">
        <f>VLOOKUP(C1144,Customer!A:F,6,FALSE)</f>
        <v>East</v>
      </c>
    </row>
    <row r="1145" spans="1:13" x14ac:dyDescent="0.25">
      <c r="A1145" t="s">
        <v>1703</v>
      </c>
      <c r="B1145" s="6">
        <v>45827</v>
      </c>
      <c r="C1145" t="s">
        <v>189</v>
      </c>
      <c r="D1145" t="str">
        <f>VLOOKUP(F1145,Product!A:E,3,FALSE)</f>
        <v>Office Supplies</v>
      </c>
      <c r="E1145" t="s">
        <v>459</v>
      </c>
      <c r="F1145" t="s">
        <v>557</v>
      </c>
      <c r="G1145" s="8">
        <v>2</v>
      </c>
      <c r="H1145">
        <f>VLOOKUP(F1145,Product!A:E,5,)</f>
        <v>499</v>
      </c>
      <c r="I1145">
        <f t="shared" si="17"/>
        <v>998</v>
      </c>
      <c r="J1145" t="str">
        <f>VLOOKUP(F1145,Product!A:E,4,FALSE)</f>
        <v>Calculators</v>
      </c>
      <c r="K1145" t="str">
        <f>VLOOKUP(F1145,Product!$A:$E,2,FALSE)</f>
        <v>Calculator</v>
      </c>
      <c r="L1145" t="str">
        <f>VLOOKUP(A1145,Payment!$B:$E,4,FALSE)</f>
        <v>Completed</v>
      </c>
      <c r="M1145" t="str">
        <f>VLOOKUP(C1145,Customer!A:F,6,FALSE)</f>
        <v>East</v>
      </c>
    </row>
    <row r="1146" spans="1:13" x14ac:dyDescent="0.25">
      <c r="A1146" t="s">
        <v>1704</v>
      </c>
      <c r="B1146" s="6">
        <v>45676</v>
      </c>
      <c r="C1146" t="s">
        <v>335</v>
      </c>
      <c r="D1146" t="str">
        <f>VLOOKUP(F1146,Product!A:E,3,FALSE)</f>
        <v>Office Supplies</v>
      </c>
      <c r="E1146" t="s">
        <v>418</v>
      </c>
      <c r="F1146" t="s">
        <v>520</v>
      </c>
      <c r="G1146" s="8">
        <v>1</v>
      </c>
      <c r="H1146">
        <f>VLOOKUP(F1146,Product!A:E,5,)</f>
        <v>399</v>
      </c>
      <c r="I1146">
        <f t="shared" si="17"/>
        <v>399</v>
      </c>
      <c r="J1146" t="str">
        <f>VLOOKUP(F1146,Product!A:E,4,FALSE)</f>
        <v>Desk Accessories</v>
      </c>
      <c r="K1146" t="str">
        <f>VLOOKUP(F1146,Product!$A:$E,2,FALSE)</f>
        <v>Desk Organizer</v>
      </c>
      <c r="L1146" t="str">
        <f>VLOOKUP(A1146,Payment!$B:$E,4,FALSE)</f>
        <v>Completed</v>
      </c>
      <c r="M1146" t="str">
        <f>VLOOKUP(C1146,Customer!A:F,6,FALSE)</f>
        <v>East</v>
      </c>
    </row>
    <row r="1147" spans="1:13" x14ac:dyDescent="0.25">
      <c r="A1147" t="s">
        <v>1705</v>
      </c>
      <c r="B1147" s="6">
        <v>45893</v>
      </c>
      <c r="C1147" t="s">
        <v>282</v>
      </c>
      <c r="D1147" t="str">
        <f>VLOOKUP(F1147,Product!A:E,3,FALSE)</f>
        <v>Furniture</v>
      </c>
      <c r="E1147" t="s">
        <v>442</v>
      </c>
      <c r="F1147" t="s">
        <v>518</v>
      </c>
      <c r="G1147" s="8">
        <v>4</v>
      </c>
      <c r="H1147">
        <f>VLOOKUP(F1147,Product!A:E,5,)</f>
        <v>5999</v>
      </c>
      <c r="I1147">
        <f t="shared" si="17"/>
        <v>23996</v>
      </c>
      <c r="J1147" t="str">
        <f>VLOOKUP(F1147,Product!A:E,4,FALSE)</f>
        <v>Storage</v>
      </c>
      <c r="K1147" t="str">
        <f>VLOOKUP(F1147,Product!$A:$E,2,FALSE)</f>
        <v>Bookshelf</v>
      </c>
      <c r="L1147" t="str">
        <f>VLOOKUP(A1147,Payment!$B:$E,4,FALSE)</f>
        <v>Pending</v>
      </c>
      <c r="M1147" t="str">
        <f>VLOOKUP(C1147,Customer!A:F,6,FALSE)</f>
        <v>North</v>
      </c>
    </row>
    <row r="1148" spans="1:13" x14ac:dyDescent="0.25">
      <c r="A1148" t="s">
        <v>1706</v>
      </c>
      <c r="B1148" s="6">
        <v>45869</v>
      </c>
      <c r="C1148" t="s">
        <v>382</v>
      </c>
      <c r="D1148" t="str">
        <f>VLOOKUP(F1148,Product!A:E,3,FALSE)</f>
        <v>Electronics</v>
      </c>
      <c r="E1148" t="s">
        <v>406</v>
      </c>
      <c r="F1148" t="s">
        <v>548</v>
      </c>
      <c r="G1148" s="8">
        <v>3</v>
      </c>
      <c r="H1148">
        <f>VLOOKUP(F1148,Product!A:E,5,)</f>
        <v>2299</v>
      </c>
      <c r="I1148">
        <f t="shared" si="17"/>
        <v>6897</v>
      </c>
      <c r="J1148" t="str">
        <f>VLOOKUP(F1148,Product!A:E,4,FALSE)</f>
        <v>Lighting</v>
      </c>
      <c r="K1148" t="str">
        <f>VLOOKUP(F1148,Product!$A:$E,2,FALSE)</f>
        <v>Smart LED Desk Lamp</v>
      </c>
      <c r="L1148" t="str">
        <f>VLOOKUP(A1148,Payment!$B:$E,4,FALSE)</f>
        <v>Completed</v>
      </c>
      <c r="M1148" t="str">
        <f>VLOOKUP(C1148,Customer!A:F,6,FALSE)</f>
        <v>East</v>
      </c>
    </row>
    <row r="1149" spans="1:13" x14ac:dyDescent="0.25">
      <c r="A1149" t="s">
        <v>1707</v>
      </c>
      <c r="B1149" s="6">
        <v>45947</v>
      </c>
      <c r="C1149" t="s">
        <v>373</v>
      </c>
      <c r="D1149" t="str">
        <f>VLOOKUP(F1149,Product!A:E,3,FALSE)</f>
        <v>Electronics</v>
      </c>
      <c r="E1149" t="s">
        <v>440</v>
      </c>
      <c r="F1149" t="s">
        <v>526</v>
      </c>
      <c r="G1149" s="8">
        <v>3</v>
      </c>
      <c r="H1149">
        <f>VLOOKUP(F1149,Product!A:E,5,)</f>
        <v>8999</v>
      </c>
      <c r="I1149">
        <f t="shared" si="17"/>
        <v>26997</v>
      </c>
      <c r="J1149" t="str">
        <f>VLOOKUP(F1149,Product!A:E,4,FALSE)</f>
        <v>Storage</v>
      </c>
      <c r="K1149" t="str">
        <f>VLOOKUP(F1149,Product!$A:$E,2,FALSE)</f>
        <v>External SSD 1TB</v>
      </c>
      <c r="L1149" t="str">
        <f>VLOOKUP(A1149,Payment!$B:$E,4,FALSE)</f>
        <v>Completed</v>
      </c>
      <c r="M1149" t="str">
        <f>VLOOKUP(C1149,Customer!A:F,6,FALSE)</f>
        <v>East</v>
      </c>
    </row>
    <row r="1150" spans="1:13" x14ac:dyDescent="0.25">
      <c r="A1150" t="s">
        <v>1708</v>
      </c>
      <c r="B1150" s="6">
        <v>45764</v>
      </c>
      <c r="C1150" t="s">
        <v>300</v>
      </c>
      <c r="D1150" t="str">
        <f>VLOOKUP(F1150,Product!A:E,3,FALSE)</f>
        <v>Electronics</v>
      </c>
      <c r="E1150" t="s">
        <v>442</v>
      </c>
      <c r="F1150" t="s">
        <v>546</v>
      </c>
      <c r="G1150" s="8">
        <v>6</v>
      </c>
      <c r="H1150">
        <f>VLOOKUP(F1150,Product!A:E,5,)</f>
        <v>7999</v>
      </c>
      <c r="I1150">
        <f t="shared" si="17"/>
        <v>47994</v>
      </c>
      <c r="J1150" t="str">
        <f>VLOOKUP(F1150,Product!A:E,4,FALSE)</f>
        <v>Audio</v>
      </c>
      <c r="K1150" t="str">
        <f>VLOOKUP(F1150,Product!$A:$E,2,FALSE)</f>
        <v>Noise Cancelling Headphones</v>
      </c>
      <c r="L1150" t="str">
        <f>VLOOKUP(A1150,Payment!$B:$E,4,FALSE)</f>
        <v>Completed</v>
      </c>
      <c r="M1150" t="str">
        <f>VLOOKUP(C1150,Customer!A:F,6,FALSE)</f>
        <v>East</v>
      </c>
    </row>
    <row r="1151" spans="1:13" x14ac:dyDescent="0.25">
      <c r="A1151" t="s">
        <v>1709</v>
      </c>
      <c r="B1151" s="6">
        <v>45839</v>
      </c>
      <c r="C1151" t="s">
        <v>47</v>
      </c>
      <c r="D1151" t="str">
        <f>VLOOKUP(F1151,Product!A:E,3,FALSE)</f>
        <v>Office Supplies</v>
      </c>
      <c r="E1151" t="s">
        <v>420</v>
      </c>
      <c r="F1151" t="s">
        <v>504</v>
      </c>
      <c r="G1151" s="8">
        <v>5</v>
      </c>
      <c r="H1151">
        <f>VLOOKUP(F1151,Product!A:E,5,)</f>
        <v>299</v>
      </c>
      <c r="I1151">
        <f t="shared" si="17"/>
        <v>1495</v>
      </c>
      <c r="J1151" t="str">
        <f>VLOOKUP(F1151,Product!A:E,4,FALSE)</f>
        <v>Notebooks</v>
      </c>
      <c r="K1151" t="str">
        <f>VLOOKUP(F1151,Product!$A:$E,2,FALSE)</f>
        <v>Premium Notebook</v>
      </c>
      <c r="L1151" t="str">
        <f>VLOOKUP(A1151,Payment!$B:$E,4,FALSE)</f>
        <v>Completed</v>
      </c>
      <c r="M1151" t="str">
        <f>VLOOKUP(C1151,Customer!A:F,6,FALSE)</f>
        <v>West</v>
      </c>
    </row>
    <row r="1152" spans="1:13" x14ac:dyDescent="0.25">
      <c r="A1152" t="s">
        <v>1710</v>
      </c>
      <c r="B1152" s="6">
        <v>45831</v>
      </c>
      <c r="C1152" t="s">
        <v>209</v>
      </c>
      <c r="D1152" t="str">
        <f>VLOOKUP(F1152,Product!A:E,3,FALSE)</f>
        <v>Electronics</v>
      </c>
      <c r="E1152" t="s">
        <v>466</v>
      </c>
      <c r="F1152" t="s">
        <v>548</v>
      </c>
      <c r="G1152" s="8">
        <v>1</v>
      </c>
      <c r="H1152">
        <f>VLOOKUP(F1152,Product!A:E,5,)</f>
        <v>2299</v>
      </c>
      <c r="I1152">
        <f t="shared" si="17"/>
        <v>2299</v>
      </c>
      <c r="J1152" t="str">
        <f>VLOOKUP(F1152,Product!A:E,4,FALSE)</f>
        <v>Lighting</v>
      </c>
      <c r="K1152" t="str">
        <f>VLOOKUP(F1152,Product!$A:$E,2,FALSE)</f>
        <v>Smart LED Desk Lamp</v>
      </c>
      <c r="L1152" t="str">
        <f>VLOOKUP(A1152,Payment!$B:$E,4,FALSE)</f>
        <v>Completed</v>
      </c>
      <c r="M1152" t="str">
        <f>VLOOKUP(C1152,Customer!A:F,6,FALSE)</f>
        <v>North</v>
      </c>
    </row>
    <row r="1153" spans="1:13" x14ac:dyDescent="0.25">
      <c r="A1153" t="s">
        <v>1711</v>
      </c>
      <c r="B1153" s="6">
        <v>45968</v>
      </c>
      <c r="C1153" t="s">
        <v>215</v>
      </c>
      <c r="D1153" t="str">
        <f>VLOOKUP(F1153,Product!A:E,3,FALSE)</f>
        <v>Office Supplies</v>
      </c>
      <c r="E1153" t="s">
        <v>423</v>
      </c>
      <c r="F1153" t="s">
        <v>530</v>
      </c>
      <c r="G1153" s="8">
        <v>1</v>
      </c>
      <c r="H1153">
        <f>VLOOKUP(F1153,Product!A:E,5,)</f>
        <v>3499</v>
      </c>
      <c r="I1153">
        <f t="shared" si="17"/>
        <v>3499</v>
      </c>
      <c r="J1153" t="str">
        <f>VLOOKUP(F1153,Product!A:E,4,FALSE)</f>
        <v>Presentation</v>
      </c>
      <c r="K1153" t="str">
        <f>VLOOKUP(F1153,Product!$A:$E,2,FALSE)</f>
        <v>Whiteboard 4x3</v>
      </c>
      <c r="L1153" t="str">
        <f>VLOOKUP(A1153,Payment!$B:$E,4,FALSE)</f>
        <v>Completed</v>
      </c>
      <c r="M1153" t="str">
        <f>VLOOKUP(C1153,Customer!A:F,6,FALSE)</f>
        <v>North</v>
      </c>
    </row>
    <row r="1154" spans="1:13" x14ac:dyDescent="0.25">
      <c r="A1154" t="s">
        <v>1712</v>
      </c>
      <c r="B1154" s="6">
        <v>45815</v>
      </c>
      <c r="C1154" t="s">
        <v>363</v>
      </c>
      <c r="D1154" t="str">
        <f>VLOOKUP(F1154,Product!A:E,3,FALSE)</f>
        <v>Furniture</v>
      </c>
      <c r="E1154" t="s">
        <v>440</v>
      </c>
      <c r="F1154" t="s">
        <v>538</v>
      </c>
      <c r="G1154" s="8">
        <v>1</v>
      </c>
      <c r="H1154">
        <f>VLOOKUP(F1154,Product!A:E,5,)</f>
        <v>2199</v>
      </c>
      <c r="I1154">
        <f t="shared" si="17"/>
        <v>2199</v>
      </c>
      <c r="J1154" t="str">
        <f>VLOOKUP(F1154,Product!A:E,4,FALSE)</f>
        <v>Office Accessories</v>
      </c>
      <c r="K1154" t="str">
        <f>VLOOKUP(F1154,Product!$A:$E,2,FALSE)</f>
        <v>Ergonomic Footrest</v>
      </c>
      <c r="L1154" t="str">
        <f>VLOOKUP(A1154,Payment!$B:$E,4,FALSE)</f>
        <v>Completed</v>
      </c>
      <c r="M1154" t="str">
        <f>VLOOKUP(C1154,Customer!A:F,6,FALSE)</f>
        <v>North</v>
      </c>
    </row>
    <row r="1155" spans="1:13" x14ac:dyDescent="0.25">
      <c r="A1155" t="s">
        <v>1713</v>
      </c>
      <c r="B1155" s="6">
        <v>45869</v>
      </c>
      <c r="C1155" t="s">
        <v>63</v>
      </c>
      <c r="D1155" t="str">
        <f>VLOOKUP(F1155,Product!A:E,3,FALSE)</f>
        <v>Electronics</v>
      </c>
      <c r="E1155" t="s">
        <v>461</v>
      </c>
      <c r="F1155" t="s">
        <v>554</v>
      </c>
      <c r="G1155" s="8">
        <v>1</v>
      </c>
      <c r="H1155">
        <f>VLOOKUP(F1155,Product!A:E,5,)</f>
        <v>6499</v>
      </c>
      <c r="I1155">
        <f t="shared" ref="I1155:I1218" si="18">G1155*H1155</f>
        <v>6499</v>
      </c>
      <c r="J1155" t="str">
        <f>VLOOKUP(F1155,Product!A:E,4,FALSE)</f>
        <v>Office Machines</v>
      </c>
      <c r="K1155" t="str">
        <f>VLOOKUP(F1155,Product!$A:$E,2,FALSE)</f>
        <v>Paper Shredder</v>
      </c>
      <c r="L1155" t="str">
        <f>VLOOKUP(A1155,Payment!$B:$E,4,FALSE)</f>
        <v>Completed</v>
      </c>
      <c r="M1155" t="str">
        <f>VLOOKUP(C1155,Customer!A:F,6,FALSE)</f>
        <v>West</v>
      </c>
    </row>
    <row r="1156" spans="1:13" x14ac:dyDescent="0.25">
      <c r="A1156" t="s">
        <v>1714</v>
      </c>
      <c r="B1156" s="6">
        <v>45889</v>
      </c>
      <c r="C1156" t="s">
        <v>173</v>
      </c>
      <c r="D1156" t="str">
        <f>VLOOKUP(F1156,Product!A:E,3,FALSE)</f>
        <v>Electronics</v>
      </c>
      <c r="E1156" t="s">
        <v>427</v>
      </c>
      <c r="F1156" t="s">
        <v>523</v>
      </c>
      <c r="G1156" s="8">
        <v>2</v>
      </c>
      <c r="H1156">
        <f>VLOOKUP(F1156,Product!A:E,5,)</f>
        <v>4499</v>
      </c>
      <c r="I1156">
        <f t="shared" si="18"/>
        <v>8998</v>
      </c>
      <c r="J1156" t="str">
        <f>VLOOKUP(F1156,Product!A:E,4,FALSE)</f>
        <v>Audio</v>
      </c>
      <c r="K1156" t="str">
        <f>VLOOKUP(F1156,Product!$A:$E,2,FALSE)</f>
        <v>Wireless Headset</v>
      </c>
      <c r="L1156" t="str">
        <f>VLOOKUP(A1156,Payment!$B:$E,4,FALSE)</f>
        <v>Completed</v>
      </c>
      <c r="M1156" t="str">
        <f>VLOOKUP(C1156,Customer!A:F,6,FALSE)</f>
        <v>North</v>
      </c>
    </row>
    <row r="1157" spans="1:13" x14ac:dyDescent="0.25">
      <c r="A1157" t="s">
        <v>1715</v>
      </c>
      <c r="B1157" s="6">
        <v>45715</v>
      </c>
      <c r="C1157" t="s">
        <v>207</v>
      </c>
      <c r="D1157" t="str">
        <f>VLOOKUP(F1157,Product!A:E,3,FALSE)</f>
        <v>Office Supplies</v>
      </c>
      <c r="E1157" t="s">
        <v>405</v>
      </c>
      <c r="F1157" t="s">
        <v>543</v>
      </c>
      <c r="G1157" s="8">
        <v>1</v>
      </c>
      <c r="H1157">
        <f>VLOOKUP(F1157,Product!A:E,5,)</f>
        <v>1899</v>
      </c>
      <c r="I1157">
        <f t="shared" si="18"/>
        <v>1899</v>
      </c>
      <c r="J1157" t="str">
        <f>VLOOKUP(F1157,Product!A:E,4,FALSE)</f>
        <v>Bags</v>
      </c>
      <c r="K1157" t="str">
        <f>VLOOKUP(F1157,Product!$A:$E,2,FALSE)</f>
        <v>Office Backpack</v>
      </c>
      <c r="L1157" t="str">
        <f>VLOOKUP(A1157,Payment!$B:$E,4,FALSE)</f>
        <v>Completed</v>
      </c>
      <c r="M1157" t="str">
        <f>VLOOKUP(C1157,Customer!A:F,6,FALSE)</f>
        <v>West</v>
      </c>
    </row>
    <row r="1158" spans="1:13" x14ac:dyDescent="0.25">
      <c r="A1158" t="s">
        <v>1716</v>
      </c>
      <c r="B1158" s="6">
        <v>45705</v>
      </c>
      <c r="C1158" t="s">
        <v>240</v>
      </c>
      <c r="D1158" t="str">
        <f>VLOOKUP(F1158,Product!A:E,3,FALSE)</f>
        <v>Electronics</v>
      </c>
      <c r="E1158" t="s">
        <v>463</v>
      </c>
      <c r="F1158" t="s">
        <v>478</v>
      </c>
      <c r="G1158" s="8">
        <v>4</v>
      </c>
      <c r="H1158">
        <f>VLOOKUP(F1158,Product!A:E,5,)</f>
        <v>1299</v>
      </c>
      <c r="I1158">
        <f t="shared" si="18"/>
        <v>5196</v>
      </c>
      <c r="J1158" t="str">
        <f>VLOOKUP(F1158,Product!A:E,4,FALSE)</f>
        <v>Accessories</v>
      </c>
      <c r="K1158" t="str">
        <f>VLOOKUP(F1158,Product!$A:$E,2,FALSE)</f>
        <v>Logitech Wireless Mouse</v>
      </c>
      <c r="L1158" t="str">
        <f>VLOOKUP(A1158,Payment!$B:$E,4,FALSE)</f>
        <v>Completed</v>
      </c>
      <c r="M1158" t="str">
        <f>VLOOKUP(C1158,Customer!A:F,6,FALSE)</f>
        <v>West</v>
      </c>
    </row>
    <row r="1159" spans="1:13" x14ac:dyDescent="0.25">
      <c r="A1159" t="s">
        <v>1717</v>
      </c>
      <c r="B1159" s="6">
        <v>45914</v>
      </c>
      <c r="C1159" t="s">
        <v>99</v>
      </c>
      <c r="D1159" t="str">
        <f>VLOOKUP(F1159,Product!A:E,3,FALSE)</f>
        <v>Electronics</v>
      </c>
      <c r="E1159" t="s">
        <v>425</v>
      </c>
      <c r="F1159" t="s">
        <v>510</v>
      </c>
      <c r="G1159" s="8">
        <v>6</v>
      </c>
      <c r="H1159">
        <f>VLOOKUP(F1159,Product!A:E,5,)</f>
        <v>2499</v>
      </c>
      <c r="I1159">
        <f t="shared" si="18"/>
        <v>14994</v>
      </c>
      <c r="J1159" t="str">
        <f>VLOOKUP(F1159,Product!A:E,4,FALSE)</f>
        <v>Accessories</v>
      </c>
      <c r="K1159" t="str">
        <f>VLOOKUP(F1159,Product!$A:$E,2,FALSE)</f>
        <v>USBC Hub</v>
      </c>
      <c r="L1159" t="str">
        <f>VLOOKUP(A1159,Payment!$B:$E,4,FALSE)</f>
        <v>Completed</v>
      </c>
      <c r="M1159" t="str">
        <f>VLOOKUP(C1159,Customer!A:F,6,FALSE)</f>
        <v>West</v>
      </c>
    </row>
    <row r="1160" spans="1:13" x14ac:dyDescent="0.25">
      <c r="A1160" t="s">
        <v>1718</v>
      </c>
      <c r="B1160" s="6">
        <v>45926</v>
      </c>
      <c r="C1160" t="s">
        <v>177</v>
      </c>
      <c r="D1160" t="str">
        <f>VLOOKUP(F1160,Product!A:E,3,FALSE)</f>
        <v>Electronics</v>
      </c>
      <c r="E1160" t="s">
        <v>440</v>
      </c>
      <c r="F1160" t="s">
        <v>491</v>
      </c>
      <c r="G1160" s="8">
        <v>4</v>
      </c>
      <c r="H1160">
        <f>VLOOKUP(F1160,Product!A:E,5,)</f>
        <v>13999</v>
      </c>
      <c r="I1160">
        <f t="shared" si="18"/>
        <v>55996</v>
      </c>
      <c r="J1160" t="str">
        <f>VLOOKUP(F1160,Product!A:E,4,FALSE)</f>
        <v>Monitors</v>
      </c>
      <c r="K1160" t="str">
        <f>VLOOKUP(F1160,Product!$A:$E,2,FALSE)</f>
        <v>Dell 24-inch Monitor</v>
      </c>
      <c r="L1160" t="str">
        <f>VLOOKUP(A1160,Payment!$B:$E,4,FALSE)</f>
        <v>Completed</v>
      </c>
      <c r="M1160" t="str">
        <f>VLOOKUP(C1160,Customer!A:F,6,FALSE)</f>
        <v>South</v>
      </c>
    </row>
    <row r="1161" spans="1:13" x14ac:dyDescent="0.25">
      <c r="A1161" t="s">
        <v>1719</v>
      </c>
      <c r="B1161" s="6">
        <v>45708</v>
      </c>
      <c r="C1161" t="s">
        <v>272</v>
      </c>
      <c r="D1161" t="str">
        <f>VLOOKUP(F1161,Product!A:E,3,FALSE)</f>
        <v>Electronics</v>
      </c>
      <c r="E1161" t="s">
        <v>418</v>
      </c>
      <c r="F1161" t="s">
        <v>497</v>
      </c>
      <c r="G1161" s="8">
        <v>4</v>
      </c>
      <c r="H1161">
        <f>VLOOKUP(F1161,Product!A:E,5,)</f>
        <v>18999</v>
      </c>
      <c r="I1161">
        <f t="shared" si="18"/>
        <v>75996</v>
      </c>
      <c r="J1161" t="str">
        <f>VLOOKUP(F1161,Product!A:E,4,FALSE)</f>
        <v>Printers</v>
      </c>
      <c r="K1161" t="str">
        <f>VLOOKUP(F1161,Product!$A:$E,2,FALSE)</f>
        <v>HP Laser Printer</v>
      </c>
      <c r="L1161" t="str">
        <f>VLOOKUP(A1161,Payment!$B:$E,4,FALSE)</f>
        <v>Completed</v>
      </c>
      <c r="M1161" t="str">
        <f>VLOOKUP(C1161,Customer!A:F,6,FALSE)</f>
        <v>North</v>
      </c>
    </row>
    <row r="1162" spans="1:13" x14ac:dyDescent="0.25">
      <c r="A1162" t="s">
        <v>1720</v>
      </c>
      <c r="B1162" s="6">
        <v>45893</v>
      </c>
      <c r="C1162" t="s">
        <v>215</v>
      </c>
      <c r="D1162" t="str">
        <f>VLOOKUP(F1162,Product!A:E,3,FALSE)</f>
        <v>Furniture</v>
      </c>
      <c r="E1162" t="s">
        <v>464</v>
      </c>
      <c r="F1162" t="s">
        <v>488</v>
      </c>
      <c r="G1162" s="8">
        <v>1</v>
      </c>
      <c r="H1162">
        <f>VLOOKUP(F1162,Product!A:E,5,)</f>
        <v>12499</v>
      </c>
      <c r="I1162">
        <f t="shared" si="18"/>
        <v>12499</v>
      </c>
      <c r="J1162" t="str">
        <f>VLOOKUP(F1162,Product!A:E,4,FALSE)</f>
        <v>Desks</v>
      </c>
      <c r="K1162" t="str">
        <f>VLOOKUP(F1162,Product!$A:$E,2,FALSE)</f>
        <v>Executive Office Desk</v>
      </c>
      <c r="L1162" t="str">
        <f>VLOOKUP(A1162,Payment!$B:$E,4,FALSE)</f>
        <v>Completed</v>
      </c>
      <c r="M1162" t="str">
        <f>VLOOKUP(C1162,Customer!A:F,6,FALSE)</f>
        <v>North</v>
      </c>
    </row>
    <row r="1163" spans="1:13" x14ac:dyDescent="0.25">
      <c r="A1163" t="s">
        <v>1721</v>
      </c>
      <c r="B1163" s="6">
        <v>45680</v>
      </c>
      <c r="C1163" t="s">
        <v>353</v>
      </c>
      <c r="D1163" t="str">
        <f>VLOOKUP(F1163,Product!A:E,3,FALSE)</f>
        <v>Furniture</v>
      </c>
      <c r="E1163" t="s">
        <v>474</v>
      </c>
      <c r="F1163" t="s">
        <v>551</v>
      </c>
      <c r="G1163" s="8">
        <v>1</v>
      </c>
      <c r="H1163">
        <f>VLOOKUP(F1163,Product!A:E,5,)</f>
        <v>24999</v>
      </c>
      <c r="I1163">
        <f t="shared" si="18"/>
        <v>24999</v>
      </c>
      <c r="J1163" t="str">
        <f>VLOOKUP(F1163,Product!A:E,4,FALSE)</f>
        <v>Tables</v>
      </c>
      <c r="K1163" t="str">
        <f>VLOOKUP(F1163,Product!$A:$E,2,FALSE)</f>
        <v>Conference Table</v>
      </c>
      <c r="L1163" t="str">
        <f>VLOOKUP(A1163,Payment!$B:$E,4,FALSE)</f>
        <v>Completed</v>
      </c>
      <c r="M1163" t="str">
        <f>VLOOKUP(C1163,Customer!A:F,6,FALSE)</f>
        <v>South</v>
      </c>
    </row>
    <row r="1164" spans="1:13" x14ac:dyDescent="0.25">
      <c r="A1164" t="s">
        <v>1722</v>
      </c>
      <c r="B1164" s="6">
        <v>45897</v>
      </c>
      <c r="C1164" t="s">
        <v>35</v>
      </c>
      <c r="D1164" t="str">
        <f>VLOOKUP(F1164,Product!A:E,3,FALSE)</f>
        <v>Electronics</v>
      </c>
      <c r="E1164" t="s">
        <v>414</v>
      </c>
      <c r="F1164" t="s">
        <v>523</v>
      </c>
      <c r="G1164" s="8">
        <v>4</v>
      </c>
      <c r="H1164">
        <f>VLOOKUP(F1164,Product!A:E,5,)</f>
        <v>4499</v>
      </c>
      <c r="I1164">
        <f t="shared" si="18"/>
        <v>17996</v>
      </c>
      <c r="J1164" t="str">
        <f>VLOOKUP(F1164,Product!A:E,4,FALSE)</f>
        <v>Audio</v>
      </c>
      <c r="K1164" t="str">
        <f>VLOOKUP(F1164,Product!$A:$E,2,FALSE)</f>
        <v>Wireless Headset</v>
      </c>
      <c r="L1164" t="str">
        <f>VLOOKUP(A1164,Payment!$B:$E,4,FALSE)</f>
        <v>Pending</v>
      </c>
      <c r="M1164" t="str">
        <f>VLOOKUP(C1164,Customer!A:F,6,FALSE)</f>
        <v>South</v>
      </c>
    </row>
    <row r="1165" spans="1:13" x14ac:dyDescent="0.25">
      <c r="A1165" t="s">
        <v>1723</v>
      </c>
      <c r="B1165" s="6">
        <v>45817</v>
      </c>
      <c r="C1165" t="s">
        <v>17</v>
      </c>
      <c r="D1165" t="str">
        <f>VLOOKUP(F1165,Product!A:E,3,FALSE)</f>
        <v>Office Supplies</v>
      </c>
      <c r="E1165" t="s">
        <v>470</v>
      </c>
      <c r="F1165" t="s">
        <v>543</v>
      </c>
      <c r="G1165" s="8">
        <v>2</v>
      </c>
      <c r="H1165">
        <f>VLOOKUP(F1165,Product!A:E,5,)</f>
        <v>1899</v>
      </c>
      <c r="I1165">
        <f t="shared" si="18"/>
        <v>3798</v>
      </c>
      <c r="J1165" t="str">
        <f>VLOOKUP(F1165,Product!A:E,4,FALSE)</f>
        <v>Bags</v>
      </c>
      <c r="K1165" t="str">
        <f>VLOOKUP(F1165,Product!$A:$E,2,FALSE)</f>
        <v>Office Backpack</v>
      </c>
      <c r="L1165" t="str">
        <f>VLOOKUP(A1165,Payment!$B:$E,4,FALSE)</f>
        <v>Completed</v>
      </c>
      <c r="M1165" t="str">
        <f>VLOOKUP(C1165,Customer!A:F,6,FALSE)</f>
        <v>North</v>
      </c>
    </row>
    <row r="1166" spans="1:13" x14ac:dyDescent="0.25">
      <c r="A1166" t="s">
        <v>1724</v>
      </c>
      <c r="B1166" s="6">
        <v>45765</v>
      </c>
      <c r="C1166" t="s">
        <v>182</v>
      </c>
      <c r="D1166" t="str">
        <f>VLOOKUP(F1166,Product!A:E,3,FALSE)</f>
        <v>Electronics</v>
      </c>
      <c r="E1166" t="s">
        <v>425</v>
      </c>
      <c r="F1166" t="s">
        <v>497</v>
      </c>
      <c r="G1166" s="8">
        <v>2</v>
      </c>
      <c r="H1166">
        <f>VLOOKUP(F1166,Product!A:E,5,)</f>
        <v>18999</v>
      </c>
      <c r="I1166">
        <f t="shared" si="18"/>
        <v>37998</v>
      </c>
      <c r="J1166" t="str">
        <f>VLOOKUP(F1166,Product!A:E,4,FALSE)</f>
        <v>Printers</v>
      </c>
      <c r="K1166" t="str">
        <f>VLOOKUP(F1166,Product!$A:$E,2,FALSE)</f>
        <v>HP Laser Printer</v>
      </c>
      <c r="L1166" t="str">
        <f>VLOOKUP(A1166,Payment!$B:$E,4,FALSE)</f>
        <v>Completed</v>
      </c>
      <c r="M1166" t="str">
        <f>VLOOKUP(C1166,Customer!A:F,6,FALSE)</f>
        <v>North</v>
      </c>
    </row>
    <row r="1167" spans="1:13" x14ac:dyDescent="0.25">
      <c r="A1167" t="s">
        <v>1725</v>
      </c>
      <c r="B1167" s="6">
        <v>45930</v>
      </c>
      <c r="C1167" t="s">
        <v>180</v>
      </c>
      <c r="D1167" t="str">
        <f>VLOOKUP(F1167,Product!A:E,3,FALSE)</f>
        <v>Electronics</v>
      </c>
      <c r="E1167" t="s">
        <v>455</v>
      </c>
      <c r="F1167" t="s">
        <v>535</v>
      </c>
      <c r="G1167" s="8">
        <v>1</v>
      </c>
      <c r="H1167">
        <f>VLOOKUP(F1167,Product!A:E,5,)</f>
        <v>24999</v>
      </c>
      <c r="I1167">
        <f t="shared" si="18"/>
        <v>24999</v>
      </c>
      <c r="J1167" t="str">
        <f>VLOOKUP(F1167,Product!A:E,4,FALSE)</f>
        <v>Projectors</v>
      </c>
      <c r="K1167" t="str">
        <f>VLOOKUP(F1167,Product!$A:$E,2,FALSE)</f>
        <v>Portable Projector</v>
      </c>
      <c r="L1167" t="str">
        <f>VLOOKUP(A1167,Payment!$B:$E,4,FALSE)</f>
        <v>Completed</v>
      </c>
      <c r="M1167" t="str">
        <f>VLOOKUP(C1167,Customer!A:F,6,FALSE)</f>
        <v>West</v>
      </c>
    </row>
    <row r="1168" spans="1:13" x14ac:dyDescent="0.25">
      <c r="A1168" t="s">
        <v>1726</v>
      </c>
      <c r="B1168" s="6">
        <v>45734</v>
      </c>
      <c r="C1168" t="s">
        <v>101</v>
      </c>
      <c r="D1168" t="str">
        <f>VLOOKUP(F1168,Product!A:E,3,FALSE)</f>
        <v>Furniture</v>
      </c>
      <c r="E1168" t="s">
        <v>434</v>
      </c>
      <c r="F1168" t="s">
        <v>488</v>
      </c>
      <c r="G1168" s="8">
        <v>1</v>
      </c>
      <c r="H1168">
        <f>VLOOKUP(F1168,Product!A:E,5,)</f>
        <v>12499</v>
      </c>
      <c r="I1168">
        <f t="shared" si="18"/>
        <v>12499</v>
      </c>
      <c r="J1168" t="str">
        <f>VLOOKUP(F1168,Product!A:E,4,FALSE)</f>
        <v>Desks</v>
      </c>
      <c r="K1168" t="str">
        <f>VLOOKUP(F1168,Product!$A:$E,2,FALSE)</f>
        <v>Executive Office Desk</v>
      </c>
      <c r="L1168" t="str">
        <f>VLOOKUP(A1168,Payment!$B:$E,4,FALSE)</f>
        <v>Pending</v>
      </c>
      <c r="M1168" t="str">
        <f>VLOOKUP(C1168,Customer!A:F,6,FALSE)</f>
        <v>West</v>
      </c>
    </row>
    <row r="1169" spans="1:13" x14ac:dyDescent="0.25">
      <c r="A1169" t="s">
        <v>1727</v>
      </c>
      <c r="B1169" s="6">
        <v>45976</v>
      </c>
      <c r="C1169" t="s">
        <v>292</v>
      </c>
      <c r="D1169" t="str">
        <f>VLOOKUP(F1169,Product!A:E,3,FALSE)</f>
        <v>Furniture</v>
      </c>
      <c r="E1169" t="s">
        <v>463</v>
      </c>
      <c r="F1169" t="s">
        <v>488</v>
      </c>
      <c r="G1169" s="8">
        <v>1</v>
      </c>
      <c r="H1169">
        <f>VLOOKUP(F1169,Product!A:E,5,)</f>
        <v>12499</v>
      </c>
      <c r="I1169">
        <f t="shared" si="18"/>
        <v>12499</v>
      </c>
      <c r="J1169" t="str">
        <f>VLOOKUP(F1169,Product!A:E,4,FALSE)</f>
        <v>Desks</v>
      </c>
      <c r="K1169" t="str">
        <f>VLOOKUP(F1169,Product!$A:$E,2,FALSE)</f>
        <v>Executive Office Desk</v>
      </c>
      <c r="L1169" t="str">
        <f>VLOOKUP(A1169,Payment!$B:$E,4,FALSE)</f>
        <v>Completed</v>
      </c>
      <c r="M1169" t="str">
        <f>VLOOKUP(C1169,Customer!A:F,6,FALSE)</f>
        <v>North</v>
      </c>
    </row>
    <row r="1170" spans="1:13" x14ac:dyDescent="0.25">
      <c r="A1170" t="s">
        <v>1728</v>
      </c>
      <c r="B1170" s="6">
        <v>45837</v>
      </c>
      <c r="C1170" t="s">
        <v>287</v>
      </c>
      <c r="D1170" t="str">
        <f>VLOOKUP(F1170,Product!A:E,3,FALSE)</f>
        <v>Office Supplies</v>
      </c>
      <c r="E1170" t="s">
        <v>440</v>
      </c>
      <c r="F1170" t="s">
        <v>504</v>
      </c>
      <c r="G1170" s="8">
        <v>1</v>
      </c>
      <c r="H1170">
        <f>VLOOKUP(F1170,Product!A:E,5,)</f>
        <v>299</v>
      </c>
      <c r="I1170">
        <f t="shared" si="18"/>
        <v>299</v>
      </c>
      <c r="J1170" t="str">
        <f>VLOOKUP(F1170,Product!A:E,4,FALSE)</f>
        <v>Notebooks</v>
      </c>
      <c r="K1170" t="str">
        <f>VLOOKUP(F1170,Product!$A:$E,2,FALSE)</f>
        <v>Premium Notebook</v>
      </c>
      <c r="L1170" t="str">
        <f>VLOOKUP(A1170,Payment!$B:$E,4,FALSE)</f>
        <v>Completed</v>
      </c>
      <c r="M1170" t="str">
        <f>VLOOKUP(C1170,Customer!A:F,6,FALSE)</f>
        <v>South</v>
      </c>
    </row>
    <row r="1171" spans="1:13" x14ac:dyDescent="0.25">
      <c r="A1171" t="s">
        <v>1729</v>
      </c>
      <c r="B1171" s="6">
        <v>46018</v>
      </c>
      <c r="C1171" t="s">
        <v>163</v>
      </c>
      <c r="D1171" t="str">
        <f>VLOOKUP(F1171,Product!A:E,3,FALSE)</f>
        <v>Office Supplies</v>
      </c>
      <c r="E1171" t="s">
        <v>470</v>
      </c>
      <c r="F1171" t="s">
        <v>500</v>
      </c>
      <c r="G1171" s="8">
        <v>1</v>
      </c>
      <c r="H1171">
        <f>VLOOKUP(F1171,Product!A:E,5,)</f>
        <v>499</v>
      </c>
      <c r="I1171">
        <f t="shared" si="18"/>
        <v>499</v>
      </c>
      <c r="J1171" t="str">
        <f>VLOOKUP(F1171,Product!A:E,4,FALSE)</f>
        <v>Paper</v>
      </c>
      <c r="K1171" t="str">
        <f>VLOOKUP(F1171,Product!$A:$E,2,FALSE)</f>
        <v>A4 Copier Paper Pack</v>
      </c>
      <c r="L1171" t="str">
        <f>VLOOKUP(A1171,Payment!$B:$E,4,FALSE)</f>
        <v>Completed</v>
      </c>
      <c r="M1171" t="str">
        <f>VLOOKUP(C1171,Customer!A:F,6,FALSE)</f>
        <v>North</v>
      </c>
    </row>
    <row r="1172" spans="1:13" x14ac:dyDescent="0.25">
      <c r="A1172" t="s">
        <v>1730</v>
      </c>
      <c r="B1172" s="6">
        <v>45817</v>
      </c>
      <c r="C1172" t="s">
        <v>318</v>
      </c>
      <c r="D1172" t="str">
        <f>VLOOKUP(F1172,Product!A:E,3,FALSE)</f>
        <v>Electronics</v>
      </c>
      <c r="E1172" t="s">
        <v>442</v>
      </c>
      <c r="F1172" t="s">
        <v>526</v>
      </c>
      <c r="G1172" s="8">
        <v>2</v>
      </c>
      <c r="H1172">
        <f>VLOOKUP(F1172,Product!A:E,5,)</f>
        <v>8999</v>
      </c>
      <c r="I1172">
        <f t="shared" si="18"/>
        <v>17998</v>
      </c>
      <c r="J1172" t="str">
        <f>VLOOKUP(F1172,Product!A:E,4,FALSE)</f>
        <v>Storage</v>
      </c>
      <c r="K1172" t="str">
        <f>VLOOKUP(F1172,Product!$A:$E,2,FALSE)</f>
        <v>External SSD 1TB</v>
      </c>
      <c r="L1172" t="str">
        <f>VLOOKUP(A1172,Payment!$B:$E,4,FALSE)</f>
        <v>Completed</v>
      </c>
      <c r="M1172" t="str">
        <f>VLOOKUP(C1172,Customer!A:F,6,FALSE)</f>
        <v>East</v>
      </c>
    </row>
    <row r="1173" spans="1:13" x14ac:dyDescent="0.25">
      <c r="A1173" t="s">
        <v>1731</v>
      </c>
      <c r="B1173" s="6">
        <v>45724</v>
      </c>
      <c r="C1173" t="s">
        <v>22</v>
      </c>
      <c r="D1173" t="str">
        <f>VLOOKUP(F1173,Product!A:E,3,FALSE)</f>
        <v>Electronics</v>
      </c>
      <c r="E1173" t="s">
        <v>459</v>
      </c>
      <c r="F1173" t="s">
        <v>554</v>
      </c>
      <c r="G1173" s="8">
        <v>3</v>
      </c>
      <c r="H1173">
        <f>VLOOKUP(F1173,Product!A:E,5,)</f>
        <v>6499</v>
      </c>
      <c r="I1173">
        <f t="shared" si="18"/>
        <v>19497</v>
      </c>
      <c r="J1173" t="str">
        <f>VLOOKUP(F1173,Product!A:E,4,FALSE)</f>
        <v>Office Machines</v>
      </c>
      <c r="K1173" t="str">
        <f>VLOOKUP(F1173,Product!$A:$E,2,FALSE)</f>
        <v>Paper Shredder</v>
      </c>
      <c r="L1173" t="str">
        <f>VLOOKUP(A1173,Payment!$B:$E,4,FALSE)</f>
        <v>Completed</v>
      </c>
      <c r="M1173" t="str">
        <f>VLOOKUP(C1173,Customer!A:F,6,FALSE)</f>
        <v>North</v>
      </c>
    </row>
    <row r="1174" spans="1:13" x14ac:dyDescent="0.25">
      <c r="A1174" t="s">
        <v>1732</v>
      </c>
      <c r="B1174" s="6">
        <v>45712</v>
      </c>
      <c r="C1174" t="s">
        <v>213</v>
      </c>
      <c r="D1174" t="str">
        <f>VLOOKUP(F1174,Product!A:E,3,FALSE)</f>
        <v>Furniture</v>
      </c>
      <c r="E1174" t="s">
        <v>406</v>
      </c>
      <c r="F1174" t="s">
        <v>484</v>
      </c>
      <c r="G1174" s="8">
        <v>2</v>
      </c>
      <c r="H1174">
        <f>VLOOKUP(F1174,Product!A:E,5,)</f>
        <v>8499</v>
      </c>
      <c r="I1174">
        <f t="shared" si="18"/>
        <v>16998</v>
      </c>
      <c r="J1174" t="str">
        <f>VLOOKUP(F1174,Product!A:E,4,FALSE)</f>
        <v>Chairs</v>
      </c>
      <c r="K1174" t="str">
        <f>VLOOKUP(F1174,Product!$A:$E,2,FALSE)</f>
        <v>Office Chair Pro</v>
      </c>
      <c r="L1174" t="str">
        <f>VLOOKUP(A1174,Payment!$B:$E,4,FALSE)</f>
        <v>Completed</v>
      </c>
      <c r="M1174" t="str">
        <f>VLOOKUP(C1174,Customer!A:F,6,FALSE)</f>
        <v>West</v>
      </c>
    </row>
    <row r="1175" spans="1:13" x14ac:dyDescent="0.25">
      <c r="A1175" t="s">
        <v>1733</v>
      </c>
      <c r="B1175" s="6">
        <v>45749</v>
      </c>
      <c r="C1175" t="s">
        <v>363</v>
      </c>
      <c r="D1175" t="str">
        <f>VLOOKUP(F1175,Product!A:E,3,FALSE)</f>
        <v>Electronics</v>
      </c>
      <c r="E1175" t="s">
        <v>474</v>
      </c>
      <c r="F1175" t="s">
        <v>554</v>
      </c>
      <c r="G1175" s="8">
        <v>3</v>
      </c>
      <c r="H1175">
        <f>VLOOKUP(F1175,Product!A:E,5,)</f>
        <v>6499</v>
      </c>
      <c r="I1175">
        <f t="shared" si="18"/>
        <v>19497</v>
      </c>
      <c r="J1175" t="str">
        <f>VLOOKUP(F1175,Product!A:E,4,FALSE)</f>
        <v>Office Machines</v>
      </c>
      <c r="K1175" t="str">
        <f>VLOOKUP(F1175,Product!$A:$E,2,FALSE)</f>
        <v>Paper Shredder</v>
      </c>
      <c r="L1175" t="str">
        <f>VLOOKUP(A1175,Payment!$B:$E,4,FALSE)</f>
        <v>Completed</v>
      </c>
      <c r="M1175" t="str">
        <f>VLOOKUP(C1175,Customer!A:F,6,FALSE)</f>
        <v>North</v>
      </c>
    </row>
    <row r="1176" spans="1:13" x14ac:dyDescent="0.25">
      <c r="A1176" t="s">
        <v>1734</v>
      </c>
      <c r="B1176" s="6">
        <v>46011</v>
      </c>
      <c r="C1176" t="s">
        <v>361</v>
      </c>
      <c r="D1176" t="str">
        <f>VLOOKUP(F1176,Product!A:E,3,FALSE)</f>
        <v>Office Supplies</v>
      </c>
      <c r="E1176" t="s">
        <v>455</v>
      </c>
      <c r="F1176" t="s">
        <v>530</v>
      </c>
      <c r="G1176" s="8">
        <v>2</v>
      </c>
      <c r="H1176">
        <f>VLOOKUP(F1176,Product!A:E,5,)</f>
        <v>3499</v>
      </c>
      <c r="I1176">
        <f t="shared" si="18"/>
        <v>6998</v>
      </c>
      <c r="J1176" t="str">
        <f>VLOOKUP(F1176,Product!A:E,4,FALSE)</f>
        <v>Presentation</v>
      </c>
      <c r="K1176" t="str">
        <f>VLOOKUP(F1176,Product!$A:$E,2,FALSE)</f>
        <v>Whiteboard 4x3</v>
      </c>
      <c r="L1176" t="str">
        <f>VLOOKUP(A1176,Payment!$B:$E,4,FALSE)</f>
        <v>Completed</v>
      </c>
      <c r="M1176" t="str">
        <f>VLOOKUP(C1176,Customer!A:F,6,FALSE)</f>
        <v>East</v>
      </c>
    </row>
    <row r="1177" spans="1:13" x14ac:dyDescent="0.25">
      <c r="A1177" t="s">
        <v>1735</v>
      </c>
      <c r="B1177" s="6">
        <v>45828</v>
      </c>
      <c r="C1177" t="s">
        <v>121</v>
      </c>
      <c r="D1177" t="str">
        <f>VLOOKUP(F1177,Product!A:E,3,FALSE)</f>
        <v>Furniture</v>
      </c>
      <c r="E1177" t="s">
        <v>466</v>
      </c>
      <c r="F1177" t="s">
        <v>484</v>
      </c>
      <c r="G1177" s="8">
        <v>8</v>
      </c>
      <c r="H1177">
        <f>VLOOKUP(F1177,Product!A:E,5,)</f>
        <v>8499</v>
      </c>
      <c r="I1177">
        <f t="shared" si="18"/>
        <v>67992</v>
      </c>
      <c r="J1177" t="str">
        <f>VLOOKUP(F1177,Product!A:E,4,FALSE)</f>
        <v>Chairs</v>
      </c>
      <c r="K1177" t="str">
        <f>VLOOKUP(F1177,Product!$A:$E,2,FALSE)</f>
        <v>Office Chair Pro</v>
      </c>
      <c r="L1177" t="str">
        <f>VLOOKUP(A1177,Payment!$B:$E,4,FALSE)</f>
        <v>Completed</v>
      </c>
      <c r="M1177" t="str">
        <f>VLOOKUP(C1177,Customer!A:F,6,FALSE)</f>
        <v>South</v>
      </c>
    </row>
    <row r="1178" spans="1:13" x14ac:dyDescent="0.25">
      <c r="A1178" t="s">
        <v>1736</v>
      </c>
      <c r="B1178" s="6">
        <v>45896</v>
      </c>
      <c r="C1178" t="s">
        <v>296</v>
      </c>
      <c r="D1178" t="str">
        <f>VLOOKUP(F1178,Product!A:E,3,FALSE)</f>
        <v>Furniture</v>
      </c>
      <c r="E1178" t="s">
        <v>418</v>
      </c>
      <c r="F1178" t="s">
        <v>484</v>
      </c>
      <c r="G1178" s="8">
        <v>4</v>
      </c>
      <c r="H1178">
        <f>VLOOKUP(F1178,Product!A:E,5,)</f>
        <v>8499</v>
      </c>
      <c r="I1178">
        <f t="shared" si="18"/>
        <v>33996</v>
      </c>
      <c r="J1178" t="str">
        <f>VLOOKUP(F1178,Product!A:E,4,FALSE)</f>
        <v>Chairs</v>
      </c>
      <c r="K1178" t="str">
        <f>VLOOKUP(F1178,Product!$A:$E,2,FALSE)</f>
        <v>Office Chair Pro</v>
      </c>
      <c r="L1178" t="str">
        <f>VLOOKUP(A1178,Payment!$B:$E,4,FALSE)</f>
        <v>Completed</v>
      </c>
      <c r="M1178" t="str">
        <f>VLOOKUP(C1178,Customer!A:F,6,FALSE)</f>
        <v>North</v>
      </c>
    </row>
    <row r="1179" spans="1:13" x14ac:dyDescent="0.25">
      <c r="A1179" t="s">
        <v>1737</v>
      </c>
      <c r="B1179" s="6">
        <v>46015</v>
      </c>
      <c r="C1179" t="s">
        <v>251</v>
      </c>
      <c r="D1179" t="str">
        <f>VLOOKUP(F1179,Product!A:E,3,FALSE)</f>
        <v>Furniture</v>
      </c>
      <c r="E1179" t="s">
        <v>414</v>
      </c>
      <c r="F1179" t="s">
        <v>518</v>
      </c>
      <c r="G1179" s="8">
        <v>2</v>
      </c>
      <c r="H1179">
        <f>VLOOKUP(F1179,Product!A:E,5,)</f>
        <v>5999</v>
      </c>
      <c r="I1179">
        <f t="shared" si="18"/>
        <v>11998</v>
      </c>
      <c r="J1179" t="str">
        <f>VLOOKUP(F1179,Product!A:E,4,FALSE)</f>
        <v>Storage</v>
      </c>
      <c r="K1179" t="str">
        <f>VLOOKUP(F1179,Product!$A:$E,2,FALSE)</f>
        <v>Bookshelf</v>
      </c>
      <c r="L1179" t="str">
        <f>VLOOKUP(A1179,Payment!$B:$E,4,FALSE)</f>
        <v>Completed</v>
      </c>
      <c r="M1179" t="str">
        <f>VLOOKUP(C1179,Customer!A:F,6,FALSE)</f>
        <v>North</v>
      </c>
    </row>
    <row r="1180" spans="1:13" x14ac:dyDescent="0.25">
      <c r="A1180" t="s">
        <v>1738</v>
      </c>
      <c r="B1180" s="6">
        <v>45987</v>
      </c>
      <c r="C1180" t="s">
        <v>365</v>
      </c>
      <c r="D1180" t="str">
        <f>VLOOKUP(F1180,Product!A:E,3,FALSE)</f>
        <v>Office Supplies</v>
      </c>
      <c r="E1180" t="s">
        <v>457</v>
      </c>
      <c r="F1180" t="s">
        <v>520</v>
      </c>
      <c r="G1180" s="8">
        <v>1</v>
      </c>
      <c r="H1180">
        <f>VLOOKUP(F1180,Product!A:E,5,)</f>
        <v>399</v>
      </c>
      <c r="I1180">
        <f t="shared" si="18"/>
        <v>399</v>
      </c>
      <c r="J1180" t="str">
        <f>VLOOKUP(F1180,Product!A:E,4,FALSE)</f>
        <v>Desk Accessories</v>
      </c>
      <c r="K1180" t="str">
        <f>VLOOKUP(F1180,Product!$A:$E,2,FALSE)</f>
        <v>Desk Organizer</v>
      </c>
      <c r="L1180" t="str">
        <f>VLOOKUP(A1180,Payment!$B:$E,4,FALSE)</f>
        <v>Completed</v>
      </c>
      <c r="M1180" t="str">
        <f>VLOOKUP(C1180,Customer!A:F,6,FALSE)</f>
        <v>North</v>
      </c>
    </row>
    <row r="1181" spans="1:13" x14ac:dyDescent="0.25">
      <c r="A1181" t="s">
        <v>1739</v>
      </c>
      <c r="B1181" s="6">
        <v>45772</v>
      </c>
      <c r="C1181" t="s">
        <v>93</v>
      </c>
      <c r="D1181" t="str">
        <f>VLOOKUP(F1181,Product!A:E,3,FALSE)</f>
        <v>Office Supplies</v>
      </c>
      <c r="E1181" t="s">
        <v>476</v>
      </c>
      <c r="F1181" t="s">
        <v>504</v>
      </c>
      <c r="G1181" s="8">
        <v>6</v>
      </c>
      <c r="H1181">
        <f>VLOOKUP(F1181,Product!A:E,5,)</f>
        <v>299</v>
      </c>
      <c r="I1181">
        <f t="shared" si="18"/>
        <v>1794</v>
      </c>
      <c r="J1181" t="str">
        <f>VLOOKUP(F1181,Product!A:E,4,FALSE)</f>
        <v>Notebooks</v>
      </c>
      <c r="K1181" t="str">
        <f>VLOOKUP(F1181,Product!$A:$E,2,FALSE)</f>
        <v>Premium Notebook</v>
      </c>
      <c r="L1181" t="str">
        <f>VLOOKUP(A1181,Payment!$B:$E,4,FALSE)</f>
        <v>Completed</v>
      </c>
      <c r="M1181" t="str">
        <f>VLOOKUP(C1181,Customer!A:F,6,FALSE)</f>
        <v>West</v>
      </c>
    </row>
    <row r="1182" spans="1:13" x14ac:dyDescent="0.25">
      <c r="A1182" t="s">
        <v>1740</v>
      </c>
      <c r="B1182" s="6">
        <v>45858</v>
      </c>
      <c r="C1182" t="s">
        <v>113</v>
      </c>
      <c r="D1182" t="str">
        <f>VLOOKUP(F1182,Product!A:E,3,FALSE)</f>
        <v>Electronics</v>
      </c>
      <c r="E1182" t="s">
        <v>442</v>
      </c>
      <c r="F1182" t="s">
        <v>546</v>
      </c>
      <c r="G1182" s="8">
        <v>5</v>
      </c>
      <c r="H1182">
        <f>VLOOKUP(F1182,Product!A:E,5,)</f>
        <v>7999</v>
      </c>
      <c r="I1182">
        <f t="shared" si="18"/>
        <v>39995</v>
      </c>
      <c r="J1182" t="str">
        <f>VLOOKUP(F1182,Product!A:E,4,FALSE)</f>
        <v>Audio</v>
      </c>
      <c r="K1182" t="str">
        <f>VLOOKUP(F1182,Product!$A:$E,2,FALSE)</f>
        <v>Noise Cancelling Headphones</v>
      </c>
      <c r="L1182" t="str">
        <f>VLOOKUP(A1182,Payment!$B:$E,4,FALSE)</f>
        <v>Completed</v>
      </c>
      <c r="M1182" t="str">
        <f>VLOOKUP(C1182,Customer!A:F,6,FALSE)</f>
        <v>North</v>
      </c>
    </row>
    <row r="1183" spans="1:13" x14ac:dyDescent="0.25">
      <c r="A1183" t="s">
        <v>1741</v>
      </c>
      <c r="B1183" s="6">
        <v>45824</v>
      </c>
      <c r="C1183" t="s">
        <v>245</v>
      </c>
      <c r="D1183" t="str">
        <f>VLOOKUP(F1183,Product!A:E,3,FALSE)</f>
        <v>Electronics</v>
      </c>
      <c r="E1183" t="s">
        <v>461</v>
      </c>
      <c r="F1183" t="s">
        <v>478</v>
      </c>
      <c r="G1183" s="8">
        <v>1</v>
      </c>
      <c r="H1183">
        <f>VLOOKUP(F1183,Product!A:E,5,)</f>
        <v>1299</v>
      </c>
      <c r="I1183">
        <f t="shared" si="18"/>
        <v>1299</v>
      </c>
      <c r="J1183" t="str">
        <f>VLOOKUP(F1183,Product!A:E,4,FALSE)</f>
        <v>Accessories</v>
      </c>
      <c r="K1183" t="str">
        <f>VLOOKUP(F1183,Product!$A:$E,2,FALSE)</f>
        <v>Logitech Wireless Mouse</v>
      </c>
      <c r="L1183" t="str">
        <f>VLOOKUP(A1183,Payment!$B:$E,4,FALSE)</f>
        <v>Failed</v>
      </c>
      <c r="M1183" t="str">
        <f>VLOOKUP(C1183,Customer!A:F,6,FALSE)</f>
        <v>South</v>
      </c>
    </row>
    <row r="1184" spans="1:13" x14ac:dyDescent="0.25">
      <c r="A1184" t="s">
        <v>1742</v>
      </c>
      <c r="B1184" s="6">
        <v>45715</v>
      </c>
      <c r="C1184" t="s">
        <v>195</v>
      </c>
      <c r="D1184" t="str">
        <f>VLOOKUP(F1184,Product!A:E,3,FALSE)</f>
        <v>Furniture</v>
      </c>
      <c r="E1184" t="s">
        <v>459</v>
      </c>
      <c r="F1184" t="s">
        <v>518</v>
      </c>
      <c r="G1184" s="8">
        <v>5</v>
      </c>
      <c r="H1184">
        <f>VLOOKUP(F1184,Product!A:E,5,)</f>
        <v>5999</v>
      </c>
      <c r="I1184">
        <f t="shared" si="18"/>
        <v>29995</v>
      </c>
      <c r="J1184" t="str">
        <f>VLOOKUP(F1184,Product!A:E,4,FALSE)</f>
        <v>Storage</v>
      </c>
      <c r="K1184" t="str">
        <f>VLOOKUP(F1184,Product!$A:$E,2,FALSE)</f>
        <v>Bookshelf</v>
      </c>
      <c r="L1184" t="str">
        <f>VLOOKUP(A1184,Payment!$B:$E,4,FALSE)</f>
        <v>Completed</v>
      </c>
      <c r="M1184" t="str">
        <f>VLOOKUP(C1184,Customer!A:F,6,FALSE)</f>
        <v>North</v>
      </c>
    </row>
    <row r="1185" spans="1:13" x14ac:dyDescent="0.25">
      <c r="A1185" t="s">
        <v>1743</v>
      </c>
      <c r="B1185" s="6">
        <v>45802</v>
      </c>
      <c r="C1185" t="s">
        <v>393</v>
      </c>
      <c r="D1185" t="str">
        <f>VLOOKUP(F1185,Product!A:E,3,FALSE)</f>
        <v>Office Supplies</v>
      </c>
      <c r="E1185" t="s">
        <v>444</v>
      </c>
      <c r="F1185" t="s">
        <v>530</v>
      </c>
      <c r="G1185" s="8">
        <v>3</v>
      </c>
      <c r="H1185">
        <f>VLOOKUP(F1185,Product!A:E,5,)</f>
        <v>3499</v>
      </c>
      <c r="I1185">
        <f t="shared" si="18"/>
        <v>10497</v>
      </c>
      <c r="J1185" t="str">
        <f>VLOOKUP(F1185,Product!A:E,4,FALSE)</f>
        <v>Presentation</v>
      </c>
      <c r="K1185" t="str">
        <f>VLOOKUP(F1185,Product!$A:$E,2,FALSE)</f>
        <v>Whiteboard 4x3</v>
      </c>
      <c r="L1185" t="str">
        <f>VLOOKUP(A1185,Payment!$B:$E,4,FALSE)</f>
        <v>Pending</v>
      </c>
      <c r="M1185" t="str">
        <f>VLOOKUP(C1185,Customer!A:F,6,FALSE)</f>
        <v>East</v>
      </c>
    </row>
    <row r="1186" spans="1:13" x14ac:dyDescent="0.25">
      <c r="A1186" t="s">
        <v>1744</v>
      </c>
      <c r="B1186" s="6">
        <v>45918</v>
      </c>
      <c r="C1186" t="s">
        <v>72</v>
      </c>
      <c r="D1186" t="str">
        <f>VLOOKUP(F1186,Product!A:E,3,FALSE)</f>
        <v>Electronics</v>
      </c>
      <c r="E1186" t="s">
        <v>449</v>
      </c>
      <c r="F1186" t="s">
        <v>548</v>
      </c>
      <c r="G1186" s="8">
        <v>4</v>
      </c>
      <c r="H1186">
        <f>VLOOKUP(F1186,Product!A:E,5,)</f>
        <v>2299</v>
      </c>
      <c r="I1186">
        <f t="shared" si="18"/>
        <v>9196</v>
      </c>
      <c r="J1186" t="str">
        <f>VLOOKUP(F1186,Product!A:E,4,FALSE)</f>
        <v>Lighting</v>
      </c>
      <c r="K1186" t="str">
        <f>VLOOKUP(F1186,Product!$A:$E,2,FALSE)</f>
        <v>Smart LED Desk Lamp</v>
      </c>
      <c r="L1186" t="str">
        <f>VLOOKUP(A1186,Payment!$B:$E,4,FALSE)</f>
        <v>Completed</v>
      </c>
      <c r="M1186" t="str">
        <f>VLOOKUP(C1186,Customer!A:F,6,FALSE)</f>
        <v>West</v>
      </c>
    </row>
    <row r="1187" spans="1:13" x14ac:dyDescent="0.25">
      <c r="A1187" t="s">
        <v>1745</v>
      </c>
      <c r="B1187" s="6">
        <v>45712</v>
      </c>
      <c r="C1187" t="s">
        <v>184</v>
      </c>
      <c r="D1187" t="str">
        <f>VLOOKUP(F1187,Product!A:E,3,FALSE)</f>
        <v>Electronics</v>
      </c>
      <c r="E1187" t="s">
        <v>468</v>
      </c>
      <c r="F1187" t="s">
        <v>533</v>
      </c>
      <c r="G1187" s="8">
        <v>1</v>
      </c>
      <c r="H1187">
        <f>VLOOKUP(F1187,Product!A:E,5,)</f>
        <v>5499</v>
      </c>
      <c r="I1187">
        <f t="shared" si="18"/>
        <v>5499</v>
      </c>
      <c r="J1187" t="str">
        <f>VLOOKUP(F1187,Product!A:E,4,FALSE)</f>
        <v>Accessories</v>
      </c>
      <c r="K1187" t="str">
        <f>VLOOKUP(F1187,Product!$A:$E,2,FALSE)</f>
        <v>Mechanical Keyboard</v>
      </c>
      <c r="L1187" t="str">
        <f>VLOOKUP(A1187,Payment!$B:$E,4,FALSE)</f>
        <v>Completed</v>
      </c>
      <c r="M1187" t="str">
        <f>VLOOKUP(C1187,Customer!A:F,6,FALSE)</f>
        <v>East</v>
      </c>
    </row>
    <row r="1188" spans="1:13" x14ac:dyDescent="0.25">
      <c r="A1188" t="s">
        <v>1746</v>
      </c>
      <c r="B1188" s="6">
        <v>45812</v>
      </c>
      <c r="C1188" t="s">
        <v>280</v>
      </c>
      <c r="D1188" t="str">
        <f>VLOOKUP(F1188,Product!A:E,3,FALSE)</f>
        <v>Furniture</v>
      </c>
      <c r="E1188" t="s">
        <v>457</v>
      </c>
      <c r="F1188" t="s">
        <v>513</v>
      </c>
      <c r="G1188" s="8">
        <v>3</v>
      </c>
      <c r="H1188">
        <f>VLOOKUP(F1188,Product!A:E,5,)</f>
        <v>6999</v>
      </c>
      <c r="I1188">
        <f t="shared" si="18"/>
        <v>20997</v>
      </c>
      <c r="J1188" t="str">
        <f>VLOOKUP(F1188,Product!A:E,4,FALSE)</f>
        <v>Storage</v>
      </c>
      <c r="K1188" t="str">
        <f>VLOOKUP(F1188,Product!$A:$E,2,FALSE)</f>
        <v>Filing Cabinet</v>
      </c>
      <c r="L1188" t="str">
        <f>VLOOKUP(A1188,Payment!$B:$E,4,FALSE)</f>
        <v>Completed</v>
      </c>
      <c r="M1188" t="str">
        <f>VLOOKUP(C1188,Customer!A:F,6,FALSE)</f>
        <v>South</v>
      </c>
    </row>
    <row r="1189" spans="1:13" x14ac:dyDescent="0.25">
      <c r="A1189" t="s">
        <v>1747</v>
      </c>
      <c r="B1189" s="6">
        <v>45780</v>
      </c>
      <c r="C1189" t="s">
        <v>320</v>
      </c>
      <c r="D1189" t="str">
        <f>VLOOKUP(F1189,Product!A:E,3,FALSE)</f>
        <v>Electronics</v>
      </c>
      <c r="E1189" t="s">
        <v>431</v>
      </c>
      <c r="F1189" t="s">
        <v>526</v>
      </c>
      <c r="G1189" s="8">
        <v>1</v>
      </c>
      <c r="H1189">
        <f>VLOOKUP(F1189,Product!A:E,5,)</f>
        <v>8999</v>
      </c>
      <c r="I1189">
        <f t="shared" si="18"/>
        <v>8999</v>
      </c>
      <c r="J1189" t="str">
        <f>VLOOKUP(F1189,Product!A:E,4,FALSE)</f>
        <v>Storage</v>
      </c>
      <c r="K1189" t="str">
        <f>VLOOKUP(F1189,Product!$A:$E,2,FALSE)</f>
        <v>External SSD 1TB</v>
      </c>
      <c r="L1189" t="str">
        <f>VLOOKUP(A1189,Payment!$B:$E,4,FALSE)</f>
        <v>Completed</v>
      </c>
      <c r="M1189" t="str">
        <f>VLOOKUP(C1189,Customer!A:F,6,FALSE)</f>
        <v>South</v>
      </c>
    </row>
    <row r="1190" spans="1:13" x14ac:dyDescent="0.25">
      <c r="A1190" t="s">
        <v>1748</v>
      </c>
      <c r="B1190" s="6">
        <v>45904</v>
      </c>
      <c r="C1190" t="s">
        <v>213</v>
      </c>
      <c r="D1190" t="str">
        <f>VLOOKUP(F1190,Product!A:E,3,FALSE)</f>
        <v>Electronics</v>
      </c>
      <c r="E1190" t="s">
        <v>409</v>
      </c>
      <c r="F1190" t="s">
        <v>510</v>
      </c>
      <c r="G1190" s="8">
        <v>1</v>
      </c>
      <c r="H1190">
        <f>VLOOKUP(F1190,Product!A:E,5,)</f>
        <v>2499</v>
      </c>
      <c r="I1190">
        <f t="shared" si="18"/>
        <v>2499</v>
      </c>
      <c r="J1190" t="str">
        <f>VLOOKUP(F1190,Product!A:E,4,FALSE)</f>
        <v>Accessories</v>
      </c>
      <c r="K1190" t="str">
        <f>VLOOKUP(F1190,Product!$A:$E,2,FALSE)</f>
        <v>USBC Hub</v>
      </c>
      <c r="L1190" t="str">
        <f>VLOOKUP(A1190,Payment!$B:$E,4,FALSE)</f>
        <v>Completed</v>
      </c>
      <c r="M1190" t="str">
        <f>VLOOKUP(C1190,Customer!A:F,6,FALSE)</f>
        <v>West</v>
      </c>
    </row>
    <row r="1191" spans="1:13" x14ac:dyDescent="0.25">
      <c r="A1191" t="s">
        <v>1749</v>
      </c>
      <c r="B1191" s="6">
        <v>46013</v>
      </c>
      <c r="C1191" t="s">
        <v>308</v>
      </c>
      <c r="D1191" t="str">
        <f>VLOOKUP(F1191,Product!A:E,3,FALSE)</f>
        <v>Electronics</v>
      </c>
      <c r="E1191" t="s">
        <v>454</v>
      </c>
      <c r="F1191" t="s">
        <v>546</v>
      </c>
      <c r="G1191" s="8">
        <v>9</v>
      </c>
      <c r="H1191">
        <f>VLOOKUP(F1191,Product!A:E,5,)</f>
        <v>7999</v>
      </c>
      <c r="I1191">
        <f t="shared" si="18"/>
        <v>71991</v>
      </c>
      <c r="J1191" t="str">
        <f>VLOOKUP(F1191,Product!A:E,4,FALSE)</f>
        <v>Audio</v>
      </c>
      <c r="K1191" t="str">
        <f>VLOOKUP(F1191,Product!$A:$E,2,FALSE)</f>
        <v>Noise Cancelling Headphones</v>
      </c>
      <c r="L1191" t="str">
        <f>VLOOKUP(A1191,Payment!$B:$E,4,FALSE)</f>
        <v>Completed</v>
      </c>
      <c r="M1191" t="str">
        <f>VLOOKUP(C1191,Customer!A:F,6,FALSE)</f>
        <v>North</v>
      </c>
    </row>
    <row r="1192" spans="1:13" x14ac:dyDescent="0.25">
      <c r="A1192" t="s">
        <v>1750</v>
      </c>
      <c r="B1192" s="6">
        <v>45948</v>
      </c>
      <c r="C1192" t="s">
        <v>191</v>
      </c>
      <c r="D1192" t="str">
        <f>VLOOKUP(F1192,Product!A:E,3,FALSE)</f>
        <v>Furniture</v>
      </c>
      <c r="E1192" t="s">
        <v>466</v>
      </c>
      <c r="F1192" t="s">
        <v>538</v>
      </c>
      <c r="G1192" s="8">
        <v>1</v>
      </c>
      <c r="H1192">
        <f>VLOOKUP(F1192,Product!A:E,5,)</f>
        <v>2199</v>
      </c>
      <c r="I1192">
        <f t="shared" si="18"/>
        <v>2199</v>
      </c>
      <c r="J1192" t="str">
        <f>VLOOKUP(F1192,Product!A:E,4,FALSE)</f>
        <v>Office Accessories</v>
      </c>
      <c r="K1192" t="str">
        <f>VLOOKUP(F1192,Product!$A:$E,2,FALSE)</f>
        <v>Ergonomic Footrest</v>
      </c>
      <c r="L1192" t="str">
        <f>VLOOKUP(A1192,Payment!$B:$E,4,FALSE)</f>
        <v>Completed</v>
      </c>
      <c r="M1192" t="str">
        <f>VLOOKUP(C1192,Customer!A:F,6,FALSE)</f>
        <v>South</v>
      </c>
    </row>
    <row r="1193" spans="1:13" x14ac:dyDescent="0.25">
      <c r="A1193" t="s">
        <v>1751</v>
      </c>
      <c r="B1193" s="6">
        <v>45997</v>
      </c>
      <c r="C1193" t="s">
        <v>345</v>
      </c>
      <c r="D1193" t="str">
        <f>VLOOKUP(F1193,Product!A:E,3,FALSE)</f>
        <v>Office Supplies</v>
      </c>
      <c r="E1193" t="s">
        <v>409</v>
      </c>
      <c r="F1193" t="s">
        <v>541</v>
      </c>
      <c r="G1193" s="8">
        <v>7</v>
      </c>
      <c r="H1193">
        <f>VLOOKUP(F1193,Product!A:E,5,)</f>
        <v>799</v>
      </c>
      <c r="I1193">
        <f t="shared" si="18"/>
        <v>5593</v>
      </c>
      <c r="J1193" t="str">
        <f>VLOOKUP(F1193,Product!A:E,4,FALSE)</f>
        <v>Desk Accessories</v>
      </c>
      <c r="K1193" t="str">
        <f>VLOOKUP(F1193,Product!$A:$E,2,FALSE)</f>
        <v>Stapler Heavy Duty</v>
      </c>
      <c r="L1193" t="str">
        <f>VLOOKUP(A1193,Payment!$B:$E,4,FALSE)</f>
        <v>Pending</v>
      </c>
      <c r="M1193" t="str">
        <f>VLOOKUP(C1193,Customer!A:F,6,FALSE)</f>
        <v>West</v>
      </c>
    </row>
    <row r="1194" spans="1:13" x14ac:dyDescent="0.25">
      <c r="A1194" t="s">
        <v>1752</v>
      </c>
      <c r="B1194" s="6">
        <v>45951</v>
      </c>
      <c r="C1194" t="s">
        <v>260</v>
      </c>
      <c r="D1194" t="str">
        <f>VLOOKUP(F1194,Product!A:E,3,FALSE)</f>
        <v>Furniture</v>
      </c>
      <c r="E1194" t="s">
        <v>416</v>
      </c>
      <c r="F1194" t="s">
        <v>528</v>
      </c>
      <c r="G1194" s="8">
        <v>3</v>
      </c>
      <c r="H1194">
        <f>VLOOKUP(F1194,Product!A:E,5,)</f>
        <v>17999</v>
      </c>
      <c r="I1194">
        <f t="shared" si="18"/>
        <v>53997</v>
      </c>
      <c r="J1194" t="str">
        <f>VLOOKUP(F1194,Product!A:E,4,FALSE)</f>
        <v>Desks</v>
      </c>
      <c r="K1194" t="str">
        <f>VLOOKUP(F1194,Product!$A:$E,2,FALSE)</f>
        <v>Standing Desk</v>
      </c>
      <c r="L1194" t="str">
        <f>VLOOKUP(A1194,Payment!$B:$E,4,FALSE)</f>
        <v>Completed</v>
      </c>
      <c r="M1194" t="str">
        <f>VLOOKUP(C1194,Customer!A:F,6,FALSE)</f>
        <v>West</v>
      </c>
    </row>
    <row r="1195" spans="1:13" x14ac:dyDescent="0.25">
      <c r="A1195" t="s">
        <v>1753</v>
      </c>
      <c r="B1195" s="6">
        <v>45824</v>
      </c>
      <c r="C1195" t="s">
        <v>291</v>
      </c>
      <c r="D1195" t="str">
        <f>VLOOKUP(F1195,Product!A:E,3,FALSE)</f>
        <v>Electronics</v>
      </c>
      <c r="E1195" t="s">
        <v>414</v>
      </c>
      <c r="F1195" t="s">
        <v>548</v>
      </c>
      <c r="G1195" s="8">
        <v>2</v>
      </c>
      <c r="H1195">
        <f>VLOOKUP(F1195,Product!A:E,5,)</f>
        <v>2299</v>
      </c>
      <c r="I1195">
        <f t="shared" si="18"/>
        <v>4598</v>
      </c>
      <c r="J1195" t="str">
        <f>VLOOKUP(F1195,Product!A:E,4,FALSE)</f>
        <v>Lighting</v>
      </c>
      <c r="K1195" t="str">
        <f>VLOOKUP(F1195,Product!$A:$E,2,FALSE)</f>
        <v>Smart LED Desk Lamp</v>
      </c>
      <c r="L1195" t="str">
        <f>VLOOKUP(A1195,Payment!$B:$E,4,FALSE)</f>
        <v>Completed</v>
      </c>
      <c r="M1195" t="str">
        <f>VLOOKUP(C1195,Customer!A:F,6,FALSE)</f>
        <v>West</v>
      </c>
    </row>
    <row r="1196" spans="1:13" x14ac:dyDescent="0.25">
      <c r="A1196" t="s">
        <v>1754</v>
      </c>
      <c r="B1196" s="6">
        <v>45815</v>
      </c>
      <c r="C1196" t="s">
        <v>221</v>
      </c>
      <c r="D1196" t="str">
        <f>VLOOKUP(F1196,Product!A:E,3,FALSE)</f>
        <v>Office Supplies</v>
      </c>
      <c r="E1196" t="s">
        <v>409</v>
      </c>
      <c r="F1196" t="s">
        <v>530</v>
      </c>
      <c r="G1196" s="8">
        <v>1</v>
      </c>
      <c r="H1196">
        <f>VLOOKUP(F1196,Product!A:E,5,)</f>
        <v>3499</v>
      </c>
      <c r="I1196">
        <f t="shared" si="18"/>
        <v>3499</v>
      </c>
      <c r="J1196" t="str">
        <f>VLOOKUP(F1196,Product!A:E,4,FALSE)</f>
        <v>Presentation</v>
      </c>
      <c r="K1196" t="str">
        <f>VLOOKUP(F1196,Product!$A:$E,2,FALSE)</f>
        <v>Whiteboard 4x3</v>
      </c>
      <c r="L1196" t="str">
        <f>VLOOKUP(A1196,Payment!$B:$E,4,FALSE)</f>
        <v>Completed</v>
      </c>
      <c r="M1196" t="str">
        <f>VLOOKUP(C1196,Customer!A:F,6,FALSE)</f>
        <v>South</v>
      </c>
    </row>
    <row r="1197" spans="1:13" x14ac:dyDescent="0.25">
      <c r="A1197" t="s">
        <v>1755</v>
      </c>
      <c r="B1197" s="6">
        <v>45963</v>
      </c>
      <c r="C1197" t="s">
        <v>394</v>
      </c>
      <c r="D1197" t="str">
        <f>VLOOKUP(F1197,Product!A:E,3,FALSE)</f>
        <v>Electronics</v>
      </c>
      <c r="E1197" t="s">
        <v>447</v>
      </c>
      <c r="F1197" t="s">
        <v>510</v>
      </c>
      <c r="G1197" s="8">
        <v>2</v>
      </c>
      <c r="H1197">
        <f>VLOOKUP(F1197,Product!A:E,5,)</f>
        <v>2499</v>
      </c>
      <c r="I1197">
        <f t="shared" si="18"/>
        <v>4998</v>
      </c>
      <c r="J1197" t="str">
        <f>VLOOKUP(F1197,Product!A:E,4,FALSE)</f>
        <v>Accessories</v>
      </c>
      <c r="K1197" t="str">
        <f>VLOOKUP(F1197,Product!$A:$E,2,FALSE)</f>
        <v>USBC Hub</v>
      </c>
      <c r="L1197" t="str">
        <f>VLOOKUP(A1197,Payment!$B:$E,4,FALSE)</f>
        <v>Completed</v>
      </c>
      <c r="M1197" t="str">
        <f>VLOOKUP(C1197,Customer!A:F,6,FALSE)</f>
        <v>South</v>
      </c>
    </row>
    <row r="1198" spans="1:13" x14ac:dyDescent="0.25">
      <c r="A1198" t="s">
        <v>1756</v>
      </c>
      <c r="B1198" s="6">
        <v>45996</v>
      </c>
      <c r="C1198" t="s">
        <v>45</v>
      </c>
      <c r="D1198" t="str">
        <f>VLOOKUP(F1198,Product!A:E,3,FALSE)</f>
        <v>Electronics</v>
      </c>
      <c r="E1198" t="s">
        <v>412</v>
      </c>
      <c r="F1198" t="s">
        <v>497</v>
      </c>
      <c r="G1198" s="8">
        <v>4</v>
      </c>
      <c r="H1198">
        <f>VLOOKUP(F1198,Product!A:E,5,)</f>
        <v>18999</v>
      </c>
      <c r="I1198">
        <f t="shared" si="18"/>
        <v>75996</v>
      </c>
      <c r="J1198" t="str">
        <f>VLOOKUP(F1198,Product!A:E,4,FALSE)</f>
        <v>Printers</v>
      </c>
      <c r="K1198" t="str">
        <f>VLOOKUP(F1198,Product!$A:$E,2,FALSE)</f>
        <v>HP Laser Printer</v>
      </c>
      <c r="L1198" t="str">
        <f>VLOOKUP(A1198,Payment!$B:$E,4,FALSE)</f>
        <v>Pending</v>
      </c>
      <c r="M1198" t="str">
        <f>VLOOKUP(C1198,Customer!A:F,6,FALSE)</f>
        <v>South</v>
      </c>
    </row>
    <row r="1199" spans="1:13" x14ac:dyDescent="0.25">
      <c r="A1199" t="s">
        <v>1757</v>
      </c>
      <c r="B1199" s="6">
        <v>45955</v>
      </c>
      <c r="C1199" t="s">
        <v>387</v>
      </c>
      <c r="D1199" t="str">
        <f>VLOOKUP(F1199,Product!A:E,3,FALSE)</f>
        <v>Office Supplies</v>
      </c>
      <c r="E1199" t="s">
        <v>400</v>
      </c>
      <c r="F1199" t="s">
        <v>543</v>
      </c>
      <c r="G1199" s="8">
        <v>1</v>
      </c>
      <c r="H1199">
        <f>VLOOKUP(F1199,Product!A:E,5,)</f>
        <v>1899</v>
      </c>
      <c r="I1199">
        <f t="shared" si="18"/>
        <v>1899</v>
      </c>
      <c r="J1199" t="str">
        <f>VLOOKUP(F1199,Product!A:E,4,FALSE)</f>
        <v>Bags</v>
      </c>
      <c r="K1199" t="str">
        <f>VLOOKUP(F1199,Product!$A:$E,2,FALSE)</f>
        <v>Office Backpack</v>
      </c>
      <c r="L1199" t="str">
        <f>VLOOKUP(A1199,Payment!$B:$E,4,FALSE)</f>
        <v>Completed</v>
      </c>
      <c r="M1199" t="str">
        <f>VLOOKUP(C1199,Customer!A:F,6,FALSE)</f>
        <v>West</v>
      </c>
    </row>
    <row r="1200" spans="1:13" x14ac:dyDescent="0.25">
      <c r="A1200" t="s">
        <v>1758</v>
      </c>
      <c r="B1200" s="6">
        <v>45734</v>
      </c>
      <c r="C1200" t="s">
        <v>244</v>
      </c>
      <c r="D1200" t="str">
        <f>VLOOKUP(F1200,Product!A:E,3,FALSE)</f>
        <v>Office Supplies</v>
      </c>
      <c r="E1200" t="s">
        <v>466</v>
      </c>
      <c r="F1200" t="s">
        <v>507</v>
      </c>
      <c r="G1200" s="8">
        <v>2</v>
      </c>
      <c r="H1200">
        <f>VLOOKUP(F1200,Product!A:E,5,)</f>
        <v>199</v>
      </c>
      <c r="I1200">
        <f t="shared" si="18"/>
        <v>398</v>
      </c>
      <c r="J1200" t="str">
        <f>VLOOKUP(F1200,Product!A:E,4,FALSE)</f>
        <v>Writing</v>
      </c>
      <c r="K1200" t="str">
        <f>VLOOKUP(F1200,Product!$A:$E,2,FALSE)</f>
        <v>Ball Pen Pack</v>
      </c>
      <c r="L1200" t="str">
        <f>VLOOKUP(A1200,Payment!$B:$E,4,FALSE)</f>
        <v>Completed</v>
      </c>
      <c r="M1200" t="str">
        <f>VLOOKUP(C1200,Customer!A:F,6,FALSE)</f>
        <v>East</v>
      </c>
    </row>
    <row r="1201" spans="1:13" x14ac:dyDescent="0.25">
      <c r="A1201" t="s">
        <v>1759</v>
      </c>
      <c r="B1201" s="6">
        <v>45953</v>
      </c>
      <c r="C1201" t="s">
        <v>242</v>
      </c>
      <c r="D1201" t="str">
        <f>VLOOKUP(F1201,Product!A:E,3,FALSE)</f>
        <v>Electronics</v>
      </c>
      <c r="E1201" t="s">
        <v>425</v>
      </c>
      <c r="F1201" t="s">
        <v>497</v>
      </c>
      <c r="G1201" s="8">
        <v>3</v>
      </c>
      <c r="H1201">
        <f>VLOOKUP(F1201,Product!A:E,5,)</f>
        <v>18999</v>
      </c>
      <c r="I1201">
        <f t="shared" si="18"/>
        <v>56997</v>
      </c>
      <c r="J1201" t="str">
        <f>VLOOKUP(F1201,Product!A:E,4,FALSE)</f>
        <v>Printers</v>
      </c>
      <c r="K1201" t="str">
        <f>VLOOKUP(F1201,Product!$A:$E,2,FALSE)</f>
        <v>HP Laser Printer</v>
      </c>
      <c r="L1201" t="str">
        <f>VLOOKUP(A1201,Payment!$B:$E,4,FALSE)</f>
        <v>Completed</v>
      </c>
      <c r="M1201" t="str">
        <f>VLOOKUP(C1201,Customer!A:F,6,FALSE)</f>
        <v>North</v>
      </c>
    </row>
    <row r="1202" spans="1:13" x14ac:dyDescent="0.25">
      <c r="A1202" t="s">
        <v>1760</v>
      </c>
      <c r="B1202" s="6">
        <v>45820</v>
      </c>
      <c r="C1202" t="s">
        <v>171</v>
      </c>
      <c r="D1202" t="str">
        <f>VLOOKUP(F1202,Product!A:E,3,FALSE)</f>
        <v>Electronics</v>
      </c>
      <c r="E1202" t="s">
        <v>470</v>
      </c>
      <c r="F1202" t="s">
        <v>546</v>
      </c>
      <c r="G1202" s="8">
        <v>6</v>
      </c>
      <c r="H1202">
        <f>VLOOKUP(F1202,Product!A:E,5,)</f>
        <v>7999</v>
      </c>
      <c r="I1202">
        <f t="shared" si="18"/>
        <v>47994</v>
      </c>
      <c r="J1202" t="str">
        <f>VLOOKUP(F1202,Product!A:E,4,FALSE)</f>
        <v>Audio</v>
      </c>
      <c r="K1202" t="str">
        <f>VLOOKUP(F1202,Product!$A:$E,2,FALSE)</f>
        <v>Noise Cancelling Headphones</v>
      </c>
      <c r="L1202" t="str">
        <f>VLOOKUP(A1202,Payment!$B:$E,4,FALSE)</f>
        <v>Completed</v>
      </c>
      <c r="M1202" t="str">
        <f>VLOOKUP(C1202,Customer!A:F,6,FALSE)</f>
        <v>South</v>
      </c>
    </row>
    <row r="1203" spans="1:13" x14ac:dyDescent="0.25">
      <c r="A1203" t="s">
        <v>1761</v>
      </c>
      <c r="B1203" s="6">
        <v>45813</v>
      </c>
      <c r="C1203" t="s">
        <v>236</v>
      </c>
      <c r="D1203" t="str">
        <f>VLOOKUP(F1203,Product!A:E,3,FALSE)</f>
        <v>Furniture</v>
      </c>
      <c r="E1203" t="s">
        <v>444</v>
      </c>
      <c r="F1203" t="s">
        <v>484</v>
      </c>
      <c r="G1203" s="8">
        <v>3</v>
      </c>
      <c r="H1203">
        <f>VLOOKUP(F1203,Product!A:E,5,)</f>
        <v>8499</v>
      </c>
      <c r="I1203">
        <f t="shared" si="18"/>
        <v>25497</v>
      </c>
      <c r="J1203" t="str">
        <f>VLOOKUP(F1203,Product!A:E,4,FALSE)</f>
        <v>Chairs</v>
      </c>
      <c r="K1203" t="str">
        <f>VLOOKUP(F1203,Product!$A:$E,2,FALSE)</f>
        <v>Office Chair Pro</v>
      </c>
      <c r="L1203" t="str">
        <f>VLOOKUP(A1203,Payment!$B:$E,4,FALSE)</f>
        <v>Completed</v>
      </c>
      <c r="M1203" t="str">
        <f>VLOOKUP(C1203,Customer!A:F,6,FALSE)</f>
        <v>East</v>
      </c>
    </row>
    <row r="1204" spans="1:13" x14ac:dyDescent="0.25">
      <c r="A1204" t="s">
        <v>1762</v>
      </c>
      <c r="B1204" s="6">
        <v>45971</v>
      </c>
      <c r="C1204" t="s">
        <v>270</v>
      </c>
      <c r="D1204" t="str">
        <f>VLOOKUP(F1204,Product!A:E,3,FALSE)</f>
        <v>Furniture</v>
      </c>
      <c r="E1204" t="s">
        <v>449</v>
      </c>
      <c r="F1204" t="s">
        <v>551</v>
      </c>
      <c r="G1204" s="8">
        <v>1</v>
      </c>
      <c r="H1204">
        <f>VLOOKUP(F1204,Product!A:E,5,)</f>
        <v>24999</v>
      </c>
      <c r="I1204">
        <f t="shared" si="18"/>
        <v>24999</v>
      </c>
      <c r="J1204" t="str">
        <f>VLOOKUP(F1204,Product!A:E,4,FALSE)</f>
        <v>Tables</v>
      </c>
      <c r="K1204" t="str">
        <f>VLOOKUP(F1204,Product!$A:$E,2,FALSE)</f>
        <v>Conference Table</v>
      </c>
      <c r="L1204" t="str">
        <f>VLOOKUP(A1204,Payment!$B:$E,4,FALSE)</f>
        <v>Completed</v>
      </c>
      <c r="M1204" t="str">
        <f>VLOOKUP(C1204,Customer!A:F,6,FALSE)</f>
        <v>North</v>
      </c>
    </row>
    <row r="1205" spans="1:13" x14ac:dyDescent="0.25">
      <c r="A1205" t="s">
        <v>1763</v>
      </c>
      <c r="B1205" s="6">
        <v>45808</v>
      </c>
      <c r="C1205" t="s">
        <v>45</v>
      </c>
      <c r="D1205" t="str">
        <f>VLOOKUP(F1205,Product!A:E,3,FALSE)</f>
        <v>Electronics</v>
      </c>
      <c r="E1205" t="s">
        <v>445</v>
      </c>
      <c r="F1205" t="s">
        <v>554</v>
      </c>
      <c r="G1205" s="8">
        <v>3</v>
      </c>
      <c r="H1205">
        <f>VLOOKUP(F1205,Product!A:E,5,)</f>
        <v>6499</v>
      </c>
      <c r="I1205">
        <f t="shared" si="18"/>
        <v>19497</v>
      </c>
      <c r="J1205" t="str">
        <f>VLOOKUP(F1205,Product!A:E,4,FALSE)</f>
        <v>Office Machines</v>
      </c>
      <c r="K1205" t="str">
        <f>VLOOKUP(F1205,Product!$A:$E,2,FALSE)</f>
        <v>Paper Shredder</v>
      </c>
      <c r="L1205" t="str">
        <f>VLOOKUP(A1205,Payment!$B:$E,4,FALSE)</f>
        <v>Completed</v>
      </c>
      <c r="M1205" t="str">
        <f>VLOOKUP(C1205,Customer!A:F,6,FALSE)</f>
        <v>South</v>
      </c>
    </row>
    <row r="1206" spans="1:13" x14ac:dyDescent="0.25">
      <c r="A1206" t="s">
        <v>1764</v>
      </c>
      <c r="B1206" s="6">
        <v>45685</v>
      </c>
      <c r="C1206" t="s">
        <v>0</v>
      </c>
      <c r="D1206" t="str">
        <f>VLOOKUP(F1206,Product!A:E,3,FALSE)</f>
        <v>Electronics</v>
      </c>
      <c r="E1206" t="s">
        <v>468</v>
      </c>
      <c r="F1206" t="s">
        <v>548</v>
      </c>
      <c r="G1206" s="8">
        <v>8</v>
      </c>
      <c r="H1206">
        <f>VLOOKUP(F1206,Product!A:E,5,)</f>
        <v>2299</v>
      </c>
      <c r="I1206">
        <f t="shared" si="18"/>
        <v>18392</v>
      </c>
      <c r="J1206" t="str">
        <f>VLOOKUP(F1206,Product!A:E,4,FALSE)</f>
        <v>Lighting</v>
      </c>
      <c r="K1206" t="str">
        <f>VLOOKUP(F1206,Product!$A:$E,2,FALSE)</f>
        <v>Smart LED Desk Lamp</v>
      </c>
      <c r="L1206" t="str">
        <f>VLOOKUP(A1206,Payment!$B:$E,4,FALSE)</f>
        <v>Completed</v>
      </c>
      <c r="M1206" t="str">
        <f>VLOOKUP(C1206,Customer!A:F,6,FALSE)</f>
        <v>West</v>
      </c>
    </row>
    <row r="1207" spans="1:13" x14ac:dyDescent="0.25">
      <c r="A1207" t="s">
        <v>1765</v>
      </c>
      <c r="B1207" s="6">
        <v>45714</v>
      </c>
      <c r="C1207" t="s">
        <v>163</v>
      </c>
      <c r="D1207" t="str">
        <f>VLOOKUP(F1207,Product!A:E,3,FALSE)</f>
        <v>Office Supplies</v>
      </c>
      <c r="E1207" t="s">
        <v>403</v>
      </c>
      <c r="F1207" t="s">
        <v>500</v>
      </c>
      <c r="G1207" s="8">
        <v>2</v>
      </c>
      <c r="H1207">
        <f>VLOOKUP(F1207,Product!A:E,5,)</f>
        <v>499</v>
      </c>
      <c r="I1207">
        <f t="shared" si="18"/>
        <v>998</v>
      </c>
      <c r="J1207" t="str">
        <f>VLOOKUP(F1207,Product!A:E,4,FALSE)</f>
        <v>Paper</v>
      </c>
      <c r="K1207" t="str">
        <f>VLOOKUP(F1207,Product!$A:$E,2,FALSE)</f>
        <v>A4 Copier Paper Pack</v>
      </c>
      <c r="L1207" t="str">
        <f>VLOOKUP(A1207,Payment!$B:$E,4,FALSE)</f>
        <v>Completed</v>
      </c>
      <c r="M1207" t="str">
        <f>VLOOKUP(C1207,Customer!A:F,6,FALSE)</f>
        <v>North</v>
      </c>
    </row>
    <row r="1208" spans="1:13" x14ac:dyDescent="0.25">
      <c r="A1208" t="s">
        <v>1766</v>
      </c>
      <c r="B1208" s="6">
        <v>45960</v>
      </c>
      <c r="C1208" t="s">
        <v>217</v>
      </c>
      <c r="D1208" t="str">
        <f>VLOOKUP(F1208,Product!A:E,3,FALSE)</f>
        <v>Furniture</v>
      </c>
      <c r="E1208" t="s">
        <v>440</v>
      </c>
      <c r="F1208" t="s">
        <v>538</v>
      </c>
      <c r="G1208" s="8">
        <v>2</v>
      </c>
      <c r="H1208">
        <f>VLOOKUP(F1208,Product!A:E,5,)</f>
        <v>2199</v>
      </c>
      <c r="I1208">
        <f t="shared" si="18"/>
        <v>4398</v>
      </c>
      <c r="J1208" t="str">
        <f>VLOOKUP(F1208,Product!A:E,4,FALSE)</f>
        <v>Office Accessories</v>
      </c>
      <c r="K1208" t="str">
        <f>VLOOKUP(F1208,Product!$A:$E,2,FALSE)</f>
        <v>Ergonomic Footrest</v>
      </c>
      <c r="L1208" t="str">
        <f>VLOOKUP(A1208,Payment!$B:$E,4,FALSE)</f>
        <v>Completed</v>
      </c>
      <c r="M1208" t="str">
        <f>VLOOKUP(C1208,Customer!A:F,6,FALSE)</f>
        <v>South</v>
      </c>
    </row>
    <row r="1209" spans="1:13" x14ac:dyDescent="0.25">
      <c r="A1209" t="s">
        <v>1767</v>
      </c>
      <c r="B1209" s="6">
        <v>45853</v>
      </c>
      <c r="C1209" t="s">
        <v>236</v>
      </c>
      <c r="D1209" t="str">
        <f>VLOOKUP(F1209,Product!A:E,3,FALSE)</f>
        <v>Electronics</v>
      </c>
      <c r="E1209" t="s">
        <v>466</v>
      </c>
      <c r="F1209" t="s">
        <v>497</v>
      </c>
      <c r="G1209" s="8">
        <v>3</v>
      </c>
      <c r="H1209">
        <f>VLOOKUP(F1209,Product!A:E,5,)</f>
        <v>18999</v>
      </c>
      <c r="I1209">
        <f t="shared" si="18"/>
        <v>56997</v>
      </c>
      <c r="J1209" t="str">
        <f>VLOOKUP(F1209,Product!A:E,4,FALSE)</f>
        <v>Printers</v>
      </c>
      <c r="K1209" t="str">
        <f>VLOOKUP(F1209,Product!$A:$E,2,FALSE)</f>
        <v>HP Laser Printer</v>
      </c>
      <c r="L1209" t="str">
        <f>VLOOKUP(A1209,Payment!$B:$E,4,FALSE)</f>
        <v>Completed</v>
      </c>
      <c r="M1209" t="str">
        <f>VLOOKUP(C1209,Customer!A:F,6,FALSE)</f>
        <v>East</v>
      </c>
    </row>
    <row r="1210" spans="1:13" x14ac:dyDescent="0.25">
      <c r="A1210" t="s">
        <v>1768</v>
      </c>
      <c r="B1210" s="6">
        <v>45901</v>
      </c>
      <c r="C1210" t="s">
        <v>91</v>
      </c>
      <c r="D1210" t="str">
        <f>VLOOKUP(F1210,Product!A:E,3,FALSE)</f>
        <v>Electronics</v>
      </c>
      <c r="E1210" t="s">
        <v>425</v>
      </c>
      <c r="F1210" t="s">
        <v>526</v>
      </c>
      <c r="G1210" s="8">
        <v>2</v>
      </c>
      <c r="H1210">
        <f>VLOOKUP(F1210,Product!A:E,5,)</f>
        <v>8999</v>
      </c>
      <c r="I1210">
        <f t="shared" si="18"/>
        <v>17998</v>
      </c>
      <c r="J1210" t="str">
        <f>VLOOKUP(F1210,Product!A:E,4,FALSE)</f>
        <v>Storage</v>
      </c>
      <c r="K1210" t="str">
        <f>VLOOKUP(F1210,Product!$A:$E,2,FALSE)</f>
        <v>External SSD 1TB</v>
      </c>
      <c r="L1210" t="str">
        <f>VLOOKUP(A1210,Payment!$B:$E,4,FALSE)</f>
        <v>Completed</v>
      </c>
      <c r="M1210" t="str">
        <f>VLOOKUP(C1210,Customer!A:F,6,FALSE)</f>
        <v>South</v>
      </c>
    </row>
    <row r="1211" spans="1:13" x14ac:dyDescent="0.25">
      <c r="A1211" t="s">
        <v>1769</v>
      </c>
      <c r="B1211" s="6">
        <v>45842</v>
      </c>
      <c r="C1211" t="s">
        <v>227</v>
      </c>
      <c r="D1211" t="str">
        <f>VLOOKUP(F1211,Product!A:E,3,FALSE)</f>
        <v>Office Supplies</v>
      </c>
      <c r="E1211" t="s">
        <v>420</v>
      </c>
      <c r="F1211" t="s">
        <v>507</v>
      </c>
      <c r="G1211" s="8">
        <v>10</v>
      </c>
      <c r="H1211">
        <f>VLOOKUP(F1211,Product!A:E,5,)</f>
        <v>199</v>
      </c>
      <c r="I1211">
        <f t="shared" si="18"/>
        <v>1990</v>
      </c>
      <c r="J1211" t="str">
        <f>VLOOKUP(F1211,Product!A:E,4,FALSE)</f>
        <v>Writing</v>
      </c>
      <c r="K1211" t="str">
        <f>VLOOKUP(F1211,Product!$A:$E,2,FALSE)</f>
        <v>Ball Pen Pack</v>
      </c>
      <c r="L1211" t="str">
        <f>VLOOKUP(A1211,Payment!$B:$E,4,FALSE)</f>
        <v>Pending</v>
      </c>
      <c r="M1211" t="str">
        <f>VLOOKUP(C1211,Customer!A:F,6,FALSE)</f>
        <v>North</v>
      </c>
    </row>
    <row r="1212" spans="1:13" x14ac:dyDescent="0.25">
      <c r="A1212" t="s">
        <v>1770</v>
      </c>
      <c r="B1212" s="6">
        <v>46001</v>
      </c>
      <c r="C1212" t="s">
        <v>84</v>
      </c>
      <c r="D1212" t="str">
        <f>VLOOKUP(F1212,Product!A:E,3,FALSE)</f>
        <v>Electronics</v>
      </c>
      <c r="E1212" t="s">
        <v>418</v>
      </c>
      <c r="F1212" t="s">
        <v>478</v>
      </c>
      <c r="G1212" s="8">
        <v>1</v>
      </c>
      <c r="H1212">
        <f>VLOOKUP(F1212,Product!A:E,5,)</f>
        <v>1299</v>
      </c>
      <c r="I1212">
        <f t="shared" si="18"/>
        <v>1299</v>
      </c>
      <c r="J1212" t="str">
        <f>VLOOKUP(F1212,Product!A:E,4,FALSE)</f>
        <v>Accessories</v>
      </c>
      <c r="K1212" t="str">
        <f>VLOOKUP(F1212,Product!$A:$E,2,FALSE)</f>
        <v>Logitech Wireless Mouse</v>
      </c>
      <c r="L1212" t="str">
        <f>VLOOKUP(A1212,Payment!$B:$E,4,FALSE)</f>
        <v>Completed</v>
      </c>
      <c r="M1212" t="str">
        <f>VLOOKUP(C1212,Customer!A:F,6,FALSE)</f>
        <v>South</v>
      </c>
    </row>
    <row r="1213" spans="1:13" x14ac:dyDescent="0.25">
      <c r="A1213" t="s">
        <v>1771</v>
      </c>
      <c r="B1213" s="6">
        <v>45666</v>
      </c>
      <c r="C1213" t="s">
        <v>93</v>
      </c>
      <c r="D1213" t="str">
        <f>VLOOKUP(F1213,Product!A:E,3,FALSE)</f>
        <v>Electronics</v>
      </c>
      <c r="E1213" t="s">
        <v>461</v>
      </c>
      <c r="F1213" t="s">
        <v>535</v>
      </c>
      <c r="G1213" s="8">
        <v>2</v>
      </c>
      <c r="H1213">
        <f>VLOOKUP(F1213,Product!A:E,5,)</f>
        <v>24999</v>
      </c>
      <c r="I1213">
        <f t="shared" si="18"/>
        <v>49998</v>
      </c>
      <c r="J1213" t="str">
        <f>VLOOKUP(F1213,Product!A:E,4,FALSE)</f>
        <v>Projectors</v>
      </c>
      <c r="K1213" t="str">
        <f>VLOOKUP(F1213,Product!$A:$E,2,FALSE)</f>
        <v>Portable Projector</v>
      </c>
      <c r="L1213" t="str">
        <f>VLOOKUP(A1213,Payment!$B:$E,4,FALSE)</f>
        <v>Completed</v>
      </c>
      <c r="M1213" t="str">
        <f>VLOOKUP(C1213,Customer!A:F,6,FALSE)</f>
        <v>West</v>
      </c>
    </row>
    <row r="1214" spans="1:13" x14ac:dyDescent="0.25">
      <c r="A1214" t="s">
        <v>1772</v>
      </c>
      <c r="B1214" s="6">
        <v>45727</v>
      </c>
      <c r="C1214" t="s">
        <v>60</v>
      </c>
      <c r="D1214" t="str">
        <f>VLOOKUP(F1214,Product!A:E,3,FALSE)</f>
        <v>Electronics</v>
      </c>
      <c r="E1214" t="s">
        <v>418</v>
      </c>
      <c r="F1214" t="s">
        <v>533</v>
      </c>
      <c r="G1214" s="8">
        <v>4</v>
      </c>
      <c r="H1214">
        <f>VLOOKUP(F1214,Product!A:E,5,)</f>
        <v>5499</v>
      </c>
      <c r="I1214">
        <f t="shared" si="18"/>
        <v>21996</v>
      </c>
      <c r="J1214" t="str">
        <f>VLOOKUP(F1214,Product!A:E,4,FALSE)</f>
        <v>Accessories</v>
      </c>
      <c r="K1214" t="str">
        <f>VLOOKUP(F1214,Product!$A:$E,2,FALSE)</f>
        <v>Mechanical Keyboard</v>
      </c>
      <c r="L1214" t="str">
        <f>VLOOKUP(A1214,Payment!$B:$E,4,FALSE)</f>
        <v>Completed</v>
      </c>
      <c r="M1214" t="str">
        <f>VLOOKUP(C1214,Customer!A:F,6,FALSE)</f>
        <v>East</v>
      </c>
    </row>
    <row r="1215" spans="1:13" x14ac:dyDescent="0.25">
      <c r="A1215" t="s">
        <v>1773</v>
      </c>
      <c r="B1215" s="6">
        <v>45891</v>
      </c>
      <c r="C1215" t="s">
        <v>359</v>
      </c>
      <c r="D1215" t="str">
        <f>VLOOKUP(F1215,Product!A:E,3,FALSE)</f>
        <v>Office Supplies</v>
      </c>
      <c r="E1215" t="s">
        <v>474</v>
      </c>
      <c r="F1215" t="s">
        <v>557</v>
      </c>
      <c r="G1215" s="8">
        <v>2</v>
      </c>
      <c r="H1215">
        <f>VLOOKUP(F1215,Product!A:E,5,)</f>
        <v>499</v>
      </c>
      <c r="I1215">
        <f t="shared" si="18"/>
        <v>998</v>
      </c>
      <c r="J1215" t="str">
        <f>VLOOKUP(F1215,Product!A:E,4,FALSE)</f>
        <v>Calculators</v>
      </c>
      <c r="K1215" t="str">
        <f>VLOOKUP(F1215,Product!$A:$E,2,FALSE)</f>
        <v>Calculator</v>
      </c>
      <c r="L1215" t="str">
        <f>VLOOKUP(A1215,Payment!$B:$E,4,FALSE)</f>
        <v>Completed</v>
      </c>
      <c r="M1215" t="str">
        <f>VLOOKUP(C1215,Customer!A:F,6,FALSE)</f>
        <v>North</v>
      </c>
    </row>
    <row r="1216" spans="1:13" x14ac:dyDescent="0.25">
      <c r="A1216" t="s">
        <v>1774</v>
      </c>
      <c r="B1216" s="6">
        <v>45750</v>
      </c>
      <c r="C1216" t="s">
        <v>245</v>
      </c>
      <c r="D1216" t="str">
        <f>VLOOKUP(F1216,Product!A:E,3,FALSE)</f>
        <v>Furniture</v>
      </c>
      <c r="E1216" t="s">
        <v>463</v>
      </c>
      <c r="F1216" t="s">
        <v>516</v>
      </c>
      <c r="G1216" s="8">
        <v>3</v>
      </c>
      <c r="H1216">
        <f>VLOOKUP(F1216,Product!A:E,5,)</f>
        <v>2999</v>
      </c>
      <c r="I1216">
        <f t="shared" si="18"/>
        <v>8997</v>
      </c>
      <c r="J1216" t="str">
        <f>VLOOKUP(F1216,Product!A:E,4,FALSE)</f>
        <v>Chairs</v>
      </c>
      <c r="K1216" t="str">
        <f>VLOOKUP(F1216,Product!$A:$E,2,FALSE)</f>
        <v>Visitor Chair</v>
      </c>
      <c r="L1216" t="str">
        <f>VLOOKUP(A1216,Payment!$B:$E,4,FALSE)</f>
        <v>Completed</v>
      </c>
      <c r="M1216" t="str">
        <f>VLOOKUP(C1216,Customer!A:F,6,FALSE)</f>
        <v>South</v>
      </c>
    </row>
    <row r="1217" spans="1:13" x14ac:dyDescent="0.25">
      <c r="A1217" t="s">
        <v>1775</v>
      </c>
      <c r="B1217" s="6">
        <v>45888</v>
      </c>
      <c r="C1217" t="s">
        <v>213</v>
      </c>
      <c r="D1217" t="str">
        <f>VLOOKUP(F1217,Product!A:E,3,FALSE)</f>
        <v>Office Supplies</v>
      </c>
      <c r="E1217" t="s">
        <v>444</v>
      </c>
      <c r="F1217" t="s">
        <v>500</v>
      </c>
      <c r="G1217" s="8">
        <v>1</v>
      </c>
      <c r="H1217">
        <f>VLOOKUP(F1217,Product!A:E,5,)</f>
        <v>499</v>
      </c>
      <c r="I1217">
        <f t="shared" si="18"/>
        <v>499</v>
      </c>
      <c r="J1217" t="str">
        <f>VLOOKUP(F1217,Product!A:E,4,FALSE)</f>
        <v>Paper</v>
      </c>
      <c r="K1217" t="str">
        <f>VLOOKUP(F1217,Product!$A:$E,2,FALSE)</f>
        <v>A4 Copier Paper Pack</v>
      </c>
      <c r="L1217" t="str">
        <f>VLOOKUP(A1217,Payment!$B:$E,4,FALSE)</f>
        <v>Completed</v>
      </c>
      <c r="M1217" t="str">
        <f>VLOOKUP(C1217,Customer!A:F,6,FALSE)</f>
        <v>West</v>
      </c>
    </row>
    <row r="1218" spans="1:13" x14ac:dyDescent="0.25">
      <c r="A1218" t="s">
        <v>1776</v>
      </c>
      <c r="B1218" s="6">
        <v>45967</v>
      </c>
      <c r="C1218" t="s">
        <v>5</v>
      </c>
      <c r="D1218" t="str">
        <f>VLOOKUP(F1218,Product!A:E,3,FALSE)</f>
        <v>Office Supplies</v>
      </c>
      <c r="E1218" t="s">
        <v>470</v>
      </c>
      <c r="F1218" t="s">
        <v>520</v>
      </c>
      <c r="G1218" s="8">
        <v>5</v>
      </c>
      <c r="H1218">
        <f>VLOOKUP(F1218,Product!A:E,5,)</f>
        <v>399</v>
      </c>
      <c r="I1218">
        <f t="shared" si="18"/>
        <v>1995</v>
      </c>
      <c r="J1218" t="str">
        <f>VLOOKUP(F1218,Product!A:E,4,FALSE)</f>
        <v>Desk Accessories</v>
      </c>
      <c r="K1218" t="str">
        <f>VLOOKUP(F1218,Product!$A:$E,2,FALSE)</f>
        <v>Desk Organizer</v>
      </c>
      <c r="L1218" t="str">
        <f>VLOOKUP(A1218,Payment!$B:$E,4,FALSE)</f>
        <v>Completed</v>
      </c>
      <c r="M1218" t="str">
        <f>VLOOKUP(C1218,Customer!A:F,6,FALSE)</f>
        <v>North</v>
      </c>
    </row>
    <row r="1219" spans="1:13" x14ac:dyDescent="0.25">
      <c r="A1219" t="s">
        <v>1777</v>
      </c>
      <c r="B1219" s="6">
        <v>45779</v>
      </c>
      <c r="C1219" t="s">
        <v>367</v>
      </c>
      <c r="D1219" t="str">
        <f>VLOOKUP(F1219,Product!A:E,3,FALSE)</f>
        <v>Office Supplies</v>
      </c>
      <c r="E1219" t="s">
        <v>463</v>
      </c>
      <c r="F1219" t="s">
        <v>504</v>
      </c>
      <c r="G1219" s="8">
        <v>2</v>
      </c>
      <c r="H1219">
        <f>VLOOKUP(F1219,Product!A:E,5,)</f>
        <v>299</v>
      </c>
      <c r="I1219">
        <f t="shared" ref="I1219:I1282" si="19">G1219*H1219</f>
        <v>598</v>
      </c>
      <c r="J1219" t="str">
        <f>VLOOKUP(F1219,Product!A:E,4,FALSE)</f>
        <v>Notebooks</v>
      </c>
      <c r="K1219" t="str">
        <f>VLOOKUP(F1219,Product!$A:$E,2,FALSE)</f>
        <v>Premium Notebook</v>
      </c>
      <c r="L1219" t="str">
        <f>VLOOKUP(A1219,Payment!$B:$E,4,FALSE)</f>
        <v>Completed</v>
      </c>
      <c r="M1219" t="str">
        <f>VLOOKUP(C1219,Customer!A:F,6,FALSE)</f>
        <v>North</v>
      </c>
    </row>
    <row r="1220" spans="1:13" x14ac:dyDescent="0.25">
      <c r="A1220" t="s">
        <v>1778</v>
      </c>
      <c r="B1220" s="6">
        <v>45937</v>
      </c>
      <c r="C1220" t="s">
        <v>300</v>
      </c>
      <c r="D1220" t="str">
        <f>VLOOKUP(F1220,Product!A:E,3,FALSE)</f>
        <v>Electronics</v>
      </c>
      <c r="E1220" t="s">
        <v>445</v>
      </c>
      <c r="F1220" t="s">
        <v>482</v>
      </c>
      <c r="G1220" s="8">
        <v>8</v>
      </c>
      <c r="H1220">
        <f>VLOOKUP(F1220,Product!A:E,5,)</f>
        <v>1899</v>
      </c>
      <c r="I1220">
        <f t="shared" si="19"/>
        <v>15192</v>
      </c>
      <c r="J1220" t="str">
        <f>VLOOKUP(F1220,Product!A:E,4,FALSE)</f>
        <v>Accessories</v>
      </c>
      <c r="K1220" t="str">
        <f>VLOOKUP(F1220,Product!$A:$E,2,FALSE)</f>
        <v>HP Wireless Keyboard</v>
      </c>
      <c r="L1220" t="str">
        <f>VLOOKUP(A1220,Payment!$B:$E,4,FALSE)</f>
        <v>Failed</v>
      </c>
      <c r="M1220" t="str">
        <f>VLOOKUP(C1220,Customer!A:F,6,FALSE)</f>
        <v>East</v>
      </c>
    </row>
    <row r="1221" spans="1:13" x14ac:dyDescent="0.25">
      <c r="A1221" t="s">
        <v>1779</v>
      </c>
      <c r="B1221" s="6">
        <v>45948</v>
      </c>
      <c r="C1221" t="s">
        <v>258</v>
      </c>
      <c r="D1221" t="str">
        <f>VLOOKUP(F1221,Product!A:E,3,FALSE)</f>
        <v>Furniture</v>
      </c>
      <c r="E1221" t="s">
        <v>445</v>
      </c>
      <c r="F1221" t="s">
        <v>488</v>
      </c>
      <c r="G1221" s="8">
        <v>3</v>
      </c>
      <c r="H1221">
        <f>VLOOKUP(F1221,Product!A:E,5,)</f>
        <v>12499</v>
      </c>
      <c r="I1221">
        <f t="shared" si="19"/>
        <v>37497</v>
      </c>
      <c r="J1221" t="str">
        <f>VLOOKUP(F1221,Product!A:E,4,FALSE)</f>
        <v>Desks</v>
      </c>
      <c r="K1221" t="str">
        <f>VLOOKUP(F1221,Product!$A:$E,2,FALSE)</f>
        <v>Executive Office Desk</v>
      </c>
      <c r="L1221" t="str">
        <f>VLOOKUP(A1221,Payment!$B:$E,4,FALSE)</f>
        <v>Pending</v>
      </c>
      <c r="M1221" t="str">
        <f>VLOOKUP(C1221,Customer!A:F,6,FALSE)</f>
        <v>West</v>
      </c>
    </row>
    <row r="1222" spans="1:13" x14ac:dyDescent="0.25">
      <c r="A1222" t="s">
        <v>1780</v>
      </c>
      <c r="B1222" s="6">
        <v>46011</v>
      </c>
      <c r="C1222" t="s">
        <v>57</v>
      </c>
      <c r="D1222" t="str">
        <f>VLOOKUP(F1222,Product!A:E,3,FALSE)</f>
        <v>Office Supplies</v>
      </c>
      <c r="E1222" t="s">
        <v>420</v>
      </c>
      <c r="F1222" t="s">
        <v>541</v>
      </c>
      <c r="G1222" s="8">
        <v>4</v>
      </c>
      <c r="H1222">
        <f>VLOOKUP(F1222,Product!A:E,5,)</f>
        <v>799</v>
      </c>
      <c r="I1222">
        <f t="shared" si="19"/>
        <v>3196</v>
      </c>
      <c r="J1222" t="str">
        <f>VLOOKUP(F1222,Product!A:E,4,FALSE)</f>
        <v>Desk Accessories</v>
      </c>
      <c r="K1222" t="str">
        <f>VLOOKUP(F1222,Product!$A:$E,2,FALSE)</f>
        <v>Stapler Heavy Duty</v>
      </c>
      <c r="L1222" t="str">
        <f>VLOOKUP(A1222,Payment!$B:$E,4,FALSE)</f>
        <v>Completed</v>
      </c>
      <c r="M1222" t="str">
        <f>VLOOKUP(C1222,Customer!A:F,6,FALSE)</f>
        <v>West</v>
      </c>
    </row>
    <row r="1223" spans="1:13" x14ac:dyDescent="0.25">
      <c r="A1223" t="s">
        <v>1781</v>
      </c>
      <c r="B1223" s="6">
        <v>45801</v>
      </c>
      <c r="C1223" t="s">
        <v>251</v>
      </c>
      <c r="D1223" t="str">
        <f>VLOOKUP(F1223,Product!A:E,3,FALSE)</f>
        <v>Furniture</v>
      </c>
      <c r="E1223" t="s">
        <v>464</v>
      </c>
      <c r="F1223" t="s">
        <v>484</v>
      </c>
      <c r="G1223" s="8">
        <v>3</v>
      </c>
      <c r="H1223">
        <f>VLOOKUP(F1223,Product!A:E,5,)</f>
        <v>8499</v>
      </c>
      <c r="I1223">
        <f t="shared" si="19"/>
        <v>25497</v>
      </c>
      <c r="J1223" t="str">
        <f>VLOOKUP(F1223,Product!A:E,4,FALSE)</f>
        <v>Chairs</v>
      </c>
      <c r="K1223" t="str">
        <f>VLOOKUP(F1223,Product!$A:$E,2,FALSE)</f>
        <v>Office Chair Pro</v>
      </c>
      <c r="L1223" t="str">
        <f>VLOOKUP(A1223,Payment!$B:$E,4,FALSE)</f>
        <v>Completed</v>
      </c>
      <c r="M1223" t="str">
        <f>VLOOKUP(C1223,Customer!A:F,6,FALSE)</f>
        <v>North</v>
      </c>
    </row>
    <row r="1224" spans="1:13" x14ac:dyDescent="0.25">
      <c r="A1224" t="s">
        <v>1782</v>
      </c>
      <c r="B1224" s="6">
        <v>45970</v>
      </c>
      <c r="C1224" t="s">
        <v>63</v>
      </c>
      <c r="D1224" t="str">
        <f>VLOOKUP(F1224,Product!A:E,3,FALSE)</f>
        <v>Office Supplies</v>
      </c>
      <c r="E1224" t="s">
        <v>431</v>
      </c>
      <c r="F1224" t="s">
        <v>520</v>
      </c>
      <c r="G1224" s="8">
        <v>3</v>
      </c>
      <c r="H1224">
        <f>VLOOKUP(F1224,Product!A:E,5,)</f>
        <v>399</v>
      </c>
      <c r="I1224">
        <f t="shared" si="19"/>
        <v>1197</v>
      </c>
      <c r="J1224" t="str">
        <f>VLOOKUP(F1224,Product!A:E,4,FALSE)</f>
        <v>Desk Accessories</v>
      </c>
      <c r="K1224" t="str">
        <f>VLOOKUP(F1224,Product!$A:$E,2,FALSE)</f>
        <v>Desk Organizer</v>
      </c>
      <c r="L1224" t="str">
        <f>VLOOKUP(A1224,Payment!$B:$E,4,FALSE)</f>
        <v>Completed</v>
      </c>
      <c r="M1224" t="str">
        <f>VLOOKUP(C1224,Customer!A:F,6,FALSE)</f>
        <v>West</v>
      </c>
    </row>
    <row r="1225" spans="1:13" x14ac:dyDescent="0.25">
      <c r="A1225" t="s">
        <v>1783</v>
      </c>
      <c r="B1225" s="6">
        <v>45997</v>
      </c>
      <c r="C1225" t="s">
        <v>345</v>
      </c>
      <c r="D1225" t="str">
        <f>VLOOKUP(F1225,Product!A:E,3,FALSE)</f>
        <v>Electronics</v>
      </c>
      <c r="E1225" t="s">
        <v>409</v>
      </c>
      <c r="F1225" t="s">
        <v>535</v>
      </c>
      <c r="G1225" s="8">
        <v>3</v>
      </c>
      <c r="H1225">
        <f>VLOOKUP(F1225,Product!A:E,5,)</f>
        <v>24999</v>
      </c>
      <c r="I1225">
        <f t="shared" si="19"/>
        <v>74997</v>
      </c>
      <c r="J1225" t="str">
        <f>VLOOKUP(F1225,Product!A:E,4,FALSE)</f>
        <v>Projectors</v>
      </c>
      <c r="K1225" t="str">
        <f>VLOOKUP(F1225,Product!$A:$E,2,FALSE)</f>
        <v>Portable Projector</v>
      </c>
      <c r="L1225" t="str">
        <f>VLOOKUP(A1225,Payment!$B:$E,4,FALSE)</f>
        <v>Completed</v>
      </c>
      <c r="M1225" t="str">
        <f>VLOOKUP(C1225,Customer!A:F,6,FALSE)</f>
        <v>West</v>
      </c>
    </row>
    <row r="1226" spans="1:13" x14ac:dyDescent="0.25">
      <c r="A1226" t="s">
        <v>1784</v>
      </c>
      <c r="B1226" s="6">
        <v>45954</v>
      </c>
      <c r="C1226" t="s">
        <v>177</v>
      </c>
      <c r="D1226" t="str">
        <f>VLOOKUP(F1226,Product!A:E,3,FALSE)</f>
        <v>Electronics</v>
      </c>
      <c r="E1226" t="s">
        <v>476</v>
      </c>
      <c r="F1226" t="s">
        <v>482</v>
      </c>
      <c r="G1226" s="8">
        <v>6</v>
      </c>
      <c r="H1226">
        <f>VLOOKUP(F1226,Product!A:E,5,)</f>
        <v>1899</v>
      </c>
      <c r="I1226">
        <f t="shared" si="19"/>
        <v>11394</v>
      </c>
      <c r="J1226" t="str">
        <f>VLOOKUP(F1226,Product!A:E,4,FALSE)</f>
        <v>Accessories</v>
      </c>
      <c r="K1226" t="str">
        <f>VLOOKUP(F1226,Product!$A:$E,2,FALSE)</f>
        <v>HP Wireless Keyboard</v>
      </c>
      <c r="L1226" t="str">
        <f>VLOOKUP(A1226,Payment!$B:$E,4,FALSE)</f>
        <v>Pending</v>
      </c>
      <c r="M1226" t="str">
        <f>VLOOKUP(C1226,Customer!A:F,6,FALSE)</f>
        <v>South</v>
      </c>
    </row>
    <row r="1227" spans="1:13" x14ac:dyDescent="0.25">
      <c r="A1227" t="s">
        <v>1785</v>
      </c>
      <c r="B1227" s="6">
        <v>45931</v>
      </c>
      <c r="C1227" t="s">
        <v>398</v>
      </c>
      <c r="D1227" t="str">
        <f>VLOOKUP(F1227,Product!A:E,3,FALSE)</f>
        <v>Office Supplies</v>
      </c>
      <c r="E1227" t="s">
        <v>400</v>
      </c>
      <c r="F1227" t="s">
        <v>520</v>
      </c>
      <c r="G1227" s="8">
        <v>2</v>
      </c>
      <c r="H1227">
        <f>VLOOKUP(F1227,Product!A:E,5,)</f>
        <v>399</v>
      </c>
      <c r="I1227">
        <f t="shared" si="19"/>
        <v>798</v>
      </c>
      <c r="J1227" t="str">
        <f>VLOOKUP(F1227,Product!A:E,4,FALSE)</f>
        <v>Desk Accessories</v>
      </c>
      <c r="K1227" t="str">
        <f>VLOOKUP(F1227,Product!$A:$E,2,FALSE)</f>
        <v>Desk Organizer</v>
      </c>
      <c r="L1227" t="str">
        <f>VLOOKUP(A1227,Payment!$B:$E,4,FALSE)</f>
        <v>Completed</v>
      </c>
      <c r="M1227" t="str">
        <f>VLOOKUP(C1227,Customer!A:F,6,FALSE)</f>
        <v>East</v>
      </c>
    </row>
    <row r="1228" spans="1:13" x14ac:dyDescent="0.25">
      <c r="A1228" t="s">
        <v>1786</v>
      </c>
      <c r="B1228" s="6">
        <v>45898</v>
      </c>
      <c r="C1228" t="s">
        <v>298</v>
      </c>
      <c r="D1228" t="str">
        <f>VLOOKUP(F1228,Product!A:E,3,FALSE)</f>
        <v>Furniture</v>
      </c>
      <c r="E1228" t="s">
        <v>442</v>
      </c>
      <c r="F1228" t="s">
        <v>516</v>
      </c>
      <c r="G1228" s="8">
        <v>2</v>
      </c>
      <c r="H1228">
        <f>VLOOKUP(F1228,Product!A:E,5,)</f>
        <v>2999</v>
      </c>
      <c r="I1228">
        <f t="shared" si="19"/>
        <v>5998</v>
      </c>
      <c r="J1228" t="str">
        <f>VLOOKUP(F1228,Product!A:E,4,FALSE)</f>
        <v>Chairs</v>
      </c>
      <c r="K1228" t="str">
        <f>VLOOKUP(F1228,Product!$A:$E,2,FALSE)</f>
        <v>Visitor Chair</v>
      </c>
      <c r="L1228" t="str">
        <f>VLOOKUP(A1228,Payment!$B:$E,4,FALSE)</f>
        <v>Completed</v>
      </c>
      <c r="M1228" t="str">
        <f>VLOOKUP(C1228,Customer!A:F,6,FALSE)</f>
        <v>North</v>
      </c>
    </row>
    <row r="1229" spans="1:13" x14ac:dyDescent="0.25">
      <c r="A1229" t="s">
        <v>1787</v>
      </c>
      <c r="B1229" s="6">
        <v>45808</v>
      </c>
      <c r="C1229" t="s">
        <v>167</v>
      </c>
      <c r="D1229" t="str">
        <f>VLOOKUP(F1229,Product!A:E,3,FALSE)</f>
        <v>Electronics</v>
      </c>
      <c r="E1229" t="s">
        <v>421</v>
      </c>
      <c r="F1229" t="s">
        <v>482</v>
      </c>
      <c r="G1229" s="8">
        <v>3</v>
      </c>
      <c r="H1229">
        <f>VLOOKUP(F1229,Product!A:E,5,)</f>
        <v>1899</v>
      </c>
      <c r="I1229">
        <f t="shared" si="19"/>
        <v>5697</v>
      </c>
      <c r="J1229" t="str">
        <f>VLOOKUP(F1229,Product!A:E,4,FALSE)</f>
        <v>Accessories</v>
      </c>
      <c r="K1229" t="str">
        <f>VLOOKUP(F1229,Product!$A:$E,2,FALSE)</f>
        <v>HP Wireless Keyboard</v>
      </c>
      <c r="L1229" t="str">
        <f>VLOOKUP(A1229,Payment!$B:$E,4,FALSE)</f>
        <v>Completed</v>
      </c>
      <c r="M1229" t="str">
        <f>VLOOKUP(C1229,Customer!A:F,6,FALSE)</f>
        <v>South</v>
      </c>
    </row>
    <row r="1230" spans="1:13" x14ac:dyDescent="0.25">
      <c r="A1230" t="s">
        <v>1788</v>
      </c>
      <c r="B1230" s="6">
        <v>45963</v>
      </c>
      <c r="C1230" t="s">
        <v>384</v>
      </c>
      <c r="D1230" t="str">
        <f>VLOOKUP(F1230,Product!A:E,3,FALSE)</f>
        <v>Office Supplies</v>
      </c>
      <c r="E1230" t="s">
        <v>438</v>
      </c>
      <c r="F1230" t="s">
        <v>541</v>
      </c>
      <c r="G1230" s="8">
        <v>4</v>
      </c>
      <c r="H1230">
        <f>VLOOKUP(F1230,Product!A:E,5,)</f>
        <v>799</v>
      </c>
      <c r="I1230">
        <f t="shared" si="19"/>
        <v>3196</v>
      </c>
      <c r="J1230" t="str">
        <f>VLOOKUP(F1230,Product!A:E,4,FALSE)</f>
        <v>Desk Accessories</v>
      </c>
      <c r="K1230" t="str">
        <f>VLOOKUP(F1230,Product!$A:$E,2,FALSE)</f>
        <v>Stapler Heavy Duty</v>
      </c>
      <c r="L1230" t="str">
        <f>VLOOKUP(A1230,Payment!$B:$E,4,FALSE)</f>
        <v>Pending</v>
      </c>
      <c r="M1230" t="str">
        <f>VLOOKUP(C1230,Customer!A:F,6,FALSE)</f>
        <v>North</v>
      </c>
    </row>
    <row r="1231" spans="1:13" x14ac:dyDescent="0.25">
      <c r="A1231" t="s">
        <v>1789</v>
      </c>
      <c r="B1231" s="6">
        <v>45791</v>
      </c>
      <c r="C1231" t="s">
        <v>45</v>
      </c>
      <c r="D1231" t="str">
        <f>VLOOKUP(F1231,Product!A:E,3,FALSE)</f>
        <v>Furniture</v>
      </c>
      <c r="E1231" t="s">
        <v>459</v>
      </c>
      <c r="F1231" t="s">
        <v>528</v>
      </c>
      <c r="G1231" s="8">
        <v>1</v>
      </c>
      <c r="H1231">
        <f>VLOOKUP(F1231,Product!A:E,5,)</f>
        <v>17999</v>
      </c>
      <c r="I1231">
        <f t="shared" si="19"/>
        <v>17999</v>
      </c>
      <c r="J1231" t="str">
        <f>VLOOKUP(F1231,Product!A:E,4,FALSE)</f>
        <v>Desks</v>
      </c>
      <c r="K1231" t="str">
        <f>VLOOKUP(F1231,Product!$A:$E,2,FALSE)</f>
        <v>Standing Desk</v>
      </c>
      <c r="L1231" t="str">
        <f>VLOOKUP(A1231,Payment!$B:$E,4,FALSE)</f>
        <v>Completed</v>
      </c>
      <c r="M1231" t="str">
        <f>VLOOKUP(C1231,Customer!A:F,6,FALSE)</f>
        <v>South</v>
      </c>
    </row>
    <row r="1232" spans="1:13" x14ac:dyDescent="0.25">
      <c r="A1232" t="s">
        <v>1790</v>
      </c>
      <c r="B1232" s="6">
        <v>45684</v>
      </c>
      <c r="C1232" t="s">
        <v>340</v>
      </c>
      <c r="D1232" t="str">
        <f>VLOOKUP(F1232,Product!A:E,3,FALSE)</f>
        <v>Electronics</v>
      </c>
      <c r="E1232" t="s">
        <v>436</v>
      </c>
      <c r="F1232" t="s">
        <v>546</v>
      </c>
      <c r="G1232" s="8">
        <v>4</v>
      </c>
      <c r="H1232">
        <f>VLOOKUP(F1232,Product!A:E,5,)</f>
        <v>7999</v>
      </c>
      <c r="I1232">
        <f t="shared" si="19"/>
        <v>31996</v>
      </c>
      <c r="J1232" t="str">
        <f>VLOOKUP(F1232,Product!A:E,4,FALSE)</f>
        <v>Audio</v>
      </c>
      <c r="K1232" t="str">
        <f>VLOOKUP(F1232,Product!$A:$E,2,FALSE)</f>
        <v>Noise Cancelling Headphones</v>
      </c>
      <c r="L1232" t="str">
        <f>VLOOKUP(A1232,Payment!$B:$E,4,FALSE)</f>
        <v>Completed</v>
      </c>
      <c r="M1232" t="str">
        <f>VLOOKUP(C1232,Customer!A:F,6,FALSE)</f>
        <v>East</v>
      </c>
    </row>
    <row r="1233" spans="1:13" x14ac:dyDescent="0.25">
      <c r="A1233" t="s">
        <v>1791</v>
      </c>
      <c r="B1233" s="6">
        <v>45671</v>
      </c>
      <c r="C1233" t="s">
        <v>165</v>
      </c>
      <c r="D1233" t="str">
        <f>VLOOKUP(F1233,Product!A:E,3,FALSE)</f>
        <v>Furniture</v>
      </c>
      <c r="E1233" t="s">
        <v>461</v>
      </c>
      <c r="F1233" t="s">
        <v>484</v>
      </c>
      <c r="G1233" s="8">
        <v>1</v>
      </c>
      <c r="H1233">
        <f>VLOOKUP(F1233,Product!A:E,5,)</f>
        <v>8499</v>
      </c>
      <c r="I1233">
        <f t="shared" si="19"/>
        <v>8499</v>
      </c>
      <c r="J1233" t="str">
        <f>VLOOKUP(F1233,Product!A:E,4,FALSE)</f>
        <v>Chairs</v>
      </c>
      <c r="K1233" t="str">
        <f>VLOOKUP(F1233,Product!$A:$E,2,FALSE)</f>
        <v>Office Chair Pro</v>
      </c>
      <c r="L1233" t="str">
        <f>VLOOKUP(A1233,Payment!$B:$E,4,FALSE)</f>
        <v>Completed</v>
      </c>
      <c r="M1233" t="str">
        <f>VLOOKUP(C1233,Customer!A:F,6,FALSE)</f>
        <v>North</v>
      </c>
    </row>
    <row r="1234" spans="1:13" x14ac:dyDescent="0.25">
      <c r="A1234" t="s">
        <v>1792</v>
      </c>
      <c r="B1234" s="6">
        <v>45697</v>
      </c>
      <c r="C1234" t="s">
        <v>161</v>
      </c>
      <c r="D1234" t="str">
        <f>VLOOKUP(F1234,Product!A:E,3,FALSE)</f>
        <v>Electronics</v>
      </c>
      <c r="E1234" t="s">
        <v>432</v>
      </c>
      <c r="F1234" t="s">
        <v>491</v>
      </c>
      <c r="G1234" s="8">
        <v>3</v>
      </c>
      <c r="H1234">
        <f>VLOOKUP(F1234,Product!A:E,5,)</f>
        <v>13999</v>
      </c>
      <c r="I1234">
        <f t="shared" si="19"/>
        <v>41997</v>
      </c>
      <c r="J1234" t="str">
        <f>VLOOKUP(F1234,Product!A:E,4,FALSE)</f>
        <v>Monitors</v>
      </c>
      <c r="K1234" t="str">
        <f>VLOOKUP(F1234,Product!$A:$E,2,FALSE)</f>
        <v>Dell 24-inch Monitor</v>
      </c>
      <c r="L1234" t="str">
        <f>VLOOKUP(A1234,Payment!$B:$E,4,FALSE)</f>
        <v>Completed</v>
      </c>
      <c r="M1234" t="str">
        <f>VLOOKUP(C1234,Customer!A:F,6,FALSE)</f>
        <v>North</v>
      </c>
    </row>
    <row r="1235" spans="1:13" x14ac:dyDescent="0.25">
      <c r="A1235" t="s">
        <v>1793</v>
      </c>
      <c r="B1235" s="6">
        <v>45798</v>
      </c>
      <c r="C1235" t="s">
        <v>149</v>
      </c>
      <c r="D1235" t="str">
        <f>VLOOKUP(F1235,Product!A:E,3,FALSE)</f>
        <v>Office Supplies</v>
      </c>
      <c r="E1235" t="s">
        <v>400</v>
      </c>
      <c r="F1235" t="s">
        <v>541</v>
      </c>
      <c r="G1235" s="8">
        <v>1</v>
      </c>
      <c r="H1235">
        <f>VLOOKUP(F1235,Product!A:E,5,)</f>
        <v>799</v>
      </c>
      <c r="I1235">
        <f t="shared" si="19"/>
        <v>799</v>
      </c>
      <c r="J1235" t="str">
        <f>VLOOKUP(F1235,Product!A:E,4,FALSE)</f>
        <v>Desk Accessories</v>
      </c>
      <c r="K1235" t="str">
        <f>VLOOKUP(F1235,Product!$A:$E,2,FALSE)</f>
        <v>Stapler Heavy Duty</v>
      </c>
      <c r="L1235" t="str">
        <f>VLOOKUP(A1235,Payment!$B:$E,4,FALSE)</f>
        <v>Completed</v>
      </c>
      <c r="M1235" t="str">
        <f>VLOOKUP(C1235,Customer!A:F,6,FALSE)</f>
        <v>West</v>
      </c>
    </row>
    <row r="1236" spans="1:13" x14ac:dyDescent="0.25">
      <c r="A1236" t="s">
        <v>1794</v>
      </c>
      <c r="B1236" s="6">
        <v>45747</v>
      </c>
      <c r="C1236" t="s">
        <v>308</v>
      </c>
      <c r="D1236" t="str">
        <f>VLOOKUP(F1236,Product!A:E,3,FALSE)</f>
        <v>Electronics</v>
      </c>
      <c r="E1236" t="s">
        <v>420</v>
      </c>
      <c r="F1236" t="s">
        <v>535</v>
      </c>
      <c r="G1236" s="8">
        <v>2</v>
      </c>
      <c r="H1236">
        <f>VLOOKUP(F1236,Product!A:E,5,)</f>
        <v>24999</v>
      </c>
      <c r="I1236">
        <f t="shared" si="19"/>
        <v>49998</v>
      </c>
      <c r="J1236" t="str">
        <f>VLOOKUP(F1236,Product!A:E,4,FALSE)</f>
        <v>Projectors</v>
      </c>
      <c r="K1236" t="str">
        <f>VLOOKUP(F1236,Product!$A:$E,2,FALSE)</f>
        <v>Portable Projector</v>
      </c>
      <c r="L1236" t="str">
        <f>VLOOKUP(A1236,Payment!$B:$E,4,FALSE)</f>
        <v>Completed</v>
      </c>
      <c r="M1236" t="str">
        <f>VLOOKUP(C1236,Customer!A:F,6,FALSE)</f>
        <v>North</v>
      </c>
    </row>
    <row r="1237" spans="1:13" x14ac:dyDescent="0.25">
      <c r="A1237" t="s">
        <v>1795</v>
      </c>
      <c r="B1237" s="6">
        <v>45747</v>
      </c>
      <c r="C1237" t="s">
        <v>151</v>
      </c>
      <c r="D1237" t="str">
        <f>VLOOKUP(F1237,Product!A:E,3,FALSE)</f>
        <v>Office Supplies</v>
      </c>
      <c r="E1237" t="s">
        <v>431</v>
      </c>
      <c r="F1237" t="s">
        <v>520</v>
      </c>
      <c r="G1237" s="8">
        <v>1</v>
      </c>
      <c r="H1237">
        <f>VLOOKUP(F1237,Product!A:E,5,)</f>
        <v>399</v>
      </c>
      <c r="I1237">
        <f t="shared" si="19"/>
        <v>399</v>
      </c>
      <c r="J1237" t="str">
        <f>VLOOKUP(F1237,Product!A:E,4,FALSE)</f>
        <v>Desk Accessories</v>
      </c>
      <c r="K1237" t="str">
        <f>VLOOKUP(F1237,Product!$A:$E,2,FALSE)</f>
        <v>Desk Organizer</v>
      </c>
      <c r="L1237" t="str">
        <f>VLOOKUP(A1237,Payment!$B:$E,4,FALSE)</f>
        <v>Completed</v>
      </c>
      <c r="M1237" t="str">
        <f>VLOOKUP(C1237,Customer!A:F,6,FALSE)</f>
        <v>West</v>
      </c>
    </row>
    <row r="1238" spans="1:13" x14ac:dyDescent="0.25">
      <c r="A1238" t="s">
        <v>1796</v>
      </c>
      <c r="B1238" s="6">
        <v>45928</v>
      </c>
      <c r="C1238" t="s">
        <v>25</v>
      </c>
      <c r="D1238" t="str">
        <f>VLOOKUP(F1238,Product!A:E,3,FALSE)</f>
        <v>Furniture</v>
      </c>
      <c r="E1238" t="s">
        <v>442</v>
      </c>
      <c r="F1238" t="s">
        <v>484</v>
      </c>
      <c r="G1238" s="8">
        <v>8</v>
      </c>
      <c r="H1238">
        <f>VLOOKUP(F1238,Product!A:E,5,)</f>
        <v>8499</v>
      </c>
      <c r="I1238">
        <f t="shared" si="19"/>
        <v>67992</v>
      </c>
      <c r="J1238" t="str">
        <f>VLOOKUP(F1238,Product!A:E,4,FALSE)</f>
        <v>Chairs</v>
      </c>
      <c r="K1238" t="str">
        <f>VLOOKUP(F1238,Product!$A:$E,2,FALSE)</f>
        <v>Office Chair Pro</v>
      </c>
      <c r="L1238" t="str">
        <f>VLOOKUP(A1238,Payment!$B:$E,4,FALSE)</f>
        <v>Completed</v>
      </c>
      <c r="M1238" t="str">
        <f>VLOOKUP(C1238,Customer!A:F,6,FALSE)</f>
        <v>South</v>
      </c>
    </row>
    <row r="1239" spans="1:13" x14ac:dyDescent="0.25">
      <c r="A1239" t="s">
        <v>1797</v>
      </c>
      <c r="B1239" s="6">
        <v>45962</v>
      </c>
      <c r="C1239" t="s">
        <v>99</v>
      </c>
      <c r="D1239" t="str">
        <f>VLOOKUP(F1239,Product!A:E,3,FALSE)</f>
        <v>Office Supplies</v>
      </c>
      <c r="E1239" t="s">
        <v>461</v>
      </c>
      <c r="F1239" t="s">
        <v>543</v>
      </c>
      <c r="G1239" s="8">
        <v>10</v>
      </c>
      <c r="H1239">
        <f>VLOOKUP(F1239,Product!A:E,5,)</f>
        <v>1899</v>
      </c>
      <c r="I1239">
        <f t="shared" si="19"/>
        <v>18990</v>
      </c>
      <c r="J1239" t="str">
        <f>VLOOKUP(F1239,Product!A:E,4,FALSE)</f>
        <v>Bags</v>
      </c>
      <c r="K1239" t="str">
        <f>VLOOKUP(F1239,Product!$A:$E,2,FALSE)</f>
        <v>Office Backpack</v>
      </c>
      <c r="L1239" t="str">
        <f>VLOOKUP(A1239,Payment!$B:$E,4,FALSE)</f>
        <v>Pending</v>
      </c>
      <c r="M1239" t="str">
        <f>VLOOKUP(C1239,Customer!A:F,6,FALSE)</f>
        <v>West</v>
      </c>
    </row>
    <row r="1240" spans="1:13" x14ac:dyDescent="0.25">
      <c r="A1240" t="s">
        <v>1798</v>
      </c>
      <c r="B1240" s="6">
        <v>45854</v>
      </c>
      <c r="C1240" t="s">
        <v>140</v>
      </c>
      <c r="D1240" t="str">
        <f>VLOOKUP(F1240,Product!A:E,3,FALSE)</f>
        <v>Office Supplies</v>
      </c>
      <c r="E1240" t="s">
        <v>455</v>
      </c>
      <c r="F1240" t="s">
        <v>541</v>
      </c>
      <c r="G1240" s="8">
        <v>3</v>
      </c>
      <c r="H1240">
        <f>VLOOKUP(F1240,Product!A:E,5,)</f>
        <v>799</v>
      </c>
      <c r="I1240">
        <f t="shared" si="19"/>
        <v>2397</v>
      </c>
      <c r="J1240" t="str">
        <f>VLOOKUP(F1240,Product!A:E,4,FALSE)</f>
        <v>Desk Accessories</v>
      </c>
      <c r="K1240" t="str">
        <f>VLOOKUP(F1240,Product!$A:$E,2,FALSE)</f>
        <v>Stapler Heavy Duty</v>
      </c>
      <c r="L1240" t="str">
        <f>VLOOKUP(A1240,Payment!$B:$E,4,FALSE)</f>
        <v>Completed</v>
      </c>
      <c r="M1240" t="str">
        <f>VLOOKUP(C1240,Customer!A:F,6,FALSE)</f>
        <v>West</v>
      </c>
    </row>
    <row r="1241" spans="1:13" x14ac:dyDescent="0.25">
      <c r="A1241" t="s">
        <v>1799</v>
      </c>
      <c r="B1241" s="6">
        <v>45765</v>
      </c>
      <c r="C1241" t="s">
        <v>300</v>
      </c>
      <c r="D1241" t="str">
        <f>VLOOKUP(F1241,Product!A:E,3,FALSE)</f>
        <v>Electronics</v>
      </c>
      <c r="E1241" t="s">
        <v>444</v>
      </c>
      <c r="F1241" t="s">
        <v>482</v>
      </c>
      <c r="G1241" s="8">
        <v>3</v>
      </c>
      <c r="H1241">
        <f>VLOOKUP(F1241,Product!A:E,5,)</f>
        <v>1899</v>
      </c>
      <c r="I1241">
        <f t="shared" si="19"/>
        <v>5697</v>
      </c>
      <c r="J1241" t="str">
        <f>VLOOKUP(F1241,Product!A:E,4,FALSE)</f>
        <v>Accessories</v>
      </c>
      <c r="K1241" t="str">
        <f>VLOOKUP(F1241,Product!$A:$E,2,FALSE)</f>
        <v>HP Wireless Keyboard</v>
      </c>
      <c r="L1241" t="str">
        <f>VLOOKUP(A1241,Payment!$B:$E,4,FALSE)</f>
        <v>Completed</v>
      </c>
      <c r="M1241" t="str">
        <f>VLOOKUP(C1241,Customer!A:F,6,FALSE)</f>
        <v>East</v>
      </c>
    </row>
    <row r="1242" spans="1:13" x14ac:dyDescent="0.25">
      <c r="A1242" t="s">
        <v>1800</v>
      </c>
      <c r="B1242" s="6">
        <v>45717</v>
      </c>
      <c r="C1242" t="s">
        <v>39</v>
      </c>
      <c r="D1242" t="str">
        <f>VLOOKUP(F1242,Product!A:E,3,FALSE)</f>
        <v>Furniture</v>
      </c>
      <c r="E1242" t="s">
        <v>421</v>
      </c>
      <c r="F1242" t="s">
        <v>518</v>
      </c>
      <c r="G1242" s="8">
        <v>2</v>
      </c>
      <c r="H1242">
        <f>VLOOKUP(F1242,Product!A:E,5,)</f>
        <v>5999</v>
      </c>
      <c r="I1242">
        <f t="shared" si="19"/>
        <v>11998</v>
      </c>
      <c r="J1242" t="str">
        <f>VLOOKUP(F1242,Product!A:E,4,FALSE)</f>
        <v>Storage</v>
      </c>
      <c r="K1242" t="str">
        <f>VLOOKUP(F1242,Product!$A:$E,2,FALSE)</f>
        <v>Bookshelf</v>
      </c>
      <c r="L1242" t="str">
        <f>VLOOKUP(A1242,Payment!$B:$E,4,FALSE)</f>
        <v>Completed</v>
      </c>
      <c r="M1242" t="str">
        <f>VLOOKUP(C1242,Customer!A:F,6,FALSE)</f>
        <v>West</v>
      </c>
    </row>
    <row r="1243" spans="1:13" x14ac:dyDescent="0.25">
      <c r="A1243" t="s">
        <v>1801</v>
      </c>
      <c r="B1243" s="6">
        <v>45812</v>
      </c>
      <c r="C1243" t="s">
        <v>255</v>
      </c>
      <c r="D1243" t="str">
        <f>VLOOKUP(F1243,Product!A:E,3,FALSE)</f>
        <v>Office Supplies</v>
      </c>
      <c r="E1243" t="s">
        <v>466</v>
      </c>
      <c r="F1243" t="s">
        <v>500</v>
      </c>
      <c r="G1243" s="8">
        <v>2</v>
      </c>
      <c r="H1243">
        <f>VLOOKUP(F1243,Product!A:E,5,)</f>
        <v>499</v>
      </c>
      <c r="I1243">
        <f t="shared" si="19"/>
        <v>998</v>
      </c>
      <c r="J1243" t="str">
        <f>VLOOKUP(F1243,Product!A:E,4,FALSE)</f>
        <v>Paper</v>
      </c>
      <c r="K1243" t="str">
        <f>VLOOKUP(F1243,Product!$A:$E,2,FALSE)</f>
        <v>A4 Copier Paper Pack</v>
      </c>
      <c r="L1243" t="str">
        <f>VLOOKUP(A1243,Payment!$B:$E,4,FALSE)</f>
        <v>Completed</v>
      </c>
      <c r="M1243" t="str">
        <f>VLOOKUP(C1243,Customer!A:F,6,FALSE)</f>
        <v>West</v>
      </c>
    </row>
    <row r="1244" spans="1:13" x14ac:dyDescent="0.25">
      <c r="A1244" t="s">
        <v>1802</v>
      </c>
      <c r="B1244" s="6">
        <v>46019</v>
      </c>
      <c r="C1244" t="s">
        <v>215</v>
      </c>
      <c r="D1244" t="str">
        <f>VLOOKUP(F1244,Product!A:E,3,FALSE)</f>
        <v>Office Supplies</v>
      </c>
      <c r="E1244" t="s">
        <v>459</v>
      </c>
      <c r="F1244" t="s">
        <v>504</v>
      </c>
      <c r="G1244" s="8">
        <v>1</v>
      </c>
      <c r="H1244">
        <f>VLOOKUP(F1244,Product!A:E,5,)</f>
        <v>299</v>
      </c>
      <c r="I1244">
        <f t="shared" si="19"/>
        <v>299</v>
      </c>
      <c r="J1244" t="str">
        <f>VLOOKUP(F1244,Product!A:E,4,FALSE)</f>
        <v>Notebooks</v>
      </c>
      <c r="K1244" t="str">
        <f>VLOOKUP(F1244,Product!$A:$E,2,FALSE)</f>
        <v>Premium Notebook</v>
      </c>
      <c r="L1244" t="str">
        <f>VLOOKUP(A1244,Payment!$B:$E,4,FALSE)</f>
        <v>Completed</v>
      </c>
      <c r="M1244" t="str">
        <f>VLOOKUP(C1244,Customer!A:F,6,FALSE)</f>
        <v>North</v>
      </c>
    </row>
    <row r="1245" spans="1:13" x14ac:dyDescent="0.25">
      <c r="A1245" t="s">
        <v>1803</v>
      </c>
      <c r="B1245" s="6">
        <v>45880</v>
      </c>
      <c r="C1245" t="s">
        <v>13</v>
      </c>
      <c r="D1245" t="str">
        <f>VLOOKUP(F1245,Product!A:E,3,FALSE)</f>
        <v>Office Supplies</v>
      </c>
      <c r="E1245" t="s">
        <v>436</v>
      </c>
      <c r="F1245" t="s">
        <v>557</v>
      </c>
      <c r="G1245" s="8">
        <v>4</v>
      </c>
      <c r="H1245">
        <f>VLOOKUP(F1245,Product!A:E,5,)</f>
        <v>499</v>
      </c>
      <c r="I1245">
        <f t="shared" si="19"/>
        <v>1996</v>
      </c>
      <c r="J1245" t="str">
        <f>VLOOKUP(F1245,Product!A:E,4,FALSE)</f>
        <v>Calculators</v>
      </c>
      <c r="K1245" t="str">
        <f>VLOOKUP(F1245,Product!$A:$E,2,FALSE)</f>
        <v>Calculator</v>
      </c>
      <c r="L1245" t="str">
        <f>VLOOKUP(A1245,Payment!$B:$E,4,FALSE)</f>
        <v>Completed</v>
      </c>
      <c r="M1245" t="str">
        <f>VLOOKUP(C1245,Customer!A:F,6,FALSE)</f>
        <v>North</v>
      </c>
    </row>
    <row r="1246" spans="1:13" x14ac:dyDescent="0.25">
      <c r="A1246" t="s">
        <v>1804</v>
      </c>
      <c r="B1246" s="6">
        <v>45853</v>
      </c>
      <c r="C1246" t="s">
        <v>349</v>
      </c>
      <c r="D1246" t="str">
        <f>VLOOKUP(F1246,Product!A:E,3,FALSE)</f>
        <v>Electronics</v>
      </c>
      <c r="E1246" t="s">
        <v>440</v>
      </c>
      <c r="F1246" t="s">
        <v>523</v>
      </c>
      <c r="G1246" s="8">
        <v>3</v>
      </c>
      <c r="H1246">
        <f>VLOOKUP(F1246,Product!A:E,5,)</f>
        <v>4499</v>
      </c>
      <c r="I1246">
        <f t="shared" si="19"/>
        <v>13497</v>
      </c>
      <c r="J1246" t="str">
        <f>VLOOKUP(F1246,Product!A:E,4,FALSE)</f>
        <v>Audio</v>
      </c>
      <c r="K1246" t="str">
        <f>VLOOKUP(F1246,Product!$A:$E,2,FALSE)</f>
        <v>Wireless Headset</v>
      </c>
      <c r="L1246" t="str">
        <f>VLOOKUP(A1246,Payment!$B:$E,4,FALSE)</f>
        <v>Completed</v>
      </c>
      <c r="M1246" t="str">
        <f>VLOOKUP(C1246,Customer!A:F,6,FALSE)</f>
        <v>West</v>
      </c>
    </row>
    <row r="1247" spans="1:13" x14ac:dyDescent="0.25">
      <c r="A1247" t="s">
        <v>1805</v>
      </c>
      <c r="B1247" s="6">
        <v>45679</v>
      </c>
      <c r="C1247" t="s">
        <v>68</v>
      </c>
      <c r="D1247" t="str">
        <f>VLOOKUP(F1247,Product!A:E,3,FALSE)</f>
        <v>Electronics</v>
      </c>
      <c r="E1247" t="s">
        <v>466</v>
      </c>
      <c r="F1247" t="s">
        <v>533</v>
      </c>
      <c r="G1247" s="8">
        <v>2</v>
      </c>
      <c r="H1247">
        <f>VLOOKUP(F1247,Product!A:E,5,)</f>
        <v>5499</v>
      </c>
      <c r="I1247">
        <f t="shared" si="19"/>
        <v>10998</v>
      </c>
      <c r="J1247" t="str">
        <f>VLOOKUP(F1247,Product!A:E,4,FALSE)</f>
        <v>Accessories</v>
      </c>
      <c r="K1247" t="str">
        <f>VLOOKUP(F1247,Product!$A:$E,2,FALSE)</f>
        <v>Mechanical Keyboard</v>
      </c>
      <c r="L1247" t="str">
        <f>VLOOKUP(A1247,Payment!$B:$E,4,FALSE)</f>
        <v>Completed</v>
      </c>
      <c r="M1247" t="str">
        <f>VLOOKUP(C1247,Customer!A:F,6,FALSE)</f>
        <v>West</v>
      </c>
    </row>
    <row r="1248" spans="1:13" x14ac:dyDescent="0.25">
      <c r="A1248" t="s">
        <v>1806</v>
      </c>
      <c r="B1248" s="6">
        <v>45879</v>
      </c>
      <c r="C1248" t="s">
        <v>318</v>
      </c>
      <c r="D1248" t="str">
        <f>VLOOKUP(F1248,Product!A:E,3,FALSE)</f>
        <v>Electronics</v>
      </c>
      <c r="E1248" t="s">
        <v>434</v>
      </c>
      <c r="F1248" t="s">
        <v>510</v>
      </c>
      <c r="G1248" s="8">
        <v>1</v>
      </c>
      <c r="H1248">
        <f>VLOOKUP(F1248,Product!A:E,5,)</f>
        <v>2499</v>
      </c>
      <c r="I1248">
        <f t="shared" si="19"/>
        <v>2499</v>
      </c>
      <c r="J1248" t="str">
        <f>VLOOKUP(F1248,Product!A:E,4,FALSE)</f>
        <v>Accessories</v>
      </c>
      <c r="K1248" t="str">
        <f>VLOOKUP(F1248,Product!$A:$E,2,FALSE)</f>
        <v>USBC Hub</v>
      </c>
      <c r="L1248" t="str">
        <f>VLOOKUP(A1248,Payment!$B:$E,4,FALSE)</f>
        <v>Completed</v>
      </c>
      <c r="M1248" t="str">
        <f>VLOOKUP(C1248,Customer!A:F,6,FALSE)</f>
        <v>East</v>
      </c>
    </row>
    <row r="1249" spans="1:13" x14ac:dyDescent="0.25">
      <c r="A1249" t="s">
        <v>1807</v>
      </c>
      <c r="B1249" s="6">
        <v>45708</v>
      </c>
      <c r="C1249" t="s">
        <v>149</v>
      </c>
      <c r="D1249" t="str">
        <f>VLOOKUP(F1249,Product!A:E,3,FALSE)</f>
        <v>Furniture</v>
      </c>
      <c r="E1249" t="s">
        <v>472</v>
      </c>
      <c r="F1249" t="s">
        <v>513</v>
      </c>
      <c r="G1249" s="8">
        <v>2</v>
      </c>
      <c r="H1249">
        <f>VLOOKUP(F1249,Product!A:E,5,)</f>
        <v>6999</v>
      </c>
      <c r="I1249">
        <f t="shared" si="19"/>
        <v>13998</v>
      </c>
      <c r="J1249" t="str">
        <f>VLOOKUP(F1249,Product!A:E,4,FALSE)</f>
        <v>Storage</v>
      </c>
      <c r="K1249" t="str">
        <f>VLOOKUP(F1249,Product!$A:$E,2,FALSE)</f>
        <v>Filing Cabinet</v>
      </c>
      <c r="L1249" t="str">
        <f>VLOOKUP(A1249,Payment!$B:$E,4,FALSE)</f>
        <v>Completed</v>
      </c>
      <c r="M1249" t="str">
        <f>VLOOKUP(C1249,Customer!A:F,6,FALSE)</f>
        <v>West</v>
      </c>
    </row>
    <row r="1250" spans="1:13" x14ac:dyDescent="0.25">
      <c r="A1250" t="s">
        <v>1808</v>
      </c>
      <c r="B1250" s="6">
        <v>46003</v>
      </c>
      <c r="C1250" t="s">
        <v>384</v>
      </c>
      <c r="D1250" t="str">
        <f>VLOOKUP(F1250,Product!A:E,3,FALSE)</f>
        <v>Office Supplies</v>
      </c>
      <c r="E1250" t="s">
        <v>431</v>
      </c>
      <c r="F1250" t="s">
        <v>541</v>
      </c>
      <c r="G1250" s="8">
        <v>3</v>
      </c>
      <c r="H1250">
        <f>VLOOKUP(F1250,Product!A:E,5,)</f>
        <v>799</v>
      </c>
      <c r="I1250">
        <f t="shared" si="19"/>
        <v>2397</v>
      </c>
      <c r="J1250" t="str">
        <f>VLOOKUP(F1250,Product!A:E,4,FALSE)</f>
        <v>Desk Accessories</v>
      </c>
      <c r="K1250" t="str">
        <f>VLOOKUP(F1250,Product!$A:$E,2,FALSE)</f>
        <v>Stapler Heavy Duty</v>
      </c>
      <c r="L1250" t="str">
        <f>VLOOKUP(A1250,Payment!$B:$E,4,FALSE)</f>
        <v>Pending</v>
      </c>
      <c r="M1250" t="str">
        <f>VLOOKUP(C1250,Customer!A:F,6,FALSE)</f>
        <v>North</v>
      </c>
    </row>
    <row r="1251" spans="1:13" x14ac:dyDescent="0.25">
      <c r="A1251" t="s">
        <v>1809</v>
      </c>
      <c r="B1251" s="6">
        <v>45757</v>
      </c>
      <c r="C1251" t="s">
        <v>274</v>
      </c>
      <c r="D1251" t="str">
        <f>VLOOKUP(F1251,Product!A:E,3,FALSE)</f>
        <v>Electronics</v>
      </c>
      <c r="E1251" t="s">
        <v>442</v>
      </c>
      <c r="F1251" t="s">
        <v>535</v>
      </c>
      <c r="G1251" s="8">
        <v>3</v>
      </c>
      <c r="H1251">
        <f>VLOOKUP(F1251,Product!A:E,5,)</f>
        <v>24999</v>
      </c>
      <c r="I1251">
        <f t="shared" si="19"/>
        <v>74997</v>
      </c>
      <c r="J1251" t="str">
        <f>VLOOKUP(F1251,Product!A:E,4,FALSE)</f>
        <v>Projectors</v>
      </c>
      <c r="K1251" t="str">
        <f>VLOOKUP(F1251,Product!$A:$E,2,FALSE)</f>
        <v>Portable Projector</v>
      </c>
      <c r="L1251" t="str">
        <f>VLOOKUP(A1251,Payment!$B:$E,4,FALSE)</f>
        <v>Completed</v>
      </c>
      <c r="M1251" t="str">
        <f>VLOOKUP(C1251,Customer!A:F,6,FALSE)</f>
        <v>East</v>
      </c>
    </row>
    <row r="1252" spans="1:13" x14ac:dyDescent="0.25">
      <c r="A1252" t="s">
        <v>1810</v>
      </c>
      <c r="B1252" s="6">
        <v>45750</v>
      </c>
      <c r="C1252" t="s">
        <v>179</v>
      </c>
      <c r="D1252" t="str">
        <f>VLOOKUP(F1252,Product!A:E,3,FALSE)</f>
        <v>Electronics</v>
      </c>
      <c r="E1252" t="s">
        <v>468</v>
      </c>
      <c r="F1252" t="s">
        <v>478</v>
      </c>
      <c r="G1252" s="8">
        <v>3</v>
      </c>
      <c r="H1252">
        <f>VLOOKUP(F1252,Product!A:E,5,)</f>
        <v>1299</v>
      </c>
      <c r="I1252">
        <f t="shared" si="19"/>
        <v>3897</v>
      </c>
      <c r="J1252" t="str">
        <f>VLOOKUP(F1252,Product!A:E,4,FALSE)</f>
        <v>Accessories</v>
      </c>
      <c r="K1252" t="str">
        <f>VLOOKUP(F1252,Product!$A:$E,2,FALSE)</f>
        <v>Logitech Wireless Mouse</v>
      </c>
      <c r="L1252" t="str">
        <f>VLOOKUP(A1252,Payment!$B:$E,4,FALSE)</f>
        <v>Completed</v>
      </c>
      <c r="M1252" t="str">
        <f>VLOOKUP(C1252,Customer!A:F,6,FALSE)</f>
        <v>West</v>
      </c>
    </row>
    <row r="1253" spans="1:13" x14ac:dyDescent="0.25">
      <c r="A1253" t="s">
        <v>1811</v>
      </c>
      <c r="B1253" s="6">
        <v>45692</v>
      </c>
      <c r="C1253" t="s">
        <v>13</v>
      </c>
      <c r="D1253" t="str">
        <f>VLOOKUP(F1253,Product!A:E,3,FALSE)</f>
        <v>Furniture</v>
      </c>
      <c r="E1253" t="s">
        <v>451</v>
      </c>
      <c r="F1253" t="s">
        <v>488</v>
      </c>
      <c r="G1253" s="8">
        <v>3</v>
      </c>
      <c r="H1253">
        <f>VLOOKUP(F1253,Product!A:E,5,)</f>
        <v>12499</v>
      </c>
      <c r="I1253">
        <f t="shared" si="19"/>
        <v>37497</v>
      </c>
      <c r="J1253" t="str">
        <f>VLOOKUP(F1253,Product!A:E,4,FALSE)</f>
        <v>Desks</v>
      </c>
      <c r="K1253" t="str">
        <f>VLOOKUP(F1253,Product!$A:$E,2,FALSE)</f>
        <v>Executive Office Desk</v>
      </c>
      <c r="L1253" t="str">
        <f>VLOOKUP(A1253,Payment!$B:$E,4,FALSE)</f>
        <v>Completed</v>
      </c>
      <c r="M1253" t="str">
        <f>VLOOKUP(C1253,Customer!A:F,6,FALSE)</f>
        <v>North</v>
      </c>
    </row>
    <row r="1254" spans="1:13" x14ac:dyDescent="0.25">
      <c r="A1254" t="s">
        <v>1812</v>
      </c>
      <c r="B1254" s="6">
        <v>46008</v>
      </c>
      <c r="C1254" t="s">
        <v>242</v>
      </c>
      <c r="D1254" t="str">
        <f>VLOOKUP(F1254,Product!A:E,3,FALSE)</f>
        <v>Office Supplies</v>
      </c>
      <c r="E1254" t="s">
        <v>444</v>
      </c>
      <c r="F1254" t="s">
        <v>500</v>
      </c>
      <c r="G1254" s="8">
        <v>4</v>
      </c>
      <c r="H1254">
        <f>VLOOKUP(F1254,Product!A:E,5,)</f>
        <v>499</v>
      </c>
      <c r="I1254">
        <f t="shared" si="19"/>
        <v>1996</v>
      </c>
      <c r="J1254" t="str">
        <f>VLOOKUP(F1254,Product!A:E,4,FALSE)</f>
        <v>Paper</v>
      </c>
      <c r="K1254" t="str">
        <f>VLOOKUP(F1254,Product!$A:$E,2,FALSE)</f>
        <v>A4 Copier Paper Pack</v>
      </c>
      <c r="L1254" t="str">
        <f>VLOOKUP(A1254,Payment!$B:$E,4,FALSE)</f>
        <v>Completed</v>
      </c>
      <c r="M1254" t="str">
        <f>VLOOKUP(C1254,Customer!A:F,6,FALSE)</f>
        <v>North</v>
      </c>
    </row>
    <row r="1255" spans="1:13" x14ac:dyDescent="0.25">
      <c r="A1255" t="s">
        <v>1813</v>
      </c>
      <c r="B1255" s="6">
        <v>45786</v>
      </c>
      <c r="C1255" t="s">
        <v>119</v>
      </c>
      <c r="D1255" t="str">
        <f>VLOOKUP(F1255,Product!A:E,3,FALSE)</f>
        <v>Electronics</v>
      </c>
      <c r="E1255" t="s">
        <v>405</v>
      </c>
      <c r="F1255" t="s">
        <v>478</v>
      </c>
      <c r="G1255" s="8">
        <v>3</v>
      </c>
      <c r="H1255">
        <f>VLOOKUP(F1255,Product!A:E,5,)</f>
        <v>1299</v>
      </c>
      <c r="I1255">
        <f t="shared" si="19"/>
        <v>3897</v>
      </c>
      <c r="J1255" t="str">
        <f>VLOOKUP(F1255,Product!A:E,4,FALSE)</f>
        <v>Accessories</v>
      </c>
      <c r="K1255" t="str">
        <f>VLOOKUP(F1255,Product!$A:$E,2,FALSE)</f>
        <v>Logitech Wireless Mouse</v>
      </c>
      <c r="L1255" t="str">
        <f>VLOOKUP(A1255,Payment!$B:$E,4,FALSE)</f>
        <v>Completed</v>
      </c>
      <c r="M1255" t="str">
        <f>VLOOKUP(C1255,Customer!A:F,6,FALSE)</f>
        <v>West</v>
      </c>
    </row>
    <row r="1256" spans="1:13" x14ac:dyDescent="0.25">
      <c r="A1256" t="s">
        <v>1814</v>
      </c>
      <c r="B1256" s="6">
        <v>45687</v>
      </c>
      <c r="C1256" t="s">
        <v>310</v>
      </c>
      <c r="D1256" t="str">
        <f>VLOOKUP(F1256,Product!A:E,3,FALSE)</f>
        <v>Office Supplies</v>
      </c>
      <c r="E1256" t="s">
        <v>427</v>
      </c>
      <c r="F1256" t="s">
        <v>530</v>
      </c>
      <c r="G1256" s="8">
        <v>3</v>
      </c>
      <c r="H1256">
        <f>VLOOKUP(F1256,Product!A:E,5,)</f>
        <v>3499</v>
      </c>
      <c r="I1256">
        <f t="shared" si="19"/>
        <v>10497</v>
      </c>
      <c r="J1256" t="str">
        <f>VLOOKUP(F1256,Product!A:E,4,FALSE)</f>
        <v>Presentation</v>
      </c>
      <c r="K1256" t="str">
        <f>VLOOKUP(F1256,Product!$A:$E,2,FALSE)</f>
        <v>Whiteboard 4x3</v>
      </c>
      <c r="L1256" t="str">
        <f>VLOOKUP(A1256,Payment!$B:$E,4,FALSE)</f>
        <v>Completed</v>
      </c>
      <c r="M1256" t="str">
        <f>VLOOKUP(C1256,Customer!A:F,6,FALSE)</f>
        <v>North</v>
      </c>
    </row>
    <row r="1257" spans="1:13" x14ac:dyDescent="0.25">
      <c r="A1257" t="s">
        <v>1815</v>
      </c>
      <c r="B1257" s="6">
        <v>46020</v>
      </c>
      <c r="C1257" t="s">
        <v>80</v>
      </c>
      <c r="D1257" t="str">
        <f>VLOOKUP(F1257,Product!A:E,3,FALSE)</f>
        <v>Furniture</v>
      </c>
      <c r="E1257" t="s">
        <v>412</v>
      </c>
      <c r="F1257" t="s">
        <v>551</v>
      </c>
      <c r="G1257" s="8">
        <v>3</v>
      </c>
      <c r="H1257">
        <f>VLOOKUP(F1257,Product!A:E,5,)</f>
        <v>24999</v>
      </c>
      <c r="I1257">
        <f t="shared" si="19"/>
        <v>74997</v>
      </c>
      <c r="J1257" t="str">
        <f>VLOOKUP(F1257,Product!A:E,4,FALSE)</f>
        <v>Tables</v>
      </c>
      <c r="K1257" t="str">
        <f>VLOOKUP(F1257,Product!$A:$E,2,FALSE)</f>
        <v>Conference Table</v>
      </c>
      <c r="L1257" t="str">
        <f>VLOOKUP(A1257,Payment!$B:$E,4,FALSE)</f>
        <v>Completed</v>
      </c>
      <c r="M1257" t="str">
        <f>VLOOKUP(C1257,Customer!A:F,6,FALSE)</f>
        <v>East</v>
      </c>
    </row>
    <row r="1258" spans="1:13" x14ac:dyDescent="0.25">
      <c r="A1258" t="s">
        <v>1816</v>
      </c>
      <c r="B1258" s="6">
        <v>45850</v>
      </c>
      <c r="C1258" t="s">
        <v>340</v>
      </c>
      <c r="D1258" t="str">
        <f>VLOOKUP(F1258,Product!A:E,3,FALSE)</f>
        <v>Electronics</v>
      </c>
      <c r="E1258" t="s">
        <v>470</v>
      </c>
      <c r="F1258" t="s">
        <v>546</v>
      </c>
      <c r="G1258" s="8">
        <v>8</v>
      </c>
      <c r="H1258">
        <f>VLOOKUP(F1258,Product!A:E,5,)</f>
        <v>7999</v>
      </c>
      <c r="I1258">
        <f t="shared" si="19"/>
        <v>63992</v>
      </c>
      <c r="J1258" t="str">
        <f>VLOOKUP(F1258,Product!A:E,4,FALSE)</f>
        <v>Audio</v>
      </c>
      <c r="K1258" t="str">
        <f>VLOOKUP(F1258,Product!$A:$E,2,FALSE)</f>
        <v>Noise Cancelling Headphones</v>
      </c>
      <c r="L1258" t="str">
        <f>VLOOKUP(A1258,Payment!$B:$E,4,FALSE)</f>
        <v>Pending</v>
      </c>
      <c r="M1258" t="str">
        <f>VLOOKUP(C1258,Customer!A:F,6,FALSE)</f>
        <v>East</v>
      </c>
    </row>
    <row r="1259" spans="1:13" x14ac:dyDescent="0.25">
      <c r="A1259" t="s">
        <v>1817</v>
      </c>
      <c r="B1259" s="6">
        <v>45714</v>
      </c>
      <c r="C1259" t="s">
        <v>359</v>
      </c>
      <c r="D1259" t="str">
        <f>VLOOKUP(F1259,Product!A:E,3,FALSE)</f>
        <v>Office Supplies</v>
      </c>
      <c r="E1259" t="s">
        <v>423</v>
      </c>
      <c r="F1259" t="s">
        <v>504</v>
      </c>
      <c r="G1259" s="8">
        <v>2</v>
      </c>
      <c r="H1259">
        <f>VLOOKUP(F1259,Product!A:E,5,)</f>
        <v>299</v>
      </c>
      <c r="I1259">
        <f t="shared" si="19"/>
        <v>598</v>
      </c>
      <c r="J1259" t="str">
        <f>VLOOKUP(F1259,Product!A:E,4,FALSE)</f>
        <v>Notebooks</v>
      </c>
      <c r="K1259" t="str">
        <f>VLOOKUP(F1259,Product!$A:$E,2,FALSE)</f>
        <v>Premium Notebook</v>
      </c>
      <c r="L1259" t="str">
        <f>VLOOKUP(A1259,Payment!$B:$E,4,FALSE)</f>
        <v>Completed</v>
      </c>
      <c r="M1259" t="str">
        <f>VLOOKUP(C1259,Customer!A:F,6,FALSE)</f>
        <v>North</v>
      </c>
    </row>
    <row r="1260" spans="1:13" x14ac:dyDescent="0.25">
      <c r="A1260" t="s">
        <v>1818</v>
      </c>
      <c r="B1260" s="6">
        <v>45996</v>
      </c>
      <c r="C1260" t="s">
        <v>55</v>
      </c>
      <c r="D1260" t="str">
        <f>VLOOKUP(F1260,Product!A:E,3,FALSE)</f>
        <v>Office Supplies</v>
      </c>
      <c r="E1260" t="s">
        <v>457</v>
      </c>
      <c r="F1260" t="s">
        <v>557</v>
      </c>
      <c r="G1260" s="8">
        <v>10</v>
      </c>
      <c r="H1260">
        <f>VLOOKUP(F1260,Product!A:E,5,)</f>
        <v>499</v>
      </c>
      <c r="I1260">
        <f t="shared" si="19"/>
        <v>4990</v>
      </c>
      <c r="J1260" t="str">
        <f>VLOOKUP(F1260,Product!A:E,4,FALSE)</f>
        <v>Calculators</v>
      </c>
      <c r="K1260" t="str">
        <f>VLOOKUP(F1260,Product!$A:$E,2,FALSE)</f>
        <v>Calculator</v>
      </c>
      <c r="L1260" t="str">
        <f>VLOOKUP(A1260,Payment!$B:$E,4,FALSE)</f>
        <v>Completed</v>
      </c>
      <c r="M1260" t="str">
        <f>VLOOKUP(C1260,Customer!A:F,6,FALSE)</f>
        <v>South</v>
      </c>
    </row>
    <row r="1261" spans="1:13" x14ac:dyDescent="0.25">
      <c r="A1261" t="s">
        <v>1819</v>
      </c>
      <c r="B1261" s="6">
        <v>45876</v>
      </c>
      <c r="C1261" t="s">
        <v>357</v>
      </c>
      <c r="D1261" t="str">
        <f>VLOOKUP(F1261,Product!A:E,3,FALSE)</f>
        <v>Office Supplies</v>
      </c>
      <c r="E1261" t="s">
        <v>440</v>
      </c>
      <c r="F1261" t="s">
        <v>504</v>
      </c>
      <c r="G1261" s="8">
        <v>1</v>
      </c>
      <c r="H1261">
        <f>VLOOKUP(F1261,Product!A:E,5,)</f>
        <v>299</v>
      </c>
      <c r="I1261">
        <f t="shared" si="19"/>
        <v>299</v>
      </c>
      <c r="J1261" t="str">
        <f>VLOOKUP(F1261,Product!A:E,4,FALSE)</f>
        <v>Notebooks</v>
      </c>
      <c r="K1261" t="str">
        <f>VLOOKUP(F1261,Product!$A:$E,2,FALSE)</f>
        <v>Premium Notebook</v>
      </c>
      <c r="L1261" t="str">
        <f>VLOOKUP(A1261,Payment!$B:$E,4,FALSE)</f>
        <v>Completed</v>
      </c>
      <c r="M1261" t="str">
        <f>VLOOKUP(C1261,Customer!A:F,6,FALSE)</f>
        <v>South</v>
      </c>
    </row>
    <row r="1262" spans="1:13" x14ac:dyDescent="0.25">
      <c r="A1262" t="s">
        <v>1820</v>
      </c>
      <c r="B1262" s="6">
        <v>45695</v>
      </c>
      <c r="C1262" t="s">
        <v>159</v>
      </c>
      <c r="D1262" t="str">
        <f>VLOOKUP(F1262,Product!A:E,3,FALSE)</f>
        <v>Furniture</v>
      </c>
      <c r="E1262" t="s">
        <v>406</v>
      </c>
      <c r="F1262" t="s">
        <v>513</v>
      </c>
      <c r="G1262" s="8">
        <v>2</v>
      </c>
      <c r="H1262">
        <f>VLOOKUP(F1262,Product!A:E,5,)</f>
        <v>6999</v>
      </c>
      <c r="I1262">
        <f t="shared" si="19"/>
        <v>13998</v>
      </c>
      <c r="J1262" t="str">
        <f>VLOOKUP(F1262,Product!A:E,4,FALSE)</f>
        <v>Storage</v>
      </c>
      <c r="K1262" t="str">
        <f>VLOOKUP(F1262,Product!$A:$E,2,FALSE)</f>
        <v>Filing Cabinet</v>
      </c>
      <c r="L1262" t="str">
        <f>VLOOKUP(A1262,Payment!$B:$E,4,FALSE)</f>
        <v>Completed</v>
      </c>
      <c r="M1262" t="str">
        <f>VLOOKUP(C1262,Customer!A:F,6,FALSE)</f>
        <v>South</v>
      </c>
    </row>
    <row r="1263" spans="1:13" x14ac:dyDescent="0.25">
      <c r="A1263" t="s">
        <v>1821</v>
      </c>
      <c r="B1263" s="6">
        <v>45688</v>
      </c>
      <c r="C1263" t="s">
        <v>151</v>
      </c>
      <c r="D1263" t="str">
        <f>VLOOKUP(F1263,Product!A:E,3,FALSE)</f>
        <v>Electronics</v>
      </c>
      <c r="E1263" t="s">
        <v>432</v>
      </c>
      <c r="F1263" t="s">
        <v>494</v>
      </c>
      <c r="G1263" s="8">
        <v>2</v>
      </c>
      <c r="H1263">
        <f>VLOOKUP(F1263,Product!A:E,5,)</f>
        <v>58999</v>
      </c>
      <c r="I1263">
        <f t="shared" si="19"/>
        <v>117998</v>
      </c>
      <c r="J1263" t="str">
        <f>VLOOKUP(F1263,Product!A:E,4,FALSE)</f>
        <v>Laptops</v>
      </c>
      <c r="K1263" t="str">
        <f>VLOOKUP(F1263,Product!$A:$E,2,FALSE)</f>
        <v>Lenovo Business Laptop</v>
      </c>
      <c r="L1263" t="str">
        <f>VLOOKUP(A1263,Payment!$B:$E,4,FALSE)</f>
        <v>Completed</v>
      </c>
      <c r="M1263" t="str">
        <f>VLOOKUP(C1263,Customer!A:F,6,FALSE)</f>
        <v>West</v>
      </c>
    </row>
    <row r="1264" spans="1:13" x14ac:dyDescent="0.25">
      <c r="A1264" t="s">
        <v>1822</v>
      </c>
      <c r="B1264" s="6">
        <v>45909</v>
      </c>
      <c r="C1264" t="s">
        <v>123</v>
      </c>
      <c r="D1264" t="str">
        <f>VLOOKUP(F1264,Product!A:E,3,FALSE)</f>
        <v>Furniture</v>
      </c>
      <c r="E1264" t="s">
        <v>476</v>
      </c>
      <c r="F1264" t="s">
        <v>513</v>
      </c>
      <c r="G1264" s="8">
        <v>1</v>
      </c>
      <c r="H1264">
        <f>VLOOKUP(F1264,Product!A:E,5,)</f>
        <v>6999</v>
      </c>
      <c r="I1264">
        <f t="shared" si="19"/>
        <v>6999</v>
      </c>
      <c r="J1264" t="str">
        <f>VLOOKUP(F1264,Product!A:E,4,FALSE)</f>
        <v>Storage</v>
      </c>
      <c r="K1264" t="str">
        <f>VLOOKUP(F1264,Product!$A:$E,2,FALSE)</f>
        <v>Filing Cabinet</v>
      </c>
      <c r="L1264" t="str">
        <f>VLOOKUP(A1264,Payment!$B:$E,4,FALSE)</f>
        <v>Completed</v>
      </c>
      <c r="M1264" t="str">
        <f>VLOOKUP(C1264,Customer!A:F,6,FALSE)</f>
        <v>North</v>
      </c>
    </row>
    <row r="1265" spans="1:13" x14ac:dyDescent="0.25">
      <c r="A1265" t="s">
        <v>1823</v>
      </c>
      <c r="B1265" s="6">
        <v>45909</v>
      </c>
      <c r="C1265" t="s">
        <v>74</v>
      </c>
      <c r="D1265" t="str">
        <f>VLOOKUP(F1265,Product!A:E,3,FALSE)</f>
        <v>Electronics</v>
      </c>
      <c r="E1265" t="s">
        <v>420</v>
      </c>
      <c r="F1265" t="s">
        <v>526</v>
      </c>
      <c r="G1265" s="8">
        <v>4</v>
      </c>
      <c r="H1265">
        <f>VLOOKUP(F1265,Product!A:E,5,)</f>
        <v>8999</v>
      </c>
      <c r="I1265">
        <f t="shared" si="19"/>
        <v>35996</v>
      </c>
      <c r="J1265" t="str">
        <f>VLOOKUP(F1265,Product!A:E,4,FALSE)</f>
        <v>Storage</v>
      </c>
      <c r="K1265" t="str">
        <f>VLOOKUP(F1265,Product!$A:$E,2,FALSE)</f>
        <v>External SSD 1TB</v>
      </c>
      <c r="L1265" t="str">
        <f>VLOOKUP(A1265,Payment!$B:$E,4,FALSE)</f>
        <v>Completed</v>
      </c>
      <c r="M1265" t="str">
        <f>VLOOKUP(C1265,Customer!A:F,6,FALSE)</f>
        <v>South</v>
      </c>
    </row>
    <row r="1266" spans="1:13" x14ac:dyDescent="0.25">
      <c r="A1266" t="s">
        <v>1824</v>
      </c>
      <c r="B1266" s="6">
        <v>45769</v>
      </c>
      <c r="C1266" t="s">
        <v>319</v>
      </c>
      <c r="D1266" t="str">
        <f>VLOOKUP(F1266,Product!A:E,3,FALSE)</f>
        <v>Office Supplies</v>
      </c>
      <c r="E1266" t="s">
        <v>414</v>
      </c>
      <c r="F1266" t="s">
        <v>557</v>
      </c>
      <c r="G1266" s="8">
        <v>2</v>
      </c>
      <c r="H1266">
        <f>VLOOKUP(F1266,Product!A:E,5,)</f>
        <v>499</v>
      </c>
      <c r="I1266">
        <f t="shared" si="19"/>
        <v>998</v>
      </c>
      <c r="J1266" t="str">
        <f>VLOOKUP(F1266,Product!A:E,4,FALSE)</f>
        <v>Calculators</v>
      </c>
      <c r="K1266" t="str">
        <f>VLOOKUP(F1266,Product!$A:$E,2,FALSE)</f>
        <v>Calculator</v>
      </c>
      <c r="L1266" t="str">
        <f>VLOOKUP(A1266,Payment!$B:$E,4,FALSE)</f>
        <v>Completed</v>
      </c>
      <c r="M1266" t="str">
        <f>VLOOKUP(C1266,Customer!A:F,6,FALSE)</f>
        <v>East</v>
      </c>
    </row>
    <row r="1267" spans="1:13" x14ac:dyDescent="0.25">
      <c r="A1267" t="s">
        <v>1825</v>
      </c>
      <c r="B1267" s="6">
        <v>45790</v>
      </c>
      <c r="C1267" t="s">
        <v>72</v>
      </c>
      <c r="D1267" t="str">
        <f>VLOOKUP(F1267,Product!A:E,3,FALSE)</f>
        <v>Furniture</v>
      </c>
      <c r="E1267" t="s">
        <v>405</v>
      </c>
      <c r="F1267" t="s">
        <v>484</v>
      </c>
      <c r="G1267" s="8">
        <v>1</v>
      </c>
      <c r="H1267">
        <f>VLOOKUP(F1267,Product!A:E,5,)</f>
        <v>8499</v>
      </c>
      <c r="I1267">
        <f t="shared" si="19"/>
        <v>8499</v>
      </c>
      <c r="J1267" t="str">
        <f>VLOOKUP(F1267,Product!A:E,4,FALSE)</f>
        <v>Chairs</v>
      </c>
      <c r="K1267" t="str">
        <f>VLOOKUP(F1267,Product!$A:$E,2,FALSE)</f>
        <v>Office Chair Pro</v>
      </c>
      <c r="L1267" t="str">
        <f>VLOOKUP(A1267,Payment!$B:$E,4,FALSE)</f>
        <v>Completed</v>
      </c>
      <c r="M1267" t="str">
        <f>VLOOKUP(C1267,Customer!A:F,6,FALSE)</f>
        <v>West</v>
      </c>
    </row>
    <row r="1268" spans="1:13" x14ac:dyDescent="0.25">
      <c r="A1268" t="s">
        <v>1826</v>
      </c>
      <c r="B1268" s="6">
        <v>45786</v>
      </c>
      <c r="C1268" t="s">
        <v>396</v>
      </c>
      <c r="D1268" t="str">
        <f>VLOOKUP(F1268,Product!A:E,3,FALSE)</f>
        <v>Electronics</v>
      </c>
      <c r="E1268" t="s">
        <v>455</v>
      </c>
      <c r="F1268" t="s">
        <v>478</v>
      </c>
      <c r="G1268" s="8">
        <v>6</v>
      </c>
      <c r="H1268">
        <f>VLOOKUP(F1268,Product!A:E,5,)</f>
        <v>1299</v>
      </c>
      <c r="I1268">
        <f t="shared" si="19"/>
        <v>7794</v>
      </c>
      <c r="J1268" t="str">
        <f>VLOOKUP(F1268,Product!A:E,4,FALSE)</f>
        <v>Accessories</v>
      </c>
      <c r="K1268" t="str">
        <f>VLOOKUP(F1268,Product!$A:$E,2,FALSE)</f>
        <v>Logitech Wireless Mouse</v>
      </c>
      <c r="L1268" t="str">
        <f>VLOOKUP(A1268,Payment!$B:$E,4,FALSE)</f>
        <v>Completed</v>
      </c>
      <c r="M1268" t="str">
        <f>VLOOKUP(C1268,Customer!A:F,6,FALSE)</f>
        <v>East</v>
      </c>
    </row>
    <row r="1269" spans="1:13" x14ac:dyDescent="0.25">
      <c r="A1269" t="s">
        <v>1827</v>
      </c>
      <c r="B1269" s="6">
        <v>45734</v>
      </c>
      <c r="C1269" t="s">
        <v>338</v>
      </c>
      <c r="D1269" t="str">
        <f>VLOOKUP(F1269,Product!A:E,3,FALSE)</f>
        <v>Office Supplies</v>
      </c>
      <c r="E1269" t="s">
        <v>400</v>
      </c>
      <c r="F1269" t="s">
        <v>557</v>
      </c>
      <c r="G1269" s="8">
        <v>1</v>
      </c>
      <c r="H1269">
        <f>VLOOKUP(F1269,Product!A:E,5,)</f>
        <v>499</v>
      </c>
      <c r="I1269">
        <f t="shared" si="19"/>
        <v>499</v>
      </c>
      <c r="J1269" t="str">
        <f>VLOOKUP(F1269,Product!A:E,4,FALSE)</f>
        <v>Calculators</v>
      </c>
      <c r="K1269" t="str">
        <f>VLOOKUP(F1269,Product!$A:$E,2,FALSE)</f>
        <v>Calculator</v>
      </c>
      <c r="L1269" t="str">
        <f>VLOOKUP(A1269,Payment!$B:$E,4,FALSE)</f>
        <v>Completed</v>
      </c>
      <c r="M1269" t="str">
        <f>VLOOKUP(C1269,Customer!A:F,6,FALSE)</f>
        <v>West</v>
      </c>
    </row>
    <row r="1270" spans="1:13" x14ac:dyDescent="0.25">
      <c r="A1270" t="s">
        <v>1828</v>
      </c>
      <c r="B1270" s="6">
        <v>45857</v>
      </c>
      <c r="C1270" t="s">
        <v>155</v>
      </c>
      <c r="D1270" t="str">
        <f>VLOOKUP(F1270,Product!A:E,3,FALSE)</f>
        <v>Furniture</v>
      </c>
      <c r="E1270" t="s">
        <v>420</v>
      </c>
      <c r="F1270" t="s">
        <v>538</v>
      </c>
      <c r="G1270" s="8">
        <v>2</v>
      </c>
      <c r="H1270">
        <f>VLOOKUP(F1270,Product!A:E,5,)</f>
        <v>2199</v>
      </c>
      <c r="I1270">
        <f t="shared" si="19"/>
        <v>4398</v>
      </c>
      <c r="J1270" t="str">
        <f>VLOOKUP(F1270,Product!A:E,4,FALSE)</f>
        <v>Office Accessories</v>
      </c>
      <c r="K1270" t="str">
        <f>VLOOKUP(F1270,Product!$A:$E,2,FALSE)</f>
        <v>Ergonomic Footrest</v>
      </c>
      <c r="L1270" t="str">
        <f>VLOOKUP(A1270,Payment!$B:$E,4,FALSE)</f>
        <v>Completed</v>
      </c>
      <c r="M1270" t="str">
        <f>VLOOKUP(C1270,Customer!A:F,6,FALSE)</f>
        <v>South</v>
      </c>
    </row>
    <row r="1271" spans="1:13" x14ac:dyDescent="0.25">
      <c r="A1271" t="s">
        <v>1829</v>
      </c>
      <c r="B1271" s="6">
        <v>45858</v>
      </c>
      <c r="C1271" t="s">
        <v>300</v>
      </c>
      <c r="D1271" t="str">
        <f>VLOOKUP(F1271,Product!A:E,3,FALSE)</f>
        <v>Electronics</v>
      </c>
      <c r="E1271" t="s">
        <v>400</v>
      </c>
      <c r="F1271" t="s">
        <v>523</v>
      </c>
      <c r="G1271" s="8">
        <v>4</v>
      </c>
      <c r="H1271">
        <f>VLOOKUP(F1271,Product!A:E,5,)</f>
        <v>4499</v>
      </c>
      <c r="I1271">
        <f t="shared" si="19"/>
        <v>17996</v>
      </c>
      <c r="J1271" t="str">
        <f>VLOOKUP(F1271,Product!A:E,4,FALSE)</f>
        <v>Audio</v>
      </c>
      <c r="K1271" t="str">
        <f>VLOOKUP(F1271,Product!$A:$E,2,FALSE)</f>
        <v>Wireless Headset</v>
      </c>
      <c r="L1271" t="str">
        <f>VLOOKUP(A1271,Payment!$B:$E,4,FALSE)</f>
        <v>Completed</v>
      </c>
      <c r="M1271" t="str">
        <f>VLOOKUP(C1271,Customer!A:F,6,FALSE)</f>
        <v>East</v>
      </c>
    </row>
    <row r="1272" spans="1:13" x14ac:dyDescent="0.25">
      <c r="A1272" t="s">
        <v>1830</v>
      </c>
      <c r="B1272" s="6">
        <v>45909</v>
      </c>
      <c r="C1272" t="s">
        <v>257</v>
      </c>
      <c r="D1272" t="str">
        <f>VLOOKUP(F1272,Product!A:E,3,FALSE)</f>
        <v>Furniture</v>
      </c>
      <c r="E1272" t="s">
        <v>454</v>
      </c>
      <c r="F1272" t="s">
        <v>513</v>
      </c>
      <c r="G1272" s="8">
        <v>5</v>
      </c>
      <c r="H1272">
        <f>VLOOKUP(F1272,Product!A:E,5,)</f>
        <v>6999</v>
      </c>
      <c r="I1272">
        <f t="shared" si="19"/>
        <v>34995</v>
      </c>
      <c r="J1272" t="str">
        <f>VLOOKUP(F1272,Product!A:E,4,FALSE)</f>
        <v>Storage</v>
      </c>
      <c r="K1272" t="str">
        <f>VLOOKUP(F1272,Product!$A:$E,2,FALSE)</f>
        <v>Filing Cabinet</v>
      </c>
      <c r="L1272" t="str">
        <f>VLOOKUP(A1272,Payment!$B:$E,4,FALSE)</f>
        <v>Completed</v>
      </c>
      <c r="M1272" t="str">
        <f>VLOOKUP(C1272,Customer!A:F,6,FALSE)</f>
        <v>East</v>
      </c>
    </row>
    <row r="1273" spans="1:13" x14ac:dyDescent="0.25">
      <c r="A1273" t="s">
        <v>1831</v>
      </c>
      <c r="B1273" s="6">
        <v>45693</v>
      </c>
      <c r="C1273" t="s">
        <v>283</v>
      </c>
      <c r="D1273" t="str">
        <f>VLOOKUP(F1273,Product!A:E,3,FALSE)</f>
        <v>Electronics</v>
      </c>
      <c r="E1273" t="s">
        <v>429</v>
      </c>
      <c r="F1273" t="s">
        <v>478</v>
      </c>
      <c r="G1273" s="8">
        <v>2</v>
      </c>
      <c r="H1273">
        <f>VLOOKUP(F1273,Product!A:E,5,)</f>
        <v>1299</v>
      </c>
      <c r="I1273">
        <f t="shared" si="19"/>
        <v>2598</v>
      </c>
      <c r="J1273" t="str">
        <f>VLOOKUP(F1273,Product!A:E,4,FALSE)</f>
        <v>Accessories</v>
      </c>
      <c r="K1273" t="str">
        <f>VLOOKUP(F1273,Product!$A:$E,2,FALSE)</f>
        <v>Logitech Wireless Mouse</v>
      </c>
      <c r="L1273" t="str">
        <f>VLOOKUP(A1273,Payment!$B:$E,4,FALSE)</f>
        <v>Completed</v>
      </c>
      <c r="M1273" t="str">
        <f>VLOOKUP(C1273,Customer!A:F,6,FALSE)</f>
        <v>North</v>
      </c>
    </row>
    <row r="1274" spans="1:13" x14ac:dyDescent="0.25">
      <c r="A1274" t="s">
        <v>1832</v>
      </c>
      <c r="B1274" s="6">
        <v>46010</v>
      </c>
      <c r="C1274" t="s">
        <v>398</v>
      </c>
      <c r="D1274" t="str">
        <f>VLOOKUP(F1274,Product!A:E,3,FALSE)</f>
        <v>Furniture</v>
      </c>
      <c r="E1274" t="s">
        <v>459</v>
      </c>
      <c r="F1274" t="s">
        <v>488</v>
      </c>
      <c r="G1274" s="8">
        <v>3</v>
      </c>
      <c r="H1274">
        <f>VLOOKUP(F1274,Product!A:E,5,)</f>
        <v>12499</v>
      </c>
      <c r="I1274">
        <f t="shared" si="19"/>
        <v>37497</v>
      </c>
      <c r="J1274" t="str">
        <f>VLOOKUP(F1274,Product!A:E,4,FALSE)</f>
        <v>Desks</v>
      </c>
      <c r="K1274" t="str">
        <f>VLOOKUP(F1274,Product!$A:$E,2,FALSE)</f>
        <v>Executive Office Desk</v>
      </c>
      <c r="L1274" t="str">
        <f>VLOOKUP(A1274,Payment!$B:$E,4,FALSE)</f>
        <v>Completed</v>
      </c>
      <c r="M1274" t="str">
        <f>VLOOKUP(C1274,Customer!A:F,6,FALSE)</f>
        <v>East</v>
      </c>
    </row>
    <row r="1275" spans="1:13" x14ac:dyDescent="0.25">
      <c r="A1275" t="s">
        <v>1833</v>
      </c>
      <c r="B1275" s="6">
        <v>45841</v>
      </c>
      <c r="C1275" t="s">
        <v>187</v>
      </c>
      <c r="D1275" t="str">
        <f>VLOOKUP(F1275,Product!A:E,3,FALSE)</f>
        <v>Furniture</v>
      </c>
      <c r="E1275" t="s">
        <v>438</v>
      </c>
      <c r="F1275" t="s">
        <v>513</v>
      </c>
      <c r="G1275" s="8">
        <v>1</v>
      </c>
      <c r="H1275">
        <f>VLOOKUP(F1275,Product!A:E,5,)</f>
        <v>6999</v>
      </c>
      <c r="I1275">
        <f t="shared" si="19"/>
        <v>6999</v>
      </c>
      <c r="J1275" t="str">
        <f>VLOOKUP(F1275,Product!A:E,4,FALSE)</f>
        <v>Storage</v>
      </c>
      <c r="K1275" t="str">
        <f>VLOOKUP(F1275,Product!$A:$E,2,FALSE)</f>
        <v>Filing Cabinet</v>
      </c>
      <c r="L1275" t="str">
        <f>VLOOKUP(A1275,Payment!$B:$E,4,FALSE)</f>
        <v>Pending</v>
      </c>
      <c r="M1275" t="str">
        <f>VLOOKUP(C1275,Customer!A:F,6,FALSE)</f>
        <v>South</v>
      </c>
    </row>
    <row r="1276" spans="1:13" x14ac:dyDescent="0.25">
      <c r="A1276" t="s">
        <v>1834</v>
      </c>
      <c r="B1276" s="6">
        <v>45989</v>
      </c>
      <c r="C1276" t="s">
        <v>65</v>
      </c>
      <c r="D1276" t="str">
        <f>VLOOKUP(F1276,Product!A:E,3,FALSE)</f>
        <v>Electronics</v>
      </c>
      <c r="E1276" t="s">
        <v>445</v>
      </c>
      <c r="F1276" t="s">
        <v>526</v>
      </c>
      <c r="G1276" s="8">
        <v>5</v>
      </c>
      <c r="H1276">
        <f>VLOOKUP(F1276,Product!A:E,5,)</f>
        <v>8999</v>
      </c>
      <c r="I1276">
        <f t="shared" si="19"/>
        <v>44995</v>
      </c>
      <c r="J1276" t="str">
        <f>VLOOKUP(F1276,Product!A:E,4,FALSE)</f>
        <v>Storage</v>
      </c>
      <c r="K1276" t="str">
        <f>VLOOKUP(F1276,Product!$A:$E,2,FALSE)</f>
        <v>External SSD 1TB</v>
      </c>
      <c r="L1276" t="str">
        <f>VLOOKUP(A1276,Payment!$B:$E,4,FALSE)</f>
        <v>Completed</v>
      </c>
      <c r="M1276" t="str">
        <f>VLOOKUP(C1276,Customer!A:F,6,FALSE)</f>
        <v>East</v>
      </c>
    </row>
    <row r="1277" spans="1:13" x14ac:dyDescent="0.25">
      <c r="A1277" t="s">
        <v>1835</v>
      </c>
      <c r="B1277" s="6">
        <v>45832</v>
      </c>
      <c r="C1277" t="s">
        <v>57</v>
      </c>
      <c r="D1277" t="str">
        <f>VLOOKUP(F1277,Product!A:E,3,FALSE)</f>
        <v>Office Supplies</v>
      </c>
      <c r="E1277" t="s">
        <v>457</v>
      </c>
      <c r="F1277" t="s">
        <v>543</v>
      </c>
      <c r="G1277" s="8">
        <v>4</v>
      </c>
      <c r="H1277">
        <f>VLOOKUP(F1277,Product!A:E,5,)</f>
        <v>1899</v>
      </c>
      <c r="I1277">
        <f t="shared" si="19"/>
        <v>7596</v>
      </c>
      <c r="J1277" t="str">
        <f>VLOOKUP(F1277,Product!A:E,4,FALSE)</f>
        <v>Bags</v>
      </c>
      <c r="K1277" t="str">
        <f>VLOOKUP(F1277,Product!$A:$E,2,FALSE)</f>
        <v>Office Backpack</v>
      </c>
      <c r="L1277" t="str">
        <f>VLOOKUP(A1277,Payment!$B:$E,4,FALSE)</f>
        <v>Completed</v>
      </c>
      <c r="M1277" t="str">
        <f>VLOOKUP(C1277,Customer!A:F,6,FALSE)</f>
        <v>West</v>
      </c>
    </row>
    <row r="1278" spans="1:13" x14ac:dyDescent="0.25">
      <c r="A1278" t="s">
        <v>1836</v>
      </c>
      <c r="B1278" s="6">
        <v>45989</v>
      </c>
      <c r="C1278" t="s">
        <v>123</v>
      </c>
      <c r="D1278" t="str">
        <f>VLOOKUP(F1278,Product!A:E,3,FALSE)</f>
        <v>Electronics</v>
      </c>
      <c r="E1278" t="s">
        <v>423</v>
      </c>
      <c r="F1278" t="s">
        <v>526</v>
      </c>
      <c r="G1278" s="8">
        <v>1</v>
      </c>
      <c r="H1278">
        <f>VLOOKUP(F1278,Product!A:E,5,)</f>
        <v>8999</v>
      </c>
      <c r="I1278">
        <f t="shared" si="19"/>
        <v>8999</v>
      </c>
      <c r="J1278" t="str">
        <f>VLOOKUP(F1278,Product!A:E,4,FALSE)</f>
        <v>Storage</v>
      </c>
      <c r="K1278" t="str">
        <f>VLOOKUP(F1278,Product!$A:$E,2,FALSE)</f>
        <v>External SSD 1TB</v>
      </c>
      <c r="L1278" t="str">
        <f>VLOOKUP(A1278,Payment!$B:$E,4,FALSE)</f>
        <v>Completed</v>
      </c>
      <c r="M1278" t="str">
        <f>VLOOKUP(C1278,Customer!A:F,6,FALSE)</f>
        <v>North</v>
      </c>
    </row>
    <row r="1279" spans="1:13" x14ac:dyDescent="0.25">
      <c r="A1279" t="s">
        <v>1837</v>
      </c>
      <c r="B1279" s="6">
        <v>45854</v>
      </c>
      <c r="C1279" t="s">
        <v>341</v>
      </c>
      <c r="D1279" t="str">
        <f>VLOOKUP(F1279,Product!A:E,3,FALSE)</f>
        <v>Office Supplies</v>
      </c>
      <c r="E1279" t="s">
        <v>425</v>
      </c>
      <c r="F1279" t="s">
        <v>507</v>
      </c>
      <c r="G1279" s="8">
        <v>3</v>
      </c>
      <c r="H1279">
        <f>VLOOKUP(F1279,Product!A:E,5,)</f>
        <v>199</v>
      </c>
      <c r="I1279">
        <f t="shared" si="19"/>
        <v>597</v>
      </c>
      <c r="J1279" t="str">
        <f>VLOOKUP(F1279,Product!A:E,4,FALSE)</f>
        <v>Writing</v>
      </c>
      <c r="K1279" t="str">
        <f>VLOOKUP(F1279,Product!$A:$E,2,FALSE)</f>
        <v>Ball Pen Pack</v>
      </c>
      <c r="L1279" t="str">
        <f>VLOOKUP(A1279,Payment!$B:$E,4,FALSE)</f>
        <v>Completed</v>
      </c>
      <c r="M1279" t="str">
        <f>VLOOKUP(C1279,Customer!A:F,6,FALSE)</f>
        <v>East</v>
      </c>
    </row>
    <row r="1280" spans="1:13" x14ac:dyDescent="0.25">
      <c r="A1280" t="s">
        <v>1838</v>
      </c>
      <c r="B1280" s="6">
        <v>45712</v>
      </c>
      <c r="C1280" t="s">
        <v>327</v>
      </c>
      <c r="D1280" t="str">
        <f>VLOOKUP(F1280,Product!A:E,3,FALSE)</f>
        <v>Office Supplies</v>
      </c>
      <c r="E1280" t="s">
        <v>444</v>
      </c>
      <c r="F1280" t="s">
        <v>520</v>
      </c>
      <c r="G1280" s="8">
        <v>1</v>
      </c>
      <c r="H1280">
        <f>VLOOKUP(F1280,Product!A:E,5,)</f>
        <v>399</v>
      </c>
      <c r="I1280">
        <f t="shared" si="19"/>
        <v>399</v>
      </c>
      <c r="J1280" t="str">
        <f>VLOOKUP(F1280,Product!A:E,4,FALSE)</f>
        <v>Desk Accessories</v>
      </c>
      <c r="K1280" t="str">
        <f>VLOOKUP(F1280,Product!$A:$E,2,FALSE)</f>
        <v>Desk Organizer</v>
      </c>
      <c r="L1280" t="str">
        <f>VLOOKUP(A1280,Payment!$B:$E,4,FALSE)</f>
        <v>Completed</v>
      </c>
      <c r="M1280" t="str">
        <f>VLOOKUP(C1280,Customer!A:F,6,FALSE)</f>
        <v>West</v>
      </c>
    </row>
    <row r="1281" spans="1:13" x14ac:dyDescent="0.25">
      <c r="A1281" t="s">
        <v>1839</v>
      </c>
      <c r="B1281" s="6">
        <v>45981</v>
      </c>
      <c r="C1281" t="s">
        <v>238</v>
      </c>
      <c r="D1281" t="str">
        <f>VLOOKUP(F1281,Product!A:E,3,FALSE)</f>
        <v>Electronics</v>
      </c>
      <c r="E1281" t="s">
        <v>425</v>
      </c>
      <c r="F1281" t="s">
        <v>491</v>
      </c>
      <c r="G1281" s="8">
        <v>1</v>
      </c>
      <c r="H1281">
        <f>VLOOKUP(F1281,Product!A:E,5,)</f>
        <v>13999</v>
      </c>
      <c r="I1281">
        <f t="shared" si="19"/>
        <v>13999</v>
      </c>
      <c r="J1281" t="str">
        <f>VLOOKUP(F1281,Product!A:E,4,FALSE)</f>
        <v>Monitors</v>
      </c>
      <c r="K1281" t="str">
        <f>VLOOKUP(F1281,Product!$A:$E,2,FALSE)</f>
        <v>Dell 24-inch Monitor</v>
      </c>
      <c r="L1281" t="str">
        <f>VLOOKUP(A1281,Payment!$B:$E,4,FALSE)</f>
        <v>Completed</v>
      </c>
      <c r="M1281" t="str">
        <f>VLOOKUP(C1281,Customer!A:F,6,FALSE)</f>
        <v>South</v>
      </c>
    </row>
    <row r="1282" spans="1:13" x14ac:dyDescent="0.25">
      <c r="A1282" t="s">
        <v>1840</v>
      </c>
      <c r="B1282" s="6">
        <v>45670</v>
      </c>
      <c r="C1282" t="s">
        <v>371</v>
      </c>
      <c r="D1282" t="str">
        <f>VLOOKUP(F1282,Product!A:E,3,FALSE)</f>
        <v>Office Supplies</v>
      </c>
      <c r="E1282" t="s">
        <v>472</v>
      </c>
      <c r="F1282" t="s">
        <v>500</v>
      </c>
      <c r="G1282" s="8">
        <v>2</v>
      </c>
      <c r="H1282">
        <f>VLOOKUP(F1282,Product!A:E,5,)</f>
        <v>499</v>
      </c>
      <c r="I1282">
        <f t="shared" si="19"/>
        <v>998</v>
      </c>
      <c r="J1282" t="str">
        <f>VLOOKUP(F1282,Product!A:E,4,FALSE)</f>
        <v>Paper</v>
      </c>
      <c r="K1282" t="str">
        <f>VLOOKUP(F1282,Product!$A:$E,2,FALSE)</f>
        <v>A4 Copier Paper Pack</v>
      </c>
      <c r="L1282" t="str">
        <f>VLOOKUP(A1282,Payment!$B:$E,4,FALSE)</f>
        <v>Completed</v>
      </c>
      <c r="M1282" t="str">
        <f>VLOOKUP(C1282,Customer!A:F,6,FALSE)</f>
        <v>West</v>
      </c>
    </row>
    <row r="1283" spans="1:13" x14ac:dyDescent="0.25">
      <c r="A1283" t="s">
        <v>1841</v>
      </c>
      <c r="B1283" s="6">
        <v>45690</v>
      </c>
      <c r="C1283" t="s">
        <v>283</v>
      </c>
      <c r="D1283" t="str">
        <f>VLOOKUP(F1283,Product!A:E,3,FALSE)</f>
        <v>Office Supplies</v>
      </c>
      <c r="E1283" t="s">
        <v>438</v>
      </c>
      <c r="F1283" t="s">
        <v>520</v>
      </c>
      <c r="G1283" s="8">
        <v>3</v>
      </c>
      <c r="H1283">
        <f>VLOOKUP(F1283,Product!A:E,5,)</f>
        <v>399</v>
      </c>
      <c r="I1283">
        <f t="shared" ref="I1283:I1346" si="20">G1283*H1283</f>
        <v>1197</v>
      </c>
      <c r="J1283" t="str">
        <f>VLOOKUP(F1283,Product!A:E,4,FALSE)</f>
        <v>Desk Accessories</v>
      </c>
      <c r="K1283" t="str">
        <f>VLOOKUP(F1283,Product!$A:$E,2,FALSE)</f>
        <v>Desk Organizer</v>
      </c>
      <c r="L1283" t="str">
        <f>VLOOKUP(A1283,Payment!$B:$E,4,FALSE)</f>
        <v>Completed</v>
      </c>
      <c r="M1283" t="str">
        <f>VLOOKUP(C1283,Customer!A:F,6,FALSE)</f>
        <v>North</v>
      </c>
    </row>
    <row r="1284" spans="1:13" x14ac:dyDescent="0.25">
      <c r="A1284" t="s">
        <v>1842</v>
      </c>
      <c r="B1284" s="6">
        <v>45888</v>
      </c>
      <c r="C1284" t="s">
        <v>15</v>
      </c>
      <c r="D1284" t="str">
        <f>VLOOKUP(F1284,Product!A:E,3,FALSE)</f>
        <v>Electronics</v>
      </c>
      <c r="E1284" t="s">
        <v>405</v>
      </c>
      <c r="F1284" t="s">
        <v>510</v>
      </c>
      <c r="G1284" s="8">
        <v>1</v>
      </c>
      <c r="H1284">
        <f>VLOOKUP(F1284,Product!A:E,5,)</f>
        <v>2499</v>
      </c>
      <c r="I1284">
        <f t="shared" si="20"/>
        <v>2499</v>
      </c>
      <c r="J1284" t="str">
        <f>VLOOKUP(F1284,Product!A:E,4,FALSE)</f>
        <v>Accessories</v>
      </c>
      <c r="K1284" t="str">
        <f>VLOOKUP(F1284,Product!$A:$E,2,FALSE)</f>
        <v>USBC Hub</v>
      </c>
      <c r="L1284" t="str">
        <f>VLOOKUP(A1284,Payment!$B:$E,4,FALSE)</f>
        <v>Completed</v>
      </c>
      <c r="M1284" t="str">
        <f>VLOOKUP(C1284,Customer!A:F,6,FALSE)</f>
        <v>West</v>
      </c>
    </row>
    <row r="1285" spans="1:13" x14ac:dyDescent="0.25">
      <c r="A1285" t="s">
        <v>1843</v>
      </c>
      <c r="B1285" s="6">
        <v>45679</v>
      </c>
      <c r="C1285" t="s">
        <v>221</v>
      </c>
      <c r="D1285" t="str">
        <f>VLOOKUP(F1285,Product!A:E,3,FALSE)</f>
        <v>Electronics</v>
      </c>
      <c r="E1285" t="s">
        <v>416</v>
      </c>
      <c r="F1285" t="s">
        <v>497</v>
      </c>
      <c r="G1285" s="8">
        <v>4</v>
      </c>
      <c r="H1285">
        <f>VLOOKUP(F1285,Product!A:E,5,)</f>
        <v>18999</v>
      </c>
      <c r="I1285">
        <f t="shared" si="20"/>
        <v>75996</v>
      </c>
      <c r="J1285" t="str">
        <f>VLOOKUP(F1285,Product!A:E,4,FALSE)</f>
        <v>Printers</v>
      </c>
      <c r="K1285" t="str">
        <f>VLOOKUP(F1285,Product!$A:$E,2,FALSE)</f>
        <v>HP Laser Printer</v>
      </c>
      <c r="L1285" t="str">
        <f>VLOOKUP(A1285,Payment!$B:$E,4,FALSE)</f>
        <v>Completed</v>
      </c>
      <c r="M1285" t="str">
        <f>VLOOKUP(C1285,Customer!A:F,6,FALSE)</f>
        <v>South</v>
      </c>
    </row>
    <row r="1286" spans="1:13" x14ac:dyDescent="0.25">
      <c r="A1286" t="s">
        <v>1844</v>
      </c>
      <c r="B1286" s="6">
        <v>45999</v>
      </c>
      <c r="C1286" t="s">
        <v>274</v>
      </c>
      <c r="D1286" t="str">
        <f>VLOOKUP(F1286,Product!A:E,3,FALSE)</f>
        <v>Electronics</v>
      </c>
      <c r="E1286" t="s">
        <v>457</v>
      </c>
      <c r="F1286" t="s">
        <v>535</v>
      </c>
      <c r="G1286" s="8">
        <v>5</v>
      </c>
      <c r="H1286">
        <f>VLOOKUP(F1286,Product!A:E,5,)</f>
        <v>24999</v>
      </c>
      <c r="I1286">
        <f t="shared" si="20"/>
        <v>124995</v>
      </c>
      <c r="J1286" t="str">
        <f>VLOOKUP(F1286,Product!A:E,4,FALSE)</f>
        <v>Projectors</v>
      </c>
      <c r="K1286" t="str">
        <f>VLOOKUP(F1286,Product!$A:$E,2,FALSE)</f>
        <v>Portable Projector</v>
      </c>
      <c r="L1286" t="str">
        <f>VLOOKUP(A1286,Payment!$B:$E,4,FALSE)</f>
        <v>Pending</v>
      </c>
      <c r="M1286" t="str">
        <f>VLOOKUP(C1286,Customer!A:F,6,FALSE)</f>
        <v>East</v>
      </c>
    </row>
    <row r="1287" spans="1:13" x14ac:dyDescent="0.25">
      <c r="A1287" t="s">
        <v>1845</v>
      </c>
      <c r="B1287" s="6">
        <v>45932</v>
      </c>
      <c r="C1287" t="s">
        <v>97</v>
      </c>
      <c r="D1287" t="str">
        <f>VLOOKUP(F1287,Product!A:E,3,FALSE)</f>
        <v>Office Supplies</v>
      </c>
      <c r="E1287" t="s">
        <v>472</v>
      </c>
      <c r="F1287" t="s">
        <v>500</v>
      </c>
      <c r="G1287" s="8">
        <v>6</v>
      </c>
      <c r="H1287">
        <f>VLOOKUP(F1287,Product!A:E,5,)</f>
        <v>499</v>
      </c>
      <c r="I1287">
        <f t="shared" si="20"/>
        <v>2994</v>
      </c>
      <c r="J1287" t="str">
        <f>VLOOKUP(F1287,Product!A:E,4,FALSE)</f>
        <v>Paper</v>
      </c>
      <c r="K1287" t="str">
        <f>VLOOKUP(F1287,Product!$A:$E,2,FALSE)</f>
        <v>A4 Copier Paper Pack</v>
      </c>
      <c r="L1287" t="str">
        <f>VLOOKUP(A1287,Payment!$B:$E,4,FALSE)</f>
        <v>Completed</v>
      </c>
      <c r="M1287" t="str">
        <f>VLOOKUP(C1287,Customer!A:F,6,FALSE)</f>
        <v>North</v>
      </c>
    </row>
    <row r="1288" spans="1:13" x14ac:dyDescent="0.25">
      <c r="A1288" t="s">
        <v>1846</v>
      </c>
      <c r="B1288" s="6">
        <v>45676</v>
      </c>
      <c r="C1288" t="s">
        <v>378</v>
      </c>
      <c r="D1288" t="str">
        <f>VLOOKUP(F1288,Product!A:E,3,FALSE)</f>
        <v>Office Supplies</v>
      </c>
      <c r="E1288" t="s">
        <v>420</v>
      </c>
      <c r="F1288" t="s">
        <v>520</v>
      </c>
      <c r="G1288" s="8">
        <v>3</v>
      </c>
      <c r="H1288">
        <f>VLOOKUP(F1288,Product!A:E,5,)</f>
        <v>399</v>
      </c>
      <c r="I1288">
        <f t="shared" si="20"/>
        <v>1197</v>
      </c>
      <c r="J1288" t="str">
        <f>VLOOKUP(F1288,Product!A:E,4,FALSE)</f>
        <v>Desk Accessories</v>
      </c>
      <c r="K1288" t="str">
        <f>VLOOKUP(F1288,Product!$A:$E,2,FALSE)</f>
        <v>Desk Organizer</v>
      </c>
      <c r="L1288" t="str">
        <f>VLOOKUP(A1288,Payment!$B:$E,4,FALSE)</f>
        <v>Completed</v>
      </c>
      <c r="M1288" t="str">
        <f>VLOOKUP(C1288,Customer!A:F,6,FALSE)</f>
        <v>North</v>
      </c>
    </row>
    <row r="1289" spans="1:13" x14ac:dyDescent="0.25">
      <c r="A1289" t="s">
        <v>1847</v>
      </c>
      <c r="B1289" s="6">
        <v>45899</v>
      </c>
      <c r="C1289" t="s">
        <v>320</v>
      </c>
      <c r="D1289" t="str">
        <f>VLOOKUP(F1289,Product!A:E,3,FALSE)</f>
        <v>Office Supplies</v>
      </c>
      <c r="E1289" t="s">
        <v>405</v>
      </c>
      <c r="F1289" t="s">
        <v>500</v>
      </c>
      <c r="G1289" s="8">
        <v>4</v>
      </c>
      <c r="H1289">
        <f>VLOOKUP(F1289,Product!A:E,5,)</f>
        <v>499</v>
      </c>
      <c r="I1289">
        <f t="shared" si="20"/>
        <v>1996</v>
      </c>
      <c r="J1289" t="str">
        <f>VLOOKUP(F1289,Product!A:E,4,FALSE)</f>
        <v>Paper</v>
      </c>
      <c r="K1289" t="str">
        <f>VLOOKUP(F1289,Product!$A:$E,2,FALSE)</f>
        <v>A4 Copier Paper Pack</v>
      </c>
      <c r="L1289" t="str">
        <f>VLOOKUP(A1289,Payment!$B:$E,4,FALSE)</f>
        <v>Completed</v>
      </c>
      <c r="M1289" t="str">
        <f>VLOOKUP(C1289,Customer!A:F,6,FALSE)</f>
        <v>South</v>
      </c>
    </row>
    <row r="1290" spans="1:13" x14ac:dyDescent="0.25">
      <c r="A1290" t="s">
        <v>1848</v>
      </c>
      <c r="B1290" s="6">
        <v>45724</v>
      </c>
      <c r="C1290" t="s">
        <v>13</v>
      </c>
      <c r="D1290" t="str">
        <f>VLOOKUP(F1290,Product!A:E,3,FALSE)</f>
        <v>Electronics</v>
      </c>
      <c r="E1290" t="s">
        <v>423</v>
      </c>
      <c r="F1290" t="s">
        <v>533</v>
      </c>
      <c r="G1290" s="8">
        <v>1</v>
      </c>
      <c r="H1290">
        <f>VLOOKUP(F1290,Product!A:E,5,)</f>
        <v>5499</v>
      </c>
      <c r="I1290">
        <f t="shared" si="20"/>
        <v>5499</v>
      </c>
      <c r="J1290" t="str">
        <f>VLOOKUP(F1290,Product!A:E,4,FALSE)</f>
        <v>Accessories</v>
      </c>
      <c r="K1290" t="str">
        <f>VLOOKUP(F1290,Product!$A:$E,2,FALSE)</f>
        <v>Mechanical Keyboard</v>
      </c>
      <c r="L1290" t="str">
        <f>VLOOKUP(A1290,Payment!$B:$E,4,FALSE)</f>
        <v>Completed</v>
      </c>
      <c r="M1290" t="str">
        <f>VLOOKUP(C1290,Customer!A:F,6,FALSE)</f>
        <v>North</v>
      </c>
    </row>
    <row r="1291" spans="1:13" x14ac:dyDescent="0.25">
      <c r="A1291" t="s">
        <v>1849</v>
      </c>
      <c r="B1291" s="6">
        <v>45815</v>
      </c>
      <c r="C1291" t="s">
        <v>68</v>
      </c>
      <c r="D1291" t="str">
        <f>VLOOKUP(F1291,Product!A:E,3,FALSE)</f>
        <v>Office Supplies</v>
      </c>
      <c r="E1291" t="s">
        <v>457</v>
      </c>
      <c r="F1291" t="s">
        <v>530</v>
      </c>
      <c r="G1291" s="8">
        <v>1</v>
      </c>
      <c r="H1291">
        <f>VLOOKUP(F1291,Product!A:E,5,)</f>
        <v>3499</v>
      </c>
      <c r="I1291">
        <f t="shared" si="20"/>
        <v>3499</v>
      </c>
      <c r="J1291" t="str">
        <f>VLOOKUP(F1291,Product!A:E,4,FALSE)</f>
        <v>Presentation</v>
      </c>
      <c r="K1291" t="str">
        <f>VLOOKUP(F1291,Product!$A:$E,2,FALSE)</f>
        <v>Whiteboard 4x3</v>
      </c>
      <c r="L1291" t="str">
        <f>VLOOKUP(A1291,Payment!$B:$E,4,FALSE)</f>
        <v>Completed</v>
      </c>
      <c r="M1291" t="str">
        <f>VLOOKUP(C1291,Customer!A:F,6,FALSE)</f>
        <v>West</v>
      </c>
    </row>
    <row r="1292" spans="1:13" x14ac:dyDescent="0.25">
      <c r="A1292" t="s">
        <v>1850</v>
      </c>
      <c r="B1292" s="6">
        <v>45960</v>
      </c>
      <c r="C1292" t="s">
        <v>47</v>
      </c>
      <c r="D1292" t="str">
        <f>VLOOKUP(F1292,Product!A:E,3,FALSE)</f>
        <v>Furniture</v>
      </c>
      <c r="E1292" t="s">
        <v>414</v>
      </c>
      <c r="F1292" t="s">
        <v>488</v>
      </c>
      <c r="G1292" s="8">
        <v>2</v>
      </c>
      <c r="H1292">
        <f>VLOOKUP(F1292,Product!A:E,5,)</f>
        <v>12499</v>
      </c>
      <c r="I1292">
        <f t="shared" si="20"/>
        <v>24998</v>
      </c>
      <c r="J1292" t="str">
        <f>VLOOKUP(F1292,Product!A:E,4,FALSE)</f>
        <v>Desks</v>
      </c>
      <c r="K1292" t="str">
        <f>VLOOKUP(F1292,Product!$A:$E,2,FALSE)</f>
        <v>Executive Office Desk</v>
      </c>
      <c r="L1292" t="str">
        <f>VLOOKUP(A1292,Payment!$B:$E,4,FALSE)</f>
        <v>Pending</v>
      </c>
      <c r="M1292" t="str">
        <f>VLOOKUP(C1292,Customer!A:F,6,FALSE)</f>
        <v>West</v>
      </c>
    </row>
    <row r="1293" spans="1:13" x14ac:dyDescent="0.25">
      <c r="A1293" t="s">
        <v>1851</v>
      </c>
      <c r="B1293" s="6">
        <v>45973</v>
      </c>
      <c r="C1293" t="s">
        <v>133</v>
      </c>
      <c r="D1293" t="str">
        <f>VLOOKUP(F1293,Product!A:E,3,FALSE)</f>
        <v>Electronics</v>
      </c>
      <c r="E1293" t="s">
        <v>409</v>
      </c>
      <c r="F1293" t="s">
        <v>546</v>
      </c>
      <c r="G1293" s="8">
        <v>1</v>
      </c>
      <c r="H1293">
        <f>VLOOKUP(F1293,Product!A:E,5,)</f>
        <v>7999</v>
      </c>
      <c r="I1293">
        <f t="shared" si="20"/>
        <v>7999</v>
      </c>
      <c r="J1293" t="str">
        <f>VLOOKUP(F1293,Product!A:E,4,FALSE)</f>
        <v>Audio</v>
      </c>
      <c r="K1293" t="str">
        <f>VLOOKUP(F1293,Product!$A:$E,2,FALSE)</f>
        <v>Noise Cancelling Headphones</v>
      </c>
      <c r="L1293" t="str">
        <f>VLOOKUP(A1293,Payment!$B:$E,4,FALSE)</f>
        <v>Completed</v>
      </c>
      <c r="M1293" t="str">
        <f>VLOOKUP(C1293,Customer!A:F,6,FALSE)</f>
        <v>North</v>
      </c>
    </row>
    <row r="1294" spans="1:13" x14ac:dyDescent="0.25">
      <c r="A1294" t="s">
        <v>1852</v>
      </c>
      <c r="B1294" s="6">
        <v>45830</v>
      </c>
      <c r="C1294" t="s">
        <v>378</v>
      </c>
      <c r="D1294" t="str">
        <f>VLOOKUP(F1294,Product!A:E,3,FALSE)</f>
        <v>Electronics</v>
      </c>
      <c r="E1294" t="s">
        <v>449</v>
      </c>
      <c r="F1294" t="s">
        <v>510</v>
      </c>
      <c r="G1294" s="8">
        <v>1</v>
      </c>
      <c r="H1294">
        <f>VLOOKUP(F1294,Product!A:E,5,)</f>
        <v>2499</v>
      </c>
      <c r="I1294">
        <f t="shared" si="20"/>
        <v>2499</v>
      </c>
      <c r="J1294" t="str">
        <f>VLOOKUP(F1294,Product!A:E,4,FALSE)</f>
        <v>Accessories</v>
      </c>
      <c r="K1294" t="str">
        <f>VLOOKUP(F1294,Product!$A:$E,2,FALSE)</f>
        <v>USBC Hub</v>
      </c>
      <c r="L1294" t="str">
        <f>VLOOKUP(A1294,Payment!$B:$E,4,FALSE)</f>
        <v>Completed</v>
      </c>
      <c r="M1294" t="str">
        <f>VLOOKUP(C1294,Customer!A:F,6,FALSE)</f>
        <v>North</v>
      </c>
    </row>
    <row r="1295" spans="1:13" x14ac:dyDescent="0.25">
      <c r="A1295" t="s">
        <v>1853</v>
      </c>
      <c r="B1295" s="6">
        <v>46008</v>
      </c>
      <c r="C1295" t="s">
        <v>300</v>
      </c>
      <c r="D1295" t="str">
        <f>VLOOKUP(F1295,Product!A:E,3,FALSE)</f>
        <v>Electronics</v>
      </c>
      <c r="E1295" t="s">
        <v>466</v>
      </c>
      <c r="F1295" t="s">
        <v>491</v>
      </c>
      <c r="G1295" s="8">
        <v>2</v>
      </c>
      <c r="H1295">
        <f>VLOOKUP(F1295,Product!A:E,5,)</f>
        <v>13999</v>
      </c>
      <c r="I1295">
        <f t="shared" si="20"/>
        <v>27998</v>
      </c>
      <c r="J1295" t="str">
        <f>VLOOKUP(F1295,Product!A:E,4,FALSE)</f>
        <v>Monitors</v>
      </c>
      <c r="K1295" t="str">
        <f>VLOOKUP(F1295,Product!$A:$E,2,FALSE)</f>
        <v>Dell 24-inch Monitor</v>
      </c>
      <c r="L1295" t="str">
        <f>VLOOKUP(A1295,Payment!$B:$E,4,FALSE)</f>
        <v>Pending</v>
      </c>
      <c r="M1295" t="str">
        <f>VLOOKUP(C1295,Customer!A:F,6,FALSE)</f>
        <v>East</v>
      </c>
    </row>
    <row r="1296" spans="1:13" x14ac:dyDescent="0.25">
      <c r="A1296" t="s">
        <v>1854</v>
      </c>
      <c r="B1296" s="6">
        <v>45767</v>
      </c>
      <c r="C1296" t="s">
        <v>391</v>
      </c>
      <c r="D1296" t="str">
        <f>VLOOKUP(F1296,Product!A:E,3,FALSE)</f>
        <v>Furniture</v>
      </c>
      <c r="E1296" t="s">
        <v>405</v>
      </c>
      <c r="F1296" t="s">
        <v>528</v>
      </c>
      <c r="G1296" s="8">
        <v>1</v>
      </c>
      <c r="H1296">
        <f>VLOOKUP(F1296,Product!A:E,5,)</f>
        <v>17999</v>
      </c>
      <c r="I1296">
        <f t="shared" si="20"/>
        <v>17999</v>
      </c>
      <c r="J1296" t="str">
        <f>VLOOKUP(F1296,Product!A:E,4,FALSE)</f>
        <v>Desks</v>
      </c>
      <c r="K1296" t="str">
        <f>VLOOKUP(F1296,Product!$A:$E,2,FALSE)</f>
        <v>Standing Desk</v>
      </c>
      <c r="L1296" t="str">
        <f>VLOOKUP(A1296,Payment!$B:$E,4,FALSE)</f>
        <v>Completed</v>
      </c>
      <c r="M1296" t="str">
        <f>VLOOKUP(C1296,Customer!A:F,6,FALSE)</f>
        <v>North</v>
      </c>
    </row>
    <row r="1297" spans="1:13" x14ac:dyDescent="0.25">
      <c r="A1297" t="s">
        <v>1855</v>
      </c>
      <c r="B1297" s="6">
        <v>45690</v>
      </c>
      <c r="C1297" t="s">
        <v>80</v>
      </c>
      <c r="D1297" t="str">
        <f>VLOOKUP(F1297,Product!A:E,3,FALSE)</f>
        <v>Electronics</v>
      </c>
      <c r="E1297" t="s">
        <v>434</v>
      </c>
      <c r="F1297" t="s">
        <v>491</v>
      </c>
      <c r="G1297" s="8">
        <v>4</v>
      </c>
      <c r="H1297">
        <f>VLOOKUP(F1297,Product!A:E,5,)</f>
        <v>13999</v>
      </c>
      <c r="I1297">
        <f t="shared" si="20"/>
        <v>55996</v>
      </c>
      <c r="J1297" t="str">
        <f>VLOOKUP(F1297,Product!A:E,4,FALSE)</f>
        <v>Monitors</v>
      </c>
      <c r="K1297" t="str">
        <f>VLOOKUP(F1297,Product!$A:$E,2,FALSE)</f>
        <v>Dell 24-inch Monitor</v>
      </c>
      <c r="L1297" t="str">
        <f>VLOOKUP(A1297,Payment!$B:$E,4,FALSE)</f>
        <v>Completed</v>
      </c>
      <c r="M1297" t="str">
        <f>VLOOKUP(C1297,Customer!A:F,6,FALSE)</f>
        <v>East</v>
      </c>
    </row>
    <row r="1298" spans="1:13" x14ac:dyDescent="0.25">
      <c r="A1298" t="s">
        <v>1856</v>
      </c>
      <c r="B1298" s="6">
        <v>45744</v>
      </c>
      <c r="C1298" t="s">
        <v>359</v>
      </c>
      <c r="D1298" t="str">
        <f>VLOOKUP(F1298,Product!A:E,3,FALSE)</f>
        <v>Electronics</v>
      </c>
      <c r="E1298" t="s">
        <v>445</v>
      </c>
      <c r="F1298" t="s">
        <v>526</v>
      </c>
      <c r="G1298" s="8">
        <v>1</v>
      </c>
      <c r="H1298">
        <f>VLOOKUP(F1298,Product!A:E,5,)</f>
        <v>8999</v>
      </c>
      <c r="I1298">
        <f t="shared" si="20"/>
        <v>8999</v>
      </c>
      <c r="J1298" t="str">
        <f>VLOOKUP(F1298,Product!A:E,4,FALSE)</f>
        <v>Storage</v>
      </c>
      <c r="K1298" t="str">
        <f>VLOOKUP(F1298,Product!$A:$E,2,FALSE)</f>
        <v>External SSD 1TB</v>
      </c>
      <c r="L1298" t="str">
        <f>VLOOKUP(A1298,Payment!$B:$E,4,FALSE)</f>
        <v>Pending</v>
      </c>
      <c r="M1298" t="str">
        <f>VLOOKUP(C1298,Customer!A:F,6,FALSE)</f>
        <v>North</v>
      </c>
    </row>
    <row r="1299" spans="1:13" x14ac:dyDescent="0.25">
      <c r="A1299" t="s">
        <v>1857</v>
      </c>
      <c r="B1299" s="6">
        <v>45782</v>
      </c>
      <c r="C1299" t="s">
        <v>302</v>
      </c>
      <c r="D1299" t="str">
        <f>VLOOKUP(F1299,Product!A:E,3,FALSE)</f>
        <v>Electronics</v>
      </c>
      <c r="E1299" t="s">
        <v>405</v>
      </c>
      <c r="F1299" t="s">
        <v>491</v>
      </c>
      <c r="G1299" s="8">
        <v>1</v>
      </c>
      <c r="H1299">
        <f>VLOOKUP(F1299,Product!A:E,5,)</f>
        <v>13999</v>
      </c>
      <c r="I1299">
        <f t="shared" si="20"/>
        <v>13999</v>
      </c>
      <c r="J1299" t="str">
        <f>VLOOKUP(F1299,Product!A:E,4,FALSE)</f>
        <v>Monitors</v>
      </c>
      <c r="K1299" t="str">
        <f>VLOOKUP(F1299,Product!$A:$E,2,FALSE)</f>
        <v>Dell 24-inch Monitor</v>
      </c>
      <c r="L1299" t="str">
        <f>VLOOKUP(A1299,Payment!$B:$E,4,FALSE)</f>
        <v>Completed</v>
      </c>
      <c r="M1299" t="str">
        <f>VLOOKUP(C1299,Customer!A:F,6,FALSE)</f>
        <v>North</v>
      </c>
    </row>
    <row r="1300" spans="1:13" x14ac:dyDescent="0.25">
      <c r="A1300" t="s">
        <v>1858</v>
      </c>
      <c r="B1300" s="6">
        <v>45981</v>
      </c>
      <c r="C1300" t="s">
        <v>318</v>
      </c>
      <c r="D1300" t="str">
        <f>VLOOKUP(F1300,Product!A:E,3,FALSE)</f>
        <v>Office Supplies</v>
      </c>
      <c r="E1300" t="s">
        <v>447</v>
      </c>
      <c r="F1300" t="s">
        <v>543</v>
      </c>
      <c r="G1300" s="8">
        <v>1</v>
      </c>
      <c r="H1300">
        <f>VLOOKUP(F1300,Product!A:E,5,)</f>
        <v>1899</v>
      </c>
      <c r="I1300">
        <f t="shared" si="20"/>
        <v>1899</v>
      </c>
      <c r="J1300" t="str">
        <f>VLOOKUP(F1300,Product!A:E,4,FALSE)</f>
        <v>Bags</v>
      </c>
      <c r="K1300" t="str">
        <f>VLOOKUP(F1300,Product!$A:$E,2,FALSE)</f>
        <v>Office Backpack</v>
      </c>
      <c r="L1300" t="str">
        <f>VLOOKUP(A1300,Payment!$B:$E,4,FALSE)</f>
        <v>Completed</v>
      </c>
      <c r="M1300" t="str">
        <f>VLOOKUP(C1300,Customer!A:F,6,FALSE)</f>
        <v>East</v>
      </c>
    </row>
    <row r="1301" spans="1:13" x14ac:dyDescent="0.25">
      <c r="A1301" t="s">
        <v>1859</v>
      </c>
      <c r="B1301" s="6">
        <v>45907</v>
      </c>
      <c r="C1301" t="s">
        <v>57</v>
      </c>
      <c r="D1301" t="str">
        <f>VLOOKUP(F1301,Product!A:E,3,FALSE)</f>
        <v>Electronics</v>
      </c>
      <c r="E1301" t="s">
        <v>400</v>
      </c>
      <c r="F1301" t="s">
        <v>478</v>
      </c>
      <c r="G1301" s="8">
        <v>1</v>
      </c>
      <c r="H1301">
        <f>VLOOKUP(F1301,Product!A:E,5,)</f>
        <v>1299</v>
      </c>
      <c r="I1301">
        <f t="shared" si="20"/>
        <v>1299</v>
      </c>
      <c r="J1301" t="str">
        <f>VLOOKUP(F1301,Product!A:E,4,FALSE)</f>
        <v>Accessories</v>
      </c>
      <c r="K1301" t="str">
        <f>VLOOKUP(F1301,Product!$A:$E,2,FALSE)</f>
        <v>Logitech Wireless Mouse</v>
      </c>
      <c r="L1301" t="str">
        <f>VLOOKUP(A1301,Payment!$B:$E,4,FALSE)</f>
        <v>Completed</v>
      </c>
      <c r="M1301" t="str">
        <f>VLOOKUP(C1301,Customer!A:F,6,FALSE)</f>
        <v>West</v>
      </c>
    </row>
    <row r="1302" spans="1:13" x14ac:dyDescent="0.25">
      <c r="A1302" t="s">
        <v>1860</v>
      </c>
      <c r="B1302" s="6">
        <v>45703</v>
      </c>
      <c r="C1302" t="s">
        <v>363</v>
      </c>
      <c r="D1302" t="str">
        <f>VLOOKUP(F1302,Product!A:E,3,FALSE)</f>
        <v>Electronics</v>
      </c>
      <c r="E1302" t="s">
        <v>472</v>
      </c>
      <c r="F1302" t="s">
        <v>554</v>
      </c>
      <c r="G1302" s="8">
        <v>2</v>
      </c>
      <c r="H1302">
        <f>VLOOKUP(F1302,Product!A:E,5,)</f>
        <v>6499</v>
      </c>
      <c r="I1302">
        <f t="shared" si="20"/>
        <v>12998</v>
      </c>
      <c r="J1302" t="str">
        <f>VLOOKUP(F1302,Product!A:E,4,FALSE)</f>
        <v>Office Machines</v>
      </c>
      <c r="K1302" t="str">
        <f>VLOOKUP(F1302,Product!$A:$E,2,FALSE)</f>
        <v>Paper Shredder</v>
      </c>
      <c r="L1302" t="str">
        <f>VLOOKUP(A1302,Payment!$B:$E,4,FALSE)</f>
        <v>Completed</v>
      </c>
      <c r="M1302" t="str">
        <f>VLOOKUP(C1302,Customer!A:F,6,FALSE)</f>
        <v>North</v>
      </c>
    </row>
    <row r="1303" spans="1:13" x14ac:dyDescent="0.25">
      <c r="A1303" t="s">
        <v>1861</v>
      </c>
      <c r="B1303" s="6">
        <v>46013</v>
      </c>
      <c r="C1303" t="s">
        <v>394</v>
      </c>
      <c r="D1303" t="str">
        <f>VLOOKUP(F1303,Product!A:E,3,FALSE)</f>
        <v>Furniture</v>
      </c>
      <c r="E1303" t="s">
        <v>459</v>
      </c>
      <c r="F1303" t="s">
        <v>538</v>
      </c>
      <c r="G1303" s="8">
        <v>1</v>
      </c>
      <c r="H1303">
        <f>VLOOKUP(F1303,Product!A:E,5,)</f>
        <v>2199</v>
      </c>
      <c r="I1303">
        <f t="shared" si="20"/>
        <v>2199</v>
      </c>
      <c r="J1303" t="str">
        <f>VLOOKUP(F1303,Product!A:E,4,FALSE)</f>
        <v>Office Accessories</v>
      </c>
      <c r="K1303" t="str">
        <f>VLOOKUP(F1303,Product!$A:$E,2,FALSE)</f>
        <v>Ergonomic Footrest</v>
      </c>
      <c r="L1303" t="str">
        <f>VLOOKUP(A1303,Payment!$B:$E,4,FALSE)</f>
        <v>Completed</v>
      </c>
      <c r="M1303" t="str">
        <f>VLOOKUP(C1303,Customer!A:F,6,FALSE)</f>
        <v>South</v>
      </c>
    </row>
    <row r="1304" spans="1:13" x14ac:dyDescent="0.25">
      <c r="A1304" t="s">
        <v>1862</v>
      </c>
      <c r="B1304" s="6">
        <v>45731</v>
      </c>
      <c r="C1304" t="s">
        <v>331</v>
      </c>
      <c r="D1304" t="str">
        <f>VLOOKUP(F1304,Product!A:E,3,FALSE)</f>
        <v>Electronics</v>
      </c>
      <c r="E1304" t="s">
        <v>434</v>
      </c>
      <c r="F1304" t="s">
        <v>523</v>
      </c>
      <c r="G1304" s="8">
        <v>2</v>
      </c>
      <c r="H1304">
        <f>VLOOKUP(F1304,Product!A:E,5,)</f>
        <v>4499</v>
      </c>
      <c r="I1304">
        <f t="shared" si="20"/>
        <v>8998</v>
      </c>
      <c r="J1304" t="str">
        <f>VLOOKUP(F1304,Product!A:E,4,FALSE)</f>
        <v>Audio</v>
      </c>
      <c r="K1304" t="str">
        <f>VLOOKUP(F1304,Product!$A:$E,2,FALSE)</f>
        <v>Wireless Headset</v>
      </c>
      <c r="L1304" t="str">
        <f>VLOOKUP(A1304,Payment!$B:$E,4,FALSE)</f>
        <v>Completed</v>
      </c>
      <c r="M1304" t="str">
        <f>VLOOKUP(C1304,Customer!A:F,6,FALSE)</f>
        <v>North</v>
      </c>
    </row>
    <row r="1305" spans="1:13" x14ac:dyDescent="0.25">
      <c r="A1305" t="s">
        <v>1863</v>
      </c>
      <c r="B1305" s="6">
        <v>45780</v>
      </c>
      <c r="C1305" t="s">
        <v>109</v>
      </c>
      <c r="D1305" t="str">
        <f>VLOOKUP(F1305,Product!A:E,3,FALSE)</f>
        <v>Furniture</v>
      </c>
      <c r="E1305" t="s">
        <v>476</v>
      </c>
      <c r="F1305" t="s">
        <v>538</v>
      </c>
      <c r="G1305" s="8">
        <v>1</v>
      </c>
      <c r="H1305">
        <f>VLOOKUP(F1305,Product!A:E,5,)</f>
        <v>2199</v>
      </c>
      <c r="I1305">
        <f t="shared" si="20"/>
        <v>2199</v>
      </c>
      <c r="J1305" t="str">
        <f>VLOOKUP(F1305,Product!A:E,4,FALSE)</f>
        <v>Office Accessories</v>
      </c>
      <c r="K1305" t="str">
        <f>VLOOKUP(F1305,Product!$A:$E,2,FALSE)</f>
        <v>Ergonomic Footrest</v>
      </c>
      <c r="L1305" t="str">
        <f>VLOOKUP(A1305,Payment!$B:$E,4,FALSE)</f>
        <v>Pending</v>
      </c>
      <c r="M1305" t="str">
        <f>VLOOKUP(C1305,Customer!A:F,6,FALSE)</f>
        <v>West</v>
      </c>
    </row>
    <row r="1306" spans="1:13" x14ac:dyDescent="0.25">
      <c r="A1306" t="s">
        <v>1864</v>
      </c>
      <c r="B1306" s="6">
        <v>45750</v>
      </c>
      <c r="C1306" t="s">
        <v>369</v>
      </c>
      <c r="D1306" t="str">
        <f>VLOOKUP(F1306,Product!A:E,3,FALSE)</f>
        <v>Office Supplies</v>
      </c>
      <c r="E1306" t="s">
        <v>461</v>
      </c>
      <c r="F1306" t="s">
        <v>530</v>
      </c>
      <c r="G1306" s="8">
        <v>7</v>
      </c>
      <c r="H1306">
        <f>VLOOKUP(F1306,Product!A:E,5,)</f>
        <v>3499</v>
      </c>
      <c r="I1306">
        <f t="shared" si="20"/>
        <v>24493</v>
      </c>
      <c r="J1306" t="str">
        <f>VLOOKUP(F1306,Product!A:E,4,FALSE)</f>
        <v>Presentation</v>
      </c>
      <c r="K1306" t="str">
        <f>VLOOKUP(F1306,Product!$A:$E,2,FALSE)</f>
        <v>Whiteboard 4x3</v>
      </c>
      <c r="L1306" t="str">
        <f>VLOOKUP(A1306,Payment!$B:$E,4,FALSE)</f>
        <v>Completed</v>
      </c>
      <c r="M1306" t="str">
        <f>VLOOKUP(C1306,Customer!A:F,6,FALSE)</f>
        <v>North</v>
      </c>
    </row>
    <row r="1307" spans="1:13" x14ac:dyDescent="0.25">
      <c r="A1307" t="s">
        <v>1865</v>
      </c>
      <c r="B1307" s="6">
        <v>45979</v>
      </c>
      <c r="C1307" t="s">
        <v>173</v>
      </c>
      <c r="D1307" t="str">
        <f>VLOOKUP(F1307,Product!A:E,3,FALSE)</f>
        <v>Furniture</v>
      </c>
      <c r="E1307" t="s">
        <v>444</v>
      </c>
      <c r="F1307" t="s">
        <v>516</v>
      </c>
      <c r="G1307" s="8">
        <v>1</v>
      </c>
      <c r="H1307">
        <f>VLOOKUP(F1307,Product!A:E,5,)</f>
        <v>2999</v>
      </c>
      <c r="I1307">
        <f t="shared" si="20"/>
        <v>2999</v>
      </c>
      <c r="J1307" t="str">
        <f>VLOOKUP(F1307,Product!A:E,4,FALSE)</f>
        <v>Chairs</v>
      </c>
      <c r="K1307" t="str">
        <f>VLOOKUP(F1307,Product!$A:$E,2,FALSE)</f>
        <v>Visitor Chair</v>
      </c>
      <c r="L1307" t="str">
        <f>VLOOKUP(A1307,Payment!$B:$E,4,FALSE)</f>
        <v>Completed</v>
      </c>
      <c r="M1307" t="str">
        <f>VLOOKUP(C1307,Customer!A:F,6,FALSE)</f>
        <v>North</v>
      </c>
    </row>
    <row r="1308" spans="1:13" x14ac:dyDescent="0.25">
      <c r="A1308" t="s">
        <v>1866</v>
      </c>
      <c r="B1308" s="6">
        <v>45778</v>
      </c>
      <c r="C1308" t="s">
        <v>119</v>
      </c>
      <c r="D1308" t="str">
        <f>VLOOKUP(F1308,Product!A:E,3,FALSE)</f>
        <v>Electronics</v>
      </c>
      <c r="E1308" t="s">
        <v>416</v>
      </c>
      <c r="F1308" t="s">
        <v>523</v>
      </c>
      <c r="G1308" s="8">
        <v>8</v>
      </c>
      <c r="H1308">
        <f>VLOOKUP(F1308,Product!A:E,5,)</f>
        <v>4499</v>
      </c>
      <c r="I1308">
        <f t="shared" si="20"/>
        <v>35992</v>
      </c>
      <c r="J1308" t="str">
        <f>VLOOKUP(F1308,Product!A:E,4,FALSE)</f>
        <v>Audio</v>
      </c>
      <c r="K1308" t="str">
        <f>VLOOKUP(F1308,Product!$A:$E,2,FALSE)</f>
        <v>Wireless Headset</v>
      </c>
      <c r="L1308" t="str">
        <f>VLOOKUP(A1308,Payment!$B:$E,4,FALSE)</f>
        <v>Completed</v>
      </c>
      <c r="M1308" t="str">
        <f>VLOOKUP(C1308,Customer!A:F,6,FALSE)</f>
        <v>West</v>
      </c>
    </row>
    <row r="1309" spans="1:13" x14ac:dyDescent="0.25">
      <c r="A1309" t="s">
        <v>1867</v>
      </c>
      <c r="B1309" s="6">
        <v>45974</v>
      </c>
      <c r="C1309" t="s">
        <v>201</v>
      </c>
      <c r="D1309" t="str">
        <f>VLOOKUP(F1309,Product!A:E,3,FALSE)</f>
        <v>Electronics</v>
      </c>
      <c r="E1309" t="s">
        <v>466</v>
      </c>
      <c r="F1309" t="s">
        <v>523</v>
      </c>
      <c r="G1309" s="8">
        <v>1</v>
      </c>
      <c r="H1309">
        <f>VLOOKUP(F1309,Product!A:E,5,)</f>
        <v>4499</v>
      </c>
      <c r="I1309">
        <f t="shared" si="20"/>
        <v>4499</v>
      </c>
      <c r="J1309" t="str">
        <f>VLOOKUP(F1309,Product!A:E,4,FALSE)</f>
        <v>Audio</v>
      </c>
      <c r="K1309" t="str">
        <f>VLOOKUP(F1309,Product!$A:$E,2,FALSE)</f>
        <v>Wireless Headset</v>
      </c>
      <c r="L1309" t="str">
        <f>VLOOKUP(A1309,Payment!$B:$E,4,FALSE)</f>
        <v>Completed</v>
      </c>
      <c r="M1309" t="str">
        <f>VLOOKUP(C1309,Customer!A:F,6,FALSE)</f>
        <v>North</v>
      </c>
    </row>
    <row r="1310" spans="1:13" x14ac:dyDescent="0.25">
      <c r="A1310" t="s">
        <v>1868</v>
      </c>
      <c r="B1310" s="6">
        <v>45978</v>
      </c>
      <c r="C1310" t="s">
        <v>340</v>
      </c>
      <c r="D1310" t="str">
        <f>VLOOKUP(F1310,Product!A:E,3,FALSE)</f>
        <v>Office Supplies</v>
      </c>
      <c r="E1310" t="s">
        <v>427</v>
      </c>
      <c r="F1310" t="s">
        <v>504</v>
      </c>
      <c r="G1310" s="8">
        <v>1</v>
      </c>
      <c r="H1310">
        <f>VLOOKUP(F1310,Product!A:E,5,)</f>
        <v>299</v>
      </c>
      <c r="I1310">
        <f t="shared" si="20"/>
        <v>299</v>
      </c>
      <c r="J1310" t="str">
        <f>VLOOKUP(F1310,Product!A:E,4,FALSE)</f>
        <v>Notebooks</v>
      </c>
      <c r="K1310" t="str">
        <f>VLOOKUP(F1310,Product!$A:$E,2,FALSE)</f>
        <v>Premium Notebook</v>
      </c>
      <c r="L1310" t="str">
        <f>VLOOKUP(A1310,Payment!$B:$E,4,FALSE)</f>
        <v>Completed</v>
      </c>
      <c r="M1310" t="str">
        <f>VLOOKUP(C1310,Customer!A:F,6,FALSE)</f>
        <v>East</v>
      </c>
    </row>
    <row r="1311" spans="1:13" x14ac:dyDescent="0.25">
      <c r="A1311" t="s">
        <v>1869</v>
      </c>
      <c r="B1311" s="6">
        <v>45715</v>
      </c>
      <c r="C1311" t="s">
        <v>97</v>
      </c>
      <c r="D1311" t="str">
        <f>VLOOKUP(F1311,Product!A:E,3,FALSE)</f>
        <v>Office Supplies</v>
      </c>
      <c r="E1311" t="s">
        <v>459</v>
      </c>
      <c r="F1311" t="s">
        <v>520</v>
      </c>
      <c r="G1311" s="8">
        <v>1</v>
      </c>
      <c r="H1311">
        <f>VLOOKUP(F1311,Product!A:E,5,)</f>
        <v>399</v>
      </c>
      <c r="I1311">
        <f t="shared" si="20"/>
        <v>399</v>
      </c>
      <c r="J1311" t="str">
        <f>VLOOKUP(F1311,Product!A:E,4,FALSE)</f>
        <v>Desk Accessories</v>
      </c>
      <c r="K1311" t="str">
        <f>VLOOKUP(F1311,Product!$A:$E,2,FALSE)</f>
        <v>Desk Organizer</v>
      </c>
      <c r="L1311" t="str">
        <f>VLOOKUP(A1311,Payment!$B:$E,4,FALSE)</f>
        <v>Completed</v>
      </c>
      <c r="M1311" t="str">
        <f>VLOOKUP(C1311,Customer!A:F,6,FALSE)</f>
        <v>North</v>
      </c>
    </row>
    <row r="1312" spans="1:13" x14ac:dyDescent="0.25">
      <c r="A1312" t="s">
        <v>1870</v>
      </c>
      <c r="B1312" s="6">
        <v>46001</v>
      </c>
      <c r="C1312" t="s">
        <v>35</v>
      </c>
      <c r="D1312" t="str">
        <f>VLOOKUP(F1312,Product!A:E,3,FALSE)</f>
        <v>Electronics</v>
      </c>
      <c r="E1312" t="s">
        <v>406</v>
      </c>
      <c r="F1312" t="s">
        <v>533</v>
      </c>
      <c r="G1312" s="8">
        <v>2</v>
      </c>
      <c r="H1312">
        <f>VLOOKUP(F1312,Product!A:E,5,)</f>
        <v>5499</v>
      </c>
      <c r="I1312">
        <f t="shared" si="20"/>
        <v>10998</v>
      </c>
      <c r="J1312" t="str">
        <f>VLOOKUP(F1312,Product!A:E,4,FALSE)</f>
        <v>Accessories</v>
      </c>
      <c r="K1312" t="str">
        <f>VLOOKUP(F1312,Product!$A:$E,2,FALSE)</f>
        <v>Mechanical Keyboard</v>
      </c>
      <c r="L1312" t="str">
        <f>VLOOKUP(A1312,Payment!$B:$E,4,FALSE)</f>
        <v>Completed</v>
      </c>
      <c r="M1312" t="str">
        <f>VLOOKUP(C1312,Customer!A:F,6,FALSE)</f>
        <v>South</v>
      </c>
    </row>
    <row r="1313" spans="1:13" x14ac:dyDescent="0.25">
      <c r="A1313" t="s">
        <v>1871</v>
      </c>
      <c r="B1313" s="6">
        <v>45765</v>
      </c>
      <c r="C1313" t="s">
        <v>236</v>
      </c>
      <c r="D1313" t="str">
        <f>VLOOKUP(F1313,Product!A:E,3,FALSE)</f>
        <v>Electronics</v>
      </c>
      <c r="E1313" t="s">
        <v>432</v>
      </c>
      <c r="F1313" t="s">
        <v>510</v>
      </c>
      <c r="G1313" s="8">
        <v>3</v>
      </c>
      <c r="H1313">
        <f>VLOOKUP(F1313,Product!A:E,5,)</f>
        <v>2499</v>
      </c>
      <c r="I1313">
        <f t="shared" si="20"/>
        <v>7497</v>
      </c>
      <c r="J1313" t="str">
        <f>VLOOKUP(F1313,Product!A:E,4,FALSE)</f>
        <v>Accessories</v>
      </c>
      <c r="K1313" t="str">
        <f>VLOOKUP(F1313,Product!$A:$E,2,FALSE)</f>
        <v>USBC Hub</v>
      </c>
      <c r="L1313" t="str">
        <f>VLOOKUP(A1313,Payment!$B:$E,4,FALSE)</f>
        <v>Completed</v>
      </c>
      <c r="M1313" t="str">
        <f>VLOOKUP(C1313,Customer!A:F,6,FALSE)</f>
        <v>East</v>
      </c>
    </row>
    <row r="1314" spans="1:13" x14ac:dyDescent="0.25">
      <c r="A1314" t="s">
        <v>1872</v>
      </c>
      <c r="B1314" s="6">
        <v>45890</v>
      </c>
      <c r="C1314" t="s">
        <v>35</v>
      </c>
      <c r="D1314" t="str">
        <f>VLOOKUP(F1314,Product!A:E,3,FALSE)</f>
        <v>Office Supplies</v>
      </c>
      <c r="E1314" t="s">
        <v>414</v>
      </c>
      <c r="F1314" t="s">
        <v>541</v>
      </c>
      <c r="G1314" s="8">
        <v>1</v>
      </c>
      <c r="H1314">
        <f>VLOOKUP(F1314,Product!A:E,5,)</f>
        <v>799</v>
      </c>
      <c r="I1314">
        <f t="shared" si="20"/>
        <v>799</v>
      </c>
      <c r="J1314" t="str">
        <f>VLOOKUP(F1314,Product!A:E,4,FALSE)</f>
        <v>Desk Accessories</v>
      </c>
      <c r="K1314" t="str">
        <f>VLOOKUP(F1314,Product!$A:$E,2,FALSE)</f>
        <v>Stapler Heavy Duty</v>
      </c>
      <c r="L1314" t="str">
        <f>VLOOKUP(A1314,Payment!$B:$E,4,FALSE)</f>
        <v>Completed</v>
      </c>
      <c r="M1314" t="str">
        <f>VLOOKUP(C1314,Customer!A:F,6,FALSE)</f>
        <v>South</v>
      </c>
    </row>
    <row r="1315" spans="1:13" x14ac:dyDescent="0.25">
      <c r="A1315" t="s">
        <v>1873</v>
      </c>
      <c r="B1315" s="6">
        <v>45933</v>
      </c>
      <c r="C1315" t="s">
        <v>111</v>
      </c>
      <c r="D1315" t="str">
        <f>VLOOKUP(F1315,Product!A:E,3,FALSE)</f>
        <v>Electronics</v>
      </c>
      <c r="E1315" t="s">
        <v>421</v>
      </c>
      <c r="F1315" t="s">
        <v>546</v>
      </c>
      <c r="G1315" s="8">
        <v>1</v>
      </c>
      <c r="H1315">
        <f>VLOOKUP(F1315,Product!A:E,5,)</f>
        <v>7999</v>
      </c>
      <c r="I1315">
        <f t="shared" si="20"/>
        <v>7999</v>
      </c>
      <c r="J1315" t="str">
        <f>VLOOKUP(F1315,Product!A:E,4,FALSE)</f>
        <v>Audio</v>
      </c>
      <c r="K1315" t="str">
        <f>VLOOKUP(F1315,Product!$A:$E,2,FALSE)</f>
        <v>Noise Cancelling Headphones</v>
      </c>
      <c r="L1315" t="str">
        <f>VLOOKUP(A1315,Payment!$B:$E,4,FALSE)</f>
        <v>Completed</v>
      </c>
      <c r="M1315" t="str">
        <f>VLOOKUP(C1315,Customer!A:F,6,FALSE)</f>
        <v>West</v>
      </c>
    </row>
    <row r="1316" spans="1:13" x14ac:dyDescent="0.25">
      <c r="A1316" t="s">
        <v>1874</v>
      </c>
      <c r="B1316" s="6">
        <v>45921</v>
      </c>
      <c r="C1316" t="s">
        <v>78</v>
      </c>
      <c r="D1316" t="str">
        <f>VLOOKUP(F1316,Product!A:E,3,FALSE)</f>
        <v>Electronics</v>
      </c>
      <c r="E1316" t="s">
        <v>409</v>
      </c>
      <c r="F1316" t="s">
        <v>554</v>
      </c>
      <c r="G1316" s="8">
        <v>1</v>
      </c>
      <c r="H1316">
        <f>VLOOKUP(F1316,Product!A:E,5,)</f>
        <v>6499</v>
      </c>
      <c r="I1316">
        <f t="shared" si="20"/>
        <v>6499</v>
      </c>
      <c r="J1316" t="str">
        <f>VLOOKUP(F1316,Product!A:E,4,FALSE)</f>
        <v>Office Machines</v>
      </c>
      <c r="K1316" t="str">
        <f>VLOOKUP(F1316,Product!$A:$E,2,FALSE)</f>
        <v>Paper Shredder</v>
      </c>
      <c r="L1316" t="str">
        <f>VLOOKUP(A1316,Payment!$B:$E,4,FALSE)</f>
        <v>Completed</v>
      </c>
      <c r="M1316" t="str">
        <f>VLOOKUP(C1316,Customer!A:F,6,FALSE)</f>
        <v>West</v>
      </c>
    </row>
    <row r="1317" spans="1:13" x14ac:dyDescent="0.25">
      <c r="A1317" t="s">
        <v>1875</v>
      </c>
      <c r="B1317" s="6">
        <v>45885</v>
      </c>
      <c r="C1317" t="s">
        <v>308</v>
      </c>
      <c r="D1317" t="str">
        <f>VLOOKUP(F1317,Product!A:E,3,FALSE)</f>
        <v>Electronics</v>
      </c>
      <c r="E1317" t="s">
        <v>472</v>
      </c>
      <c r="F1317" t="s">
        <v>510</v>
      </c>
      <c r="G1317" s="8">
        <v>2</v>
      </c>
      <c r="H1317">
        <f>VLOOKUP(F1317,Product!A:E,5,)</f>
        <v>2499</v>
      </c>
      <c r="I1317">
        <f t="shared" si="20"/>
        <v>4998</v>
      </c>
      <c r="J1317" t="str">
        <f>VLOOKUP(F1317,Product!A:E,4,FALSE)</f>
        <v>Accessories</v>
      </c>
      <c r="K1317" t="str">
        <f>VLOOKUP(F1317,Product!$A:$E,2,FALSE)</f>
        <v>USBC Hub</v>
      </c>
      <c r="L1317" t="str">
        <f>VLOOKUP(A1317,Payment!$B:$E,4,FALSE)</f>
        <v>Completed</v>
      </c>
      <c r="M1317" t="str">
        <f>VLOOKUP(C1317,Customer!A:F,6,FALSE)</f>
        <v>North</v>
      </c>
    </row>
    <row r="1318" spans="1:13" x14ac:dyDescent="0.25">
      <c r="A1318" t="s">
        <v>1876</v>
      </c>
      <c r="B1318" s="6">
        <v>46004</v>
      </c>
      <c r="C1318" t="s">
        <v>184</v>
      </c>
      <c r="D1318" t="str">
        <f>VLOOKUP(F1318,Product!A:E,3,FALSE)</f>
        <v>Office Supplies</v>
      </c>
      <c r="E1318" t="s">
        <v>429</v>
      </c>
      <c r="F1318" t="s">
        <v>543</v>
      </c>
      <c r="G1318" s="8">
        <v>1</v>
      </c>
      <c r="H1318">
        <f>VLOOKUP(F1318,Product!A:E,5,)</f>
        <v>1899</v>
      </c>
      <c r="I1318">
        <f t="shared" si="20"/>
        <v>1899</v>
      </c>
      <c r="J1318" t="str">
        <f>VLOOKUP(F1318,Product!A:E,4,FALSE)</f>
        <v>Bags</v>
      </c>
      <c r="K1318" t="str">
        <f>VLOOKUP(F1318,Product!$A:$E,2,FALSE)</f>
        <v>Office Backpack</v>
      </c>
      <c r="L1318" t="str">
        <f>VLOOKUP(A1318,Payment!$B:$E,4,FALSE)</f>
        <v>Completed</v>
      </c>
      <c r="M1318" t="str">
        <f>VLOOKUP(C1318,Customer!A:F,6,FALSE)</f>
        <v>East</v>
      </c>
    </row>
    <row r="1319" spans="1:13" x14ac:dyDescent="0.25">
      <c r="A1319" t="s">
        <v>1877</v>
      </c>
      <c r="B1319" s="6">
        <v>45774</v>
      </c>
      <c r="C1319" t="s">
        <v>70</v>
      </c>
      <c r="D1319" t="str">
        <f>VLOOKUP(F1319,Product!A:E,3,FALSE)</f>
        <v>Office Supplies</v>
      </c>
      <c r="E1319" t="s">
        <v>431</v>
      </c>
      <c r="F1319" t="s">
        <v>541</v>
      </c>
      <c r="G1319" s="8">
        <v>2</v>
      </c>
      <c r="H1319">
        <f>VLOOKUP(F1319,Product!A:E,5,)</f>
        <v>799</v>
      </c>
      <c r="I1319">
        <f t="shared" si="20"/>
        <v>1598</v>
      </c>
      <c r="J1319" t="str">
        <f>VLOOKUP(F1319,Product!A:E,4,FALSE)</f>
        <v>Desk Accessories</v>
      </c>
      <c r="K1319" t="str">
        <f>VLOOKUP(F1319,Product!$A:$E,2,FALSE)</f>
        <v>Stapler Heavy Duty</v>
      </c>
      <c r="L1319" t="str">
        <f>VLOOKUP(A1319,Payment!$B:$E,4,FALSE)</f>
        <v>Completed</v>
      </c>
      <c r="M1319" t="str">
        <f>VLOOKUP(C1319,Customer!A:F,6,FALSE)</f>
        <v>North</v>
      </c>
    </row>
    <row r="1320" spans="1:13" x14ac:dyDescent="0.25">
      <c r="A1320" t="s">
        <v>1878</v>
      </c>
      <c r="B1320" s="6">
        <v>45760</v>
      </c>
      <c r="C1320" t="s">
        <v>209</v>
      </c>
      <c r="D1320" t="str">
        <f>VLOOKUP(F1320,Product!A:E,3,FALSE)</f>
        <v>Furniture</v>
      </c>
      <c r="E1320" t="s">
        <v>429</v>
      </c>
      <c r="F1320" t="s">
        <v>484</v>
      </c>
      <c r="G1320" s="8">
        <v>2</v>
      </c>
      <c r="H1320">
        <f>VLOOKUP(F1320,Product!A:E,5,)</f>
        <v>8499</v>
      </c>
      <c r="I1320">
        <f t="shared" si="20"/>
        <v>16998</v>
      </c>
      <c r="J1320" t="str">
        <f>VLOOKUP(F1320,Product!A:E,4,FALSE)</f>
        <v>Chairs</v>
      </c>
      <c r="K1320" t="str">
        <f>VLOOKUP(F1320,Product!$A:$E,2,FALSE)</f>
        <v>Office Chair Pro</v>
      </c>
      <c r="L1320" t="str">
        <f>VLOOKUP(A1320,Payment!$B:$E,4,FALSE)</f>
        <v>Completed</v>
      </c>
      <c r="M1320" t="str">
        <f>VLOOKUP(C1320,Customer!A:F,6,FALSE)</f>
        <v>North</v>
      </c>
    </row>
    <row r="1321" spans="1:13" x14ac:dyDescent="0.25">
      <c r="A1321" t="s">
        <v>1879</v>
      </c>
      <c r="B1321" s="6">
        <v>45906</v>
      </c>
      <c r="C1321" t="s">
        <v>39</v>
      </c>
      <c r="D1321" t="str">
        <f>VLOOKUP(F1321,Product!A:E,3,FALSE)</f>
        <v>Electronics</v>
      </c>
      <c r="E1321" t="s">
        <v>454</v>
      </c>
      <c r="F1321" t="s">
        <v>491</v>
      </c>
      <c r="G1321" s="8">
        <v>1</v>
      </c>
      <c r="H1321">
        <f>VLOOKUP(F1321,Product!A:E,5,)</f>
        <v>13999</v>
      </c>
      <c r="I1321">
        <f t="shared" si="20"/>
        <v>13999</v>
      </c>
      <c r="J1321" t="str">
        <f>VLOOKUP(F1321,Product!A:E,4,FALSE)</f>
        <v>Monitors</v>
      </c>
      <c r="K1321" t="str">
        <f>VLOOKUP(F1321,Product!$A:$E,2,FALSE)</f>
        <v>Dell 24-inch Monitor</v>
      </c>
      <c r="L1321" t="str">
        <f>VLOOKUP(A1321,Payment!$B:$E,4,FALSE)</f>
        <v>Completed</v>
      </c>
      <c r="M1321" t="str">
        <f>VLOOKUP(C1321,Customer!A:F,6,FALSE)</f>
        <v>West</v>
      </c>
    </row>
    <row r="1322" spans="1:13" x14ac:dyDescent="0.25">
      <c r="A1322" t="s">
        <v>1880</v>
      </c>
      <c r="B1322" s="6">
        <v>45970</v>
      </c>
      <c r="C1322" t="s">
        <v>245</v>
      </c>
      <c r="D1322" t="str">
        <f>VLOOKUP(F1322,Product!A:E,3,FALSE)</f>
        <v>Furniture</v>
      </c>
      <c r="E1322" t="s">
        <v>423</v>
      </c>
      <c r="F1322" t="s">
        <v>513</v>
      </c>
      <c r="G1322" s="8">
        <v>2</v>
      </c>
      <c r="H1322">
        <f>VLOOKUP(F1322,Product!A:E,5,)</f>
        <v>6999</v>
      </c>
      <c r="I1322">
        <f t="shared" si="20"/>
        <v>13998</v>
      </c>
      <c r="J1322" t="str">
        <f>VLOOKUP(F1322,Product!A:E,4,FALSE)</f>
        <v>Storage</v>
      </c>
      <c r="K1322" t="str">
        <f>VLOOKUP(F1322,Product!$A:$E,2,FALSE)</f>
        <v>Filing Cabinet</v>
      </c>
      <c r="L1322" t="str">
        <f>VLOOKUP(A1322,Payment!$B:$E,4,FALSE)</f>
        <v>Completed</v>
      </c>
      <c r="M1322" t="str">
        <f>VLOOKUP(C1322,Customer!A:F,6,FALSE)</f>
        <v>South</v>
      </c>
    </row>
    <row r="1323" spans="1:13" x14ac:dyDescent="0.25">
      <c r="A1323" t="s">
        <v>1881</v>
      </c>
      <c r="B1323" s="6">
        <v>45892</v>
      </c>
      <c r="C1323" t="s">
        <v>371</v>
      </c>
      <c r="D1323" t="str">
        <f>VLOOKUP(F1323,Product!A:E,3,FALSE)</f>
        <v>Electronics</v>
      </c>
      <c r="E1323" t="s">
        <v>425</v>
      </c>
      <c r="F1323" t="s">
        <v>533</v>
      </c>
      <c r="G1323" s="8">
        <v>2</v>
      </c>
      <c r="H1323">
        <f>VLOOKUP(F1323,Product!A:E,5,)</f>
        <v>5499</v>
      </c>
      <c r="I1323">
        <f t="shared" si="20"/>
        <v>10998</v>
      </c>
      <c r="J1323" t="str">
        <f>VLOOKUP(F1323,Product!A:E,4,FALSE)</f>
        <v>Accessories</v>
      </c>
      <c r="K1323" t="str">
        <f>VLOOKUP(F1323,Product!$A:$E,2,FALSE)</f>
        <v>Mechanical Keyboard</v>
      </c>
      <c r="L1323" t="str">
        <f>VLOOKUP(A1323,Payment!$B:$E,4,FALSE)</f>
        <v>Completed</v>
      </c>
      <c r="M1323" t="str">
        <f>VLOOKUP(C1323,Customer!A:F,6,FALSE)</f>
        <v>West</v>
      </c>
    </row>
    <row r="1324" spans="1:13" x14ac:dyDescent="0.25">
      <c r="A1324" t="s">
        <v>1882</v>
      </c>
      <c r="B1324" s="6">
        <v>45796</v>
      </c>
      <c r="C1324" t="s">
        <v>123</v>
      </c>
      <c r="D1324" t="str">
        <f>VLOOKUP(F1324,Product!A:E,3,FALSE)</f>
        <v>Electronics</v>
      </c>
      <c r="E1324" t="s">
        <v>442</v>
      </c>
      <c r="F1324" t="s">
        <v>491</v>
      </c>
      <c r="G1324" s="8">
        <v>1</v>
      </c>
      <c r="H1324">
        <f>VLOOKUP(F1324,Product!A:E,5,)</f>
        <v>13999</v>
      </c>
      <c r="I1324">
        <f t="shared" si="20"/>
        <v>13999</v>
      </c>
      <c r="J1324" t="str">
        <f>VLOOKUP(F1324,Product!A:E,4,FALSE)</f>
        <v>Monitors</v>
      </c>
      <c r="K1324" t="str">
        <f>VLOOKUP(F1324,Product!$A:$E,2,FALSE)</f>
        <v>Dell 24-inch Monitor</v>
      </c>
      <c r="L1324" t="str">
        <f>VLOOKUP(A1324,Payment!$B:$E,4,FALSE)</f>
        <v>Completed</v>
      </c>
      <c r="M1324" t="str">
        <f>VLOOKUP(C1324,Customer!A:F,6,FALSE)</f>
        <v>North</v>
      </c>
    </row>
    <row r="1325" spans="1:13" x14ac:dyDescent="0.25">
      <c r="A1325" t="s">
        <v>1883</v>
      </c>
      <c r="B1325" s="6">
        <v>45949</v>
      </c>
      <c r="C1325" t="s">
        <v>45</v>
      </c>
      <c r="D1325" t="str">
        <f>VLOOKUP(F1325,Product!A:E,3,FALSE)</f>
        <v>Electronics</v>
      </c>
      <c r="E1325" t="s">
        <v>434</v>
      </c>
      <c r="F1325" t="s">
        <v>491</v>
      </c>
      <c r="G1325" s="8">
        <v>1</v>
      </c>
      <c r="H1325">
        <f>VLOOKUP(F1325,Product!A:E,5,)</f>
        <v>13999</v>
      </c>
      <c r="I1325">
        <f t="shared" si="20"/>
        <v>13999</v>
      </c>
      <c r="J1325" t="str">
        <f>VLOOKUP(F1325,Product!A:E,4,FALSE)</f>
        <v>Monitors</v>
      </c>
      <c r="K1325" t="str">
        <f>VLOOKUP(F1325,Product!$A:$E,2,FALSE)</f>
        <v>Dell 24-inch Monitor</v>
      </c>
      <c r="L1325" t="str">
        <f>VLOOKUP(A1325,Payment!$B:$E,4,FALSE)</f>
        <v>Completed</v>
      </c>
      <c r="M1325" t="str">
        <f>VLOOKUP(C1325,Customer!A:F,6,FALSE)</f>
        <v>South</v>
      </c>
    </row>
    <row r="1326" spans="1:13" x14ac:dyDescent="0.25">
      <c r="A1326" t="s">
        <v>1884</v>
      </c>
      <c r="B1326" s="6">
        <v>45896</v>
      </c>
      <c r="C1326" t="s">
        <v>247</v>
      </c>
      <c r="D1326" t="str">
        <f>VLOOKUP(F1326,Product!A:E,3,FALSE)</f>
        <v>Electronics</v>
      </c>
      <c r="E1326" t="s">
        <v>451</v>
      </c>
      <c r="F1326" t="s">
        <v>494</v>
      </c>
      <c r="G1326" s="8">
        <v>4</v>
      </c>
      <c r="H1326">
        <f>VLOOKUP(F1326,Product!A:E,5,)</f>
        <v>58999</v>
      </c>
      <c r="I1326">
        <f t="shared" si="20"/>
        <v>235996</v>
      </c>
      <c r="J1326" t="str">
        <f>VLOOKUP(F1326,Product!A:E,4,FALSE)</f>
        <v>Laptops</v>
      </c>
      <c r="K1326" t="str">
        <f>VLOOKUP(F1326,Product!$A:$E,2,FALSE)</f>
        <v>Lenovo Business Laptop</v>
      </c>
      <c r="L1326" t="str">
        <f>VLOOKUP(A1326,Payment!$B:$E,4,FALSE)</f>
        <v>Completed</v>
      </c>
      <c r="M1326" t="str">
        <f>VLOOKUP(C1326,Customer!A:F,6,FALSE)</f>
        <v>North</v>
      </c>
    </row>
    <row r="1327" spans="1:13" x14ac:dyDescent="0.25">
      <c r="A1327" t="s">
        <v>1885</v>
      </c>
      <c r="B1327" s="6">
        <v>45770</v>
      </c>
      <c r="C1327" t="s">
        <v>169</v>
      </c>
      <c r="D1327" t="str">
        <f>VLOOKUP(F1327,Product!A:E,3,FALSE)</f>
        <v>Electronics</v>
      </c>
      <c r="E1327" t="s">
        <v>474</v>
      </c>
      <c r="F1327" t="s">
        <v>494</v>
      </c>
      <c r="G1327" s="8">
        <v>4</v>
      </c>
      <c r="H1327">
        <f>VLOOKUP(F1327,Product!A:E,5,)</f>
        <v>58999</v>
      </c>
      <c r="I1327">
        <f t="shared" si="20"/>
        <v>235996</v>
      </c>
      <c r="J1327" t="str">
        <f>VLOOKUP(F1327,Product!A:E,4,FALSE)</f>
        <v>Laptops</v>
      </c>
      <c r="K1327" t="str">
        <f>VLOOKUP(F1327,Product!$A:$E,2,FALSE)</f>
        <v>Lenovo Business Laptop</v>
      </c>
      <c r="L1327" t="str">
        <f>VLOOKUP(A1327,Payment!$B:$E,4,FALSE)</f>
        <v>Completed</v>
      </c>
      <c r="M1327" t="str">
        <f>VLOOKUP(C1327,Customer!A:F,6,FALSE)</f>
        <v>South</v>
      </c>
    </row>
    <row r="1328" spans="1:13" x14ac:dyDescent="0.25">
      <c r="A1328" t="s">
        <v>1886</v>
      </c>
      <c r="B1328" s="6">
        <v>45984</v>
      </c>
      <c r="C1328" t="s">
        <v>318</v>
      </c>
      <c r="D1328" t="str">
        <f>VLOOKUP(F1328,Product!A:E,3,FALSE)</f>
        <v>Furniture</v>
      </c>
      <c r="E1328" t="s">
        <v>421</v>
      </c>
      <c r="F1328" t="s">
        <v>528</v>
      </c>
      <c r="G1328" s="8">
        <v>8</v>
      </c>
      <c r="H1328">
        <f>VLOOKUP(F1328,Product!A:E,5,)</f>
        <v>17999</v>
      </c>
      <c r="I1328">
        <f t="shared" si="20"/>
        <v>143992</v>
      </c>
      <c r="J1328" t="str">
        <f>VLOOKUP(F1328,Product!A:E,4,FALSE)</f>
        <v>Desks</v>
      </c>
      <c r="K1328" t="str">
        <f>VLOOKUP(F1328,Product!$A:$E,2,FALSE)</f>
        <v>Standing Desk</v>
      </c>
      <c r="L1328" t="str">
        <f>VLOOKUP(A1328,Payment!$B:$E,4,FALSE)</f>
        <v>Completed</v>
      </c>
      <c r="M1328" t="str">
        <f>VLOOKUP(C1328,Customer!A:F,6,FALSE)</f>
        <v>East</v>
      </c>
    </row>
    <row r="1329" spans="1:13" x14ac:dyDescent="0.25">
      <c r="A1329" t="s">
        <v>1887</v>
      </c>
      <c r="B1329" s="6">
        <v>45775</v>
      </c>
      <c r="C1329" t="s">
        <v>63</v>
      </c>
      <c r="D1329" t="str">
        <f>VLOOKUP(F1329,Product!A:E,3,FALSE)</f>
        <v>Furniture</v>
      </c>
      <c r="E1329" t="s">
        <v>451</v>
      </c>
      <c r="F1329" t="s">
        <v>551</v>
      </c>
      <c r="G1329" s="8">
        <v>3</v>
      </c>
      <c r="H1329">
        <f>VLOOKUP(F1329,Product!A:E,5,)</f>
        <v>24999</v>
      </c>
      <c r="I1329">
        <f t="shared" si="20"/>
        <v>74997</v>
      </c>
      <c r="J1329" t="str">
        <f>VLOOKUP(F1329,Product!A:E,4,FALSE)</f>
        <v>Tables</v>
      </c>
      <c r="K1329" t="str">
        <f>VLOOKUP(F1329,Product!$A:$E,2,FALSE)</f>
        <v>Conference Table</v>
      </c>
      <c r="L1329" t="str">
        <f>VLOOKUP(A1329,Payment!$B:$E,4,FALSE)</f>
        <v>Pending</v>
      </c>
      <c r="M1329" t="str">
        <f>VLOOKUP(C1329,Customer!A:F,6,FALSE)</f>
        <v>West</v>
      </c>
    </row>
    <row r="1330" spans="1:13" x14ac:dyDescent="0.25">
      <c r="A1330" t="s">
        <v>1888</v>
      </c>
      <c r="B1330" s="6">
        <v>45768</v>
      </c>
      <c r="C1330" t="s">
        <v>308</v>
      </c>
      <c r="D1330" t="str">
        <f>VLOOKUP(F1330,Product!A:E,3,FALSE)</f>
        <v>Electronics</v>
      </c>
      <c r="E1330" t="s">
        <v>459</v>
      </c>
      <c r="F1330" t="s">
        <v>548</v>
      </c>
      <c r="G1330" s="8">
        <v>2</v>
      </c>
      <c r="H1330">
        <f>VLOOKUP(F1330,Product!A:E,5,)</f>
        <v>2299</v>
      </c>
      <c r="I1330">
        <f t="shared" si="20"/>
        <v>4598</v>
      </c>
      <c r="J1330" t="str">
        <f>VLOOKUP(F1330,Product!A:E,4,FALSE)</f>
        <v>Lighting</v>
      </c>
      <c r="K1330" t="str">
        <f>VLOOKUP(F1330,Product!$A:$E,2,FALSE)</f>
        <v>Smart LED Desk Lamp</v>
      </c>
      <c r="L1330" t="str">
        <f>VLOOKUP(A1330,Payment!$B:$E,4,FALSE)</f>
        <v>Completed</v>
      </c>
      <c r="M1330" t="str">
        <f>VLOOKUP(C1330,Customer!A:F,6,FALSE)</f>
        <v>North</v>
      </c>
    </row>
    <row r="1331" spans="1:13" x14ac:dyDescent="0.25">
      <c r="A1331" t="s">
        <v>1889</v>
      </c>
      <c r="B1331" s="6">
        <v>45665</v>
      </c>
      <c r="C1331" t="s">
        <v>375</v>
      </c>
      <c r="D1331" t="str">
        <f>VLOOKUP(F1331,Product!A:E,3,FALSE)</f>
        <v>Office Supplies</v>
      </c>
      <c r="E1331" t="s">
        <v>454</v>
      </c>
      <c r="F1331" t="s">
        <v>541</v>
      </c>
      <c r="G1331" s="8">
        <v>5</v>
      </c>
      <c r="H1331">
        <f>VLOOKUP(F1331,Product!A:E,5,)</f>
        <v>799</v>
      </c>
      <c r="I1331">
        <f t="shared" si="20"/>
        <v>3995</v>
      </c>
      <c r="J1331" t="str">
        <f>VLOOKUP(F1331,Product!A:E,4,FALSE)</f>
        <v>Desk Accessories</v>
      </c>
      <c r="K1331" t="str">
        <f>VLOOKUP(F1331,Product!$A:$E,2,FALSE)</f>
        <v>Stapler Heavy Duty</v>
      </c>
      <c r="L1331" t="str">
        <f>VLOOKUP(A1331,Payment!$B:$E,4,FALSE)</f>
        <v>Completed</v>
      </c>
      <c r="M1331" t="str">
        <f>VLOOKUP(C1331,Customer!A:F,6,FALSE)</f>
        <v>South</v>
      </c>
    </row>
    <row r="1332" spans="1:13" x14ac:dyDescent="0.25">
      <c r="A1332" t="s">
        <v>1890</v>
      </c>
      <c r="B1332" s="6">
        <v>45784</v>
      </c>
      <c r="C1332" t="s">
        <v>184</v>
      </c>
      <c r="D1332" t="str">
        <f>VLOOKUP(F1332,Product!A:E,3,FALSE)</f>
        <v>Furniture</v>
      </c>
      <c r="E1332" t="s">
        <v>454</v>
      </c>
      <c r="F1332" t="s">
        <v>528</v>
      </c>
      <c r="G1332" s="8">
        <v>1</v>
      </c>
      <c r="H1332">
        <f>VLOOKUP(F1332,Product!A:E,5,)</f>
        <v>17999</v>
      </c>
      <c r="I1332">
        <f t="shared" si="20"/>
        <v>17999</v>
      </c>
      <c r="J1332" t="str">
        <f>VLOOKUP(F1332,Product!A:E,4,FALSE)</f>
        <v>Desks</v>
      </c>
      <c r="K1332" t="str">
        <f>VLOOKUP(F1332,Product!$A:$E,2,FALSE)</f>
        <v>Standing Desk</v>
      </c>
      <c r="L1332" t="str">
        <f>VLOOKUP(A1332,Payment!$B:$E,4,FALSE)</f>
        <v>Pending</v>
      </c>
      <c r="M1332" t="str">
        <f>VLOOKUP(C1332,Customer!A:F,6,FALSE)</f>
        <v>East</v>
      </c>
    </row>
    <row r="1333" spans="1:13" x14ac:dyDescent="0.25">
      <c r="A1333" t="s">
        <v>1891</v>
      </c>
      <c r="B1333" s="6">
        <v>45960</v>
      </c>
      <c r="C1333" t="s">
        <v>97</v>
      </c>
      <c r="D1333" t="str">
        <f>VLOOKUP(F1333,Product!A:E,3,FALSE)</f>
        <v>Electronics</v>
      </c>
      <c r="E1333" t="s">
        <v>470</v>
      </c>
      <c r="F1333" t="s">
        <v>554</v>
      </c>
      <c r="G1333" s="8">
        <v>1</v>
      </c>
      <c r="H1333">
        <f>VLOOKUP(F1333,Product!A:E,5,)</f>
        <v>6499</v>
      </c>
      <c r="I1333">
        <f t="shared" si="20"/>
        <v>6499</v>
      </c>
      <c r="J1333" t="str">
        <f>VLOOKUP(F1333,Product!A:E,4,FALSE)</f>
        <v>Office Machines</v>
      </c>
      <c r="K1333" t="str">
        <f>VLOOKUP(F1333,Product!$A:$E,2,FALSE)</f>
        <v>Paper Shredder</v>
      </c>
      <c r="L1333" t="str">
        <f>VLOOKUP(A1333,Payment!$B:$E,4,FALSE)</f>
        <v>Completed</v>
      </c>
      <c r="M1333" t="str">
        <f>VLOOKUP(C1333,Customer!A:F,6,FALSE)</f>
        <v>North</v>
      </c>
    </row>
    <row r="1334" spans="1:13" x14ac:dyDescent="0.25">
      <c r="A1334" t="s">
        <v>1892</v>
      </c>
      <c r="B1334" s="6">
        <v>45680</v>
      </c>
      <c r="C1334" t="s">
        <v>32</v>
      </c>
      <c r="D1334" t="str">
        <f>VLOOKUP(F1334,Product!A:E,3,FALSE)</f>
        <v>Office Supplies</v>
      </c>
      <c r="E1334" t="s">
        <v>459</v>
      </c>
      <c r="F1334" t="s">
        <v>541</v>
      </c>
      <c r="G1334" s="8">
        <v>4</v>
      </c>
      <c r="H1334">
        <f>VLOOKUP(F1334,Product!A:E,5,)</f>
        <v>799</v>
      </c>
      <c r="I1334">
        <f t="shared" si="20"/>
        <v>3196</v>
      </c>
      <c r="J1334" t="str">
        <f>VLOOKUP(F1334,Product!A:E,4,FALSE)</f>
        <v>Desk Accessories</v>
      </c>
      <c r="K1334" t="str">
        <f>VLOOKUP(F1334,Product!$A:$E,2,FALSE)</f>
        <v>Stapler Heavy Duty</v>
      </c>
      <c r="L1334" t="str">
        <f>VLOOKUP(A1334,Payment!$B:$E,4,FALSE)</f>
        <v>Completed</v>
      </c>
      <c r="M1334" t="str">
        <f>VLOOKUP(C1334,Customer!A:F,6,FALSE)</f>
        <v>South</v>
      </c>
    </row>
    <row r="1335" spans="1:13" x14ac:dyDescent="0.25">
      <c r="A1335" t="s">
        <v>1893</v>
      </c>
      <c r="B1335" s="6">
        <v>45675</v>
      </c>
      <c r="C1335" t="s">
        <v>231</v>
      </c>
      <c r="D1335" t="str">
        <f>VLOOKUP(F1335,Product!A:E,3,FALSE)</f>
        <v>Furniture</v>
      </c>
      <c r="E1335" t="s">
        <v>464</v>
      </c>
      <c r="F1335" t="s">
        <v>513</v>
      </c>
      <c r="G1335" s="8">
        <v>2</v>
      </c>
      <c r="H1335">
        <f>VLOOKUP(F1335,Product!A:E,5,)</f>
        <v>6999</v>
      </c>
      <c r="I1335">
        <f t="shared" si="20"/>
        <v>13998</v>
      </c>
      <c r="J1335" t="str">
        <f>VLOOKUP(F1335,Product!A:E,4,FALSE)</f>
        <v>Storage</v>
      </c>
      <c r="K1335" t="str">
        <f>VLOOKUP(F1335,Product!$A:$E,2,FALSE)</f>
        <v>Filing Cabinet</v>
      </c>
      <c r="L1335" t="str">
        <f>VLOOKUP(A1335,Payment!$B:$E,4,FALSE)</f>
        <v>Completed</v>
      </c>
      <c r="M1335" t="str">
        <f>VLOOKUP(C1335,Customer!A:F,6,FALSE)</f>
        <v>South</v>
      </c>
    </row>
    <row r="1336" spans="1:13" x14ac:dyDescent="0.25">
      <c r="A1336" t="s">
        <v>1894</v>
      </c>
      <c r="B1336" s="6">
        <v>46014</v>
      </c>
      <c r="C1336" t="s">
        <v>70</v>
      </c>
      <c r="D1336" t="str">
        <f>VLOOKUP(F1336,Product!A:E,3,FALSE)</f>
        <v>Office Supplies</v>
      </c>
      <c r="E1336" t="s">
        <v>455</v>
      </c>
      <c r="F1336" t="s">
        <v>520</v>
      </c>
      <c r="G1336" s="8">
        <v>1</v>
      </c>
      <c r="H1336">
        <f>VLOOKUP(F1336,Product!A:E,5,)</f>
        <v>399</v>
      </c>
      <c r="I1336">
        <f t="shared" si="20"/>
        <v>399</v>
      </c>
      <c r="J1336" t="str">
        <f>VLOOKUP(F1336,Product!A:E,4,FALSE)</f>
        <v>Desk Accessories</v>
      </c>
      <c r="K1336" t="str">
        <f>VLOOKUP(F1336,Product!$A:$E,2,FALSE)</f>
        <v>Desk Organizer</v>
      </c>
      <c r="L1336" t="str">
        <f>VLOOKUP(A1336,Payment!$B:$E,4,FALSE)</f>
        <v>Completed</v>
      </c>
      <c r="M1336" t="str">
        <f>VLOOKUP(C1336,Customer!A:F,6,FALSE)</f>
        <v>North</v>
      </c>
    </row>
    <row r="1337" spans="1:13" x14ac:dyDescent="0.25">
      <c r="A1337" t="s">
        <v>1895</v>
      </c>
      <c r="B1337" s="6">
        <v>45943</v>
      </c>
      <c r="C1337" t="s">
        <v>386</v>
      </c>
      <c r="D1337" t="str">
        <f>VLOOKUP(F1337,Product!A:E,3,FALSE)</f>
        <v>Furniture</v>
      </c>
      <c r="E1337" t="s">
        <v>400</v>
      </c>
      <c r="F1337" t="s">
        <v>538</v>
      </c>
      <c r="G1337" s="8">
        <v>4</v>
      </c>
      <c r="H1337">
        <f>VLOOKUP(F1337,Product!A:E,5,)</f>
        <v>2199</v>
      </c>
      <c r="I1337">
        <f t="shared" si="20"/>
        <v>8796</v>
      </c>
      <c r="J1337" t="str">
        <f>VLOOKUP(F1337,Product!A:E,4,FALSE)</f>
        <v>Office Accessories</v>
      </c>
      <c r="K1337" t="str">
        <f>VLOOKUP(F1337,Product!$A:$E,2,FALSE)</f>
        <v>Ergonomic Footrest</v>
      </c>
      <c r="L1337" t="str">
        <f>VLOOKUP(A1337,Payment!$B:$E,4,FALSE)</f>
        <v>Completed</v>
      </c>
      <c r="M1337" t="str">
        <f>VLOOKUP(C1337,Customer!A:F,6,FALSE)</f>
        <v>East</v>
      </c>
    </row>
    <row r="1338" spans="1:13" x14ac:dyDescent="0.25">
      <c r="A1338" t="s">
        <v>1896</v>
      </c>
      <c r="B1338" s="6">
        <v>45769</v>
      </c>
      <c r="C1338" t="s">
        <v>87</v>
      </c>
      <c r="D1338" t="str">
        <f>VLOOKUP(F1338,Product!A:E,3,FALSE)</f>
        <v>Office Supplies</v>
      </c>
      <c r="E1338" t="s">
        <v>444</v>
      </c>
      <c r="F1338" t="s">
        <v>507</v>
      </c>
      <c r="G1338" s="8">
        <v>1</v>
      </c>
      <c r="H1338">
        <f>VLOOKUP(F1338,Product!A:E,5,)</f>
        <v>199</v>
      </c>
      <c r="I1338">
        <f t="shared" si="20"/>
        <v>199</v>
      </c>
      <c r="J1338" t="str">
        <f>VLOOKUP(F1338,Product!A:E,4,FALSE)</f>
        <v>Writing</v>
      </c>
      <c r="K1338" t="str">
        <f>VLOOKUP(F1338,Product!$A:$E,2,FALSE)</f>
        <v>Ball Pen Pack</v>
      </c>
      <c r="L1338" t="str">
        <f>VLOOKUP(A1338,Payment!$B:$E,4,FALSE)</f>
        <v>Completed</v>
      </c>
      <c r="M1338" t="str">
        <f>VLOOKUP(C1338,Customer!A:F,6,FALSE)</f>
        <v>North</v>
      </c>
    </row>
    <row r="1339" spans="1:13" x14ac:dyDescent="0.25">
      <c r="A1339" t="s">
        <v>1897</v>
      </c>
      <c r="B1339" s="6">
        <v>45704</v>
      </c>
      <c r="C1339" t="s">
        <v>15</v>
      </c>
      <c r="D1339" t="str">
        <f>VLOOKUP(F1339,Product!A:E,3,FALSE)</f>
        <v>Electronics</v>
      </c>
      <c r="E1339" t="s">
        <v>459</v>
      </c>
      <c r="F1339" t="s">
        <v>535</v>
      </c>
      <c r="G1339" s="8">
        <v>2</v>
      </c>
      <c r="H1339">
        <f>VLOOKUP(F1339,Product!A:E,5,)</f>
        <v>24999</v>
      </c>
      <c r="I1339">
        <f t="shared" si="20"/>
        <v>49998</v>
      </c>
      <c r="J1339" t="str">
        <f>VLOOKUP(F1339,Product!A:E,4,FALSE)</f>
        <v>Projectors</v>
      </c>
      <c r="K1339" t="str">
        <f>VLOOKUP(F1339,Product!$A:$E,2,FALSE)</f>
        <v>Portable Projector</v>
      </c>
      <c r="L1339" t="str">
        <f>VLOOKUP(A1339,Payment!$B:$E,4,FALSE)</f>
        <v>Completed</v>
      </c>
      <c r="M1339" t="str">
        <f>VLOOKUP(C1339,Customer!A:F,6,FALSE)</f>
        <v>West</v>
      </c>
    </row>
    <row r="1340" spans="1:13" x14ac:dyDescent="0.25">
      <c r="A1340" t="s">
        <v>1898</v>
      </c>
      <c r="B1340" s="6">
        <v>46018</v>
      </c>
      <c r="C1340" t="s">
        <v>247</v>
      </c>
      <c r="D1340" t="str">
        <f>VLOOKUP(F1340,Product!A:E,3,FALSE)</f>
        <v>Office Supplies</v>
      </c>
      <c r="E1340" t="s">
        <v>470</v>
      </c>
      <c r="F1340" t="s">
        <v>541</v>
      </c>
      <c r="G1340" s="8">
        <v>3</v>
      </c>
      <c r="H1340">
        <f>VLOOKUP(F1340,Product!A:E,5,)</f>
        <v>799</v>
      </c>
      <c r="I1340">
        <f t="shared" si="20"/>
        <v>2397</v>
      </c>
      <c r="J1340" t="str">
        <f>VLOOKUP(F1340,Product!A:E,4,FALSE)</f>
        <v>Desk Accessories</v>
      </c>
      <c r="K1340" t="str">
        <f>VLOOKUP(F1340,Product!$A:$E,2,FALSE)</f>
        <v>Stapler Heavy Duty</v>
      </c>
      <c r="L1340" t="str">
        <f>VLOOKUP(A1340,Payment!$B:$E,4,FALSE)</f>
        <v>Failed</v>
      </c>
      <c r="M1340" t="str">
        <f>VLOOKUP(C1340,Customer!A:F,6,FALSE)</f>
        <v>North</v>
      </c>
    </row>
    <row r="1341" spans="1:13" x14ac:dyDescent="0.25">
      <c r="A1341" t="s">
        <v>1899</v>
      </c>
      <c r="B1341" s="6">
        <v>45890</v>
      </c>
      <c r="C1341" t="s">
        <v>249</v>
      </c>
      <c r="D1341" t="str">
        <f>VLOOKUP(F1341,Product!A:E,3,FALSE)</f>
        <v>Furniture</v>
      </c>
      <c r="E1341" t="s">
        <v>418</v>
      </c>
      <c r="F1341" t="s">
        <v>551</v>
      </c>
      <c r="G1341" s="8">
        <v>4</v>
      </c>
      <c r="H1341">
        <f>VLOOKUP(F1341,Product!A:E,5,)</f>
        <v>24999</v>
      </c>
      <c r="I1341">
        <f t="shared" si="20"/>
        <v>99996</v>
      </c>
      <c r="J1341" t="str">
        <f>VLOOKUP(F1341,Product!A:E,4,FALSE)</f>
        <v>Tables</v>
      </c>
      <c r="K1341" t="str">
        <f>VLOOKUP(F1341,Product!$A:$E,2,FALSE)</f>
        <v>Conference Table</v>
      </c>
      <c r="L1341" t="str">
        <f>VLOOKUP(A1341,Payment!$B:$E,4,FALSE)</f>
        <v>Completed</v>
      </c>
      <c r="M1341" t="str">
        <f>VLOOKUP(C1341,Customer!A:F,6,FALSE)</f>
        <v>West</v>
      </c>
    </row>
    <row r="1342" spans="1:13" x14ac:dyDescent="0.25">
      <c r="A1342" t="s">
        <v>1900</v>
      </c>
      <c r="B1342" s="6">
        <v>45752</v>
      </c>
      <c r="C1342" t="s">
        <v>205</v>
      </c>
      <c r="D1342" t="str">
        <f>VLOOKUP(F1342,Product!A:E,3,FALSE)</f>
        <v>Furniture</v>
      </c>
      <c r="E1342" t="s">
        <v>457</v>
      </c>
      <c r="F1342" t="s">
        <v>538</v>
      </c>
      <c r="G1342" s="8">
        <v>3</v>
      </c>
      <c r="H1342">
        <f>VLOOKUP(F1342,Product!A:E,5,)</f>
        <v>2199</v>
      </c>
      <c r="I1342">
        <f t="shared" si="20"/>
        <v>6597</v>
      </c>
      <c r="J1342" t="str">
        <f>VLOOKUP(F1342,Product!A:E,4,FALSE)</f>
        <v>Office Accessories</v>
      </c>
      <c r="K1342" t="str">
        <f>VLOOKUP(F1342,Product!$A:$E,2,FALSE)</f>
        <v>Ergonomic Footrest</v>
      </c>
      <c r="L1342" t="str">
        <f>VLOOKUP(A1342,Payment!$B:$E,4,FALSE)</f>
        <v>Completed</v>
      </c>
      <c r="M1342" t="str">
        <f>VLOOKUP(C1342,Customer!A:F,6,FALSE)</f>
        <v>South</v>
      </c>
    </row>
    <row r="1343" spans="1:13" x14ac:dyDescent="0.25">
      <c r="A1343" t="s">
        <v>1901</v>
      </c>
      <c r="B1343" s="6">
        <v>45979</v>
      </c>
      <c r="C1343" t="s">
        <v>52</v>
      </c>
      <c r="D1343" t="str">
        <f>VLOOKUP(F1343,Product!A:E,3,FALSE)</f>
        <v>Electronics</v>
      </c>
      <c r="E1343" t="s">
        <v>447</v>
      </c>
      <c r="F1343" t="s">
        <v>554</v>
      </c>
      <c r="G1343" s="8">
        <v>3</v>
      </c>
      <c r="H1343">
        <f>VLOOKUP(F1343,Product!A:E,5,)</f>
        <v>6499</v>
      </c>
      <c r="I1343">
        <f t="shared" si="20"/>
        <v>19497</v>
      </c>
      <c r="J1343" t="str">
        <f>VLOOKUP(F1343,Product!A:E,4,FALSE)</f>
        <v>Office Machines</v>
      </c>
      <c r="K1343" t="str">
        <f>VLOOKUP(F1343,Product!$A:$E,2,FALSE)</f>
        <v>Paper Shredder</v>
      </c>
      <c r="L1343" t="str">
        <f>VLOOKUP(A1343,Payment!$B:$E,4,FALSE)</f>
        <v>Completed</v>
      </c>
      <c r="M1343" t="str">
        <f>VLOOKUP(C1343,Customer!A:F,6,FALSE)</f>
        <v>South</v>
      </c>
    </row>
    <row r="1344" spans="1:13" x14ac:dyDescent="0.25">
      <c r="A1344" t="s">
        <v>1902</v>
      </c>
      <c r="B1344" s="6">
        <v>45929</v>
      </c>
      <c r="C1344" t="s">
        <v>25</v>
      </c>
      <c r="D1344" t="str">
        <f>VLOOKUP(F1344,Product!A:E,3,FALSE)</f>
        <v>Furniture</v>
      </c>
      <c r="E1344" t="s">
        <v>436</v>
      </c>
      <c r="F1344" t="s">
        <v>516</v>
      </c>
      <c r="G1344" s="8">
        <v>4</v>
      </c>
      <c r="H1344">
        <f>VLOOKUP(F1344,Product!A:E,5,)</f>
        <v>2999</v>
      </c>
      <c r="I1344">
        <f t="shared" si="20"/>
        <v>11996</v>
      </c>
      <c r="J1344" t="str">
        <f>VLOOKUP(F1344,Product!A:E,4,FALSE)</f>
        <v>Chairs</v>
      </c>
      <c r="K1344" t="str">
        <f>VLOOKUP(F1344,Product!$A:$E,2,FALSE)</f>
        <v>Visitor Chair</v>
      </c>
      <c r="L1344" t="str">
        <f>VLOOKUP(A1344,Payment!$B:$E,4,FALSE)</f>
        <v>Completed</v>
      </c>
      <c r="M1344" t="str">
        <f>VLOOKUP(C1344,Customer!A:F,6,FALSE)</f>
        <v>South</v>
      </c>
    </row>
    <row r="1345" spans="1:13" x14ac:dyDescent="0.25">
      <c r="A1345" t="s">
        <v>1903</v>
      </c>
      <c r="B1345" s="6">
        <v>46015</v>
      </c>
      <c r="C1345" t="s">
        <v>318</v>
      </c>
      <c r="D1345" t="str">
        <f>VLOOKUP(F1345,Product!A:E,3,FALSE)</f>
        <v>Furniture</v>
      </c>
      <c r="E1345" t="s">
        <v>466</v>
      </c>
      <c r="F1345" t="s">
        <v>528</v>
      </c>
      <c r="G1345" s="8">
        <v>4</v>
      </c>
      <c r="H1345">
        <f>VLOOKUP(F1345,Product!A:E,5,)</f>
        <v>17999</v>
      </c>
      <c r="I1345">
        <f t="shared" si="20"/>
        <v>71996</v>
      </c>
      <c r="J1345" t="str">
        <f>VLOOKUP(F1345,Product!A:E,4,FALSE)</f>
        <v>Desks</v>
      </c>
      <c r="K1345" t="str">
        <f>VLOOKUP(F1345,Product!$A:$E,2,FALSE)</f>
        <v>Standing Desk</v>
      </c>
      <c r="L1345" t="str">
        <f>VLOOKUP(A1345,Payment!$B:$E,4,FALSE)</f>
        <v>Completed</v>
      </c>
      <c r="M1345" t="str">
        <f>VLOOKUP(C1345,Customer!A:F,6,FALSE)</f>
        <v>East</v>
      </c>
    </row>
    <row r="1346" spans="1:13" x14ac:dyDescent="0.25">
      <c r="A1346" t="s">
        <v>1904</v>
      </c>
      <c r="B1346" s="6">
        <v>46008</v>
      </c>
      <c r="C1346" t="s">
        <v>57</v>
      </c>
      <c r="D1346" t="str">
        <f>VLOOKUP(F1346,Product!A:E,3,FALSE)</f>
        <v>Electronics</v>
      </c>
      <c r="E1346" t="s">
        <v>476</v>
      </c>
      <c r="F1346" t="s">
        <v>554</v>
      </c>
      <c r="G1346" s="8">
        <v>2</v>
      </c>
      <c r="H1346">
        <f>VLOOKUP(F1346,Product!A:E,5,)</f>
        <v>6499</v>
      </c>
      <c r="I1346">
        <f t="shared" si="20"/>
        <v>12998</v>
      </c>
      <c r="J1346" t="str">
        <f>VLOOKUP(F1346,Product!A:E,4,FALSE)</f>
        <v>Office Machines</v>
      </c>
      <c r="K1346" t="str">
        <f>VLOOKUP(F1346,Product!$A:$E,2,FALSE)</f>
        <v>Paper Shredder</v>
      </c>
      <c r="L1346" t="str">
        <f>VLOOKUP(A1346,Payment!$B:$E,4,FALSE)</f>
        <v>Completed</v>
      </c>
      <c r="M1346" t="str">
        <f>VLOOKUP(C1346,Customer!A:F,6,FALSE)</f>
        <v>West</v>
      </c>
    </row>
    <row r="1347" spans="1:13" x14ac:dyDescent="0.25">
      <c r="A1347" t="s">
        <v>1905</v>
      </c>
      <c r="B1347" s="6">
        <v>45686</v>
      </c>
      <c r="C1347" t="s">
        <v>271</v>
      </c>
      <c r="D1347" t="str">
        <f>VLOOKUP(F1347,Product!A:E,3,FALSE)</f>
        <v>Electronics</v>
      </c>
      <c r="E1347" t="s">
        <v>445</v>
      </c>
      <c r="F1347" t="s">
        <v>554</v>
      </c>
      <c r="G1347" s="8">
        <v>1</v>
      </c>
      <c r="H1347">
        <f>VLOOKUP(F1347,Product!A:E,5,)</f>
        <v>6499</v>
      </c>
      <c r="I1347">
        <f t="shared" ref="I1347:I1410" si="21">G1347*H1347</f>
        <v>6499</v>
      </c>
      <c r="J1347" t="str">
        <f>VLOOKUP(F1347,Product!A:E,4,FALSE)</f>
        <v>Office Machines</v>
      </c>
      <c r="K1347" t="str">
        <f>VLOOKUP(F1347,Product!$A:$E,2,FALSE)</f>
        <v>Paper Shredder</v>
      </c>
      <c r="L1347" t="str">
        <f>VLOOKUP(A1347,Payment!$B:$E,4,FALSE)</f>
        <v>Completed</v>
      </c>
      <c r="M1347" t="str">
        <f>VLOOKUP(C1347,Customer!A:F,6,FALSE)</f>
        <v>North</v>
      </c>
    </row>
    <row r="1348" spans="1:13" x14ac:dyDescent="0.25">
      <c r="A1348" t="s">
        <v>1906</v>
      </c>
      <c r="B1348" s="6">
        <v>45854</v>
      </c>
      <c r="C1348" t="s">
        <v>203</v>
      </c>
      <c r="D1348" t="str">
        <f>VLOOKUP(F1348,Product!A:E,3,FALSE)</f>
        <v>Office Supplies</v>
      </c>
      <c r="E1348" t="s">
        <v>457</v>
      </c>
      <c r="F1348" t="s">
        <v>530</v>
      </c>
      <c r="G1348" s="8">
        <v>1</v>
      </c>
      <c r="H1348">
        <f>VLOOKUP(F1348,Product!A:E,5,)</f>
        <v>3499</v>
      </c>
      <c r="I1348">
        <f t="shared" si="21"/>
        <v>3499</v>
      </c>
      <c r="J1348" t="str">
        <f>VLOOKUP(F1348,Product!A:E,4,FALSE)</f>
        <v>Presentation</v>
      </c>
      <c r="K1348" t="str">
        <f>VLOOKUP(F1348,Product!$A:$E,2,FALSE)</f>
        <v>Whiteboard 4x3</v>
      </c>
      <c r="L1348" t="str">
        <f>VLOOKUP(A1348,Payment!$B:$E,4,FALSE)</f>
        <v>Completed</v>
      </c>
      <c r="M1348" t="str">
        <f>VLOOKUP(C1348,Customer!A:F,6,FALSE)</f>
        <v>West</v>
      </c>
    </row>
    <row r="1349" spans="1:13" x14ac:dyDescent="0.25">
      <c r="A1349" t="s">
        <v>1907</v>
      </c>
      <c r="B1349" s="6">
        <v>45845</v>
      </c>
      <c r="C1349" t="s">
        <v>109</v>
      </c>
      <c r="D1349" t="str">
        <f>VLOOKUP(F1349,Product!A:E,3,FALSE)</f>
        <v>Furniture</v>
      </c>
      <c r="E1349" t="s">
        <v>468</v>
      </c>
      <c r="F1349" t="s">
        <v>538</v>
      </c>
      <c r="G1349" s="8">
        <v>1</v>
      </c>
      <c r="H1349">
        <f>VLOOKUP(F1349,Product!A:E,5,)</f>
        <v>2199</v>
      </c>
      <c r="I1349">
        <f t="shared" si="21"/>
        <v>2199</v>
      </c>
      <c r="J1349" t="str">
        <f>VLOOKUP(F1349,Product!A:E,4,FALSE)</f>
        <v>Office Accessories</v>
      </c>
      <c r="K1349" t="str">
        <f>VLOOKUP(F1349,Product!$A:$E,2,FALSE)</f>
        <v>Ergonomic Footrest</v>
      </c>
      <c r="L1349" t="str">
        <f>VLOOKUP(A1349,Payment!$B:$E,4,FALSE)</f>
        <v>Completed</v>
      </c>
      <c r="M1349" t="str">
        <f>VLOOKUP(C1349,Customer!A:F,6,FALSE)</f>
        <v>West</v>
      </c>
    </row>
    <row r="1350" spans="1:13" x14ac:dyDescent="0.25">
      <c r="A1350" t="s">
        <v>1908</v>
      </c>
      <c r="B1350" s="6">
        <v>46021</v>
      </c>
      <c r="C1350" t="s">
        <v>396</v>
      </c>
      <c r="D1350" t="str">
        <f>VLOOKUP(F1350,Product!A:E,3,FALSE)</f>
        <v>Electronics</v>
      </c>
      <c r="E1350" t="s">
        <v>427</v>
      </c>
      <c r="F1350" t="s">
        <v>491</v>
      </c>
      <c r="G1350" s="8">
        <v>9</v>
      </c>
      <c r="H1350">
        <f>VLOOKUP(F1350,Product!A:E,5,)</f>
        <v>13999</v>
      </c>
      <c r="I1350">
        <f t="shared" si="21"/>
        <v>125991</v>
      </c>
      <c r="J1350" t="str">
        <f>VLOOKUP(F1350,Product!A:E,4,FALSE)</f>
        <v>Monitors</v>
      </c>
      <c r="K1350" t="str">
        <f>VLOOKUP(F1350,Product!$A:$E,2,FALSE)</f>
        <v>Dell 24-inch Monitor</v>
      </c>
      <c r="L1350" t="str">
        <f>VLOOKUP(A1350,Payment!$B:$E,4,FALSE)</f>
        <v>Completed</v>
      </c>
      <c r="M1350" t="str">
        <f>VLOOKUP(C1350,Customer!A:F,6,FALSE)</f>
        <v>East</v>
      </c>
    </row>
    <row r="1351" spans="1:13" x14ac:dyDescent="0.25">
      <c r="A1351" t="s">
        <v>1909</v>
      </c>
      <c r="B1351" s="6">
        <v>45780</v>
      </c>
      <c r="C1351" t="s">
        <v>283</v>
      </c>
      <c r="D1351" t="str">
        <f>VLOOKUP(F1351,Product!A:E,3,FALSE)</f>
        <v>Electronics</v>
      </c>
      <c r="E1351" t="s">
        <v>416</v>
      </c>
      <c r="F1351" t="s">
        <v>533</v>
      </c>
      <c r="G1351" s="8">
        <v>2</v>
      </c>
      <c r="H1351">
        <f>VLOOKUP(F1351,Product!A:E,5,)</f>
        <v>5499</v>
      </c>
      <c r="I1351">
        <f t="shared" si="21"/>
        <v>10998</v>
      </c>
      <c r="J1351" t="str">
        <f>VLOOKUP(F1351,Product!A:E,4,FALSE)</f>
        <v>Accessories</v>
      </c>
      <c r="K1351" t="str">
        <f>VLOOKUP(F1351,Product!$A:$E,2,FALSE)</f>
        <v>Mechanical Keyboard</v>
      </c>
      <c r="L1351" t="str">
        <f>VLOOKUP(A1351,Payment!$B:$E,4,FALSE)</f>
        <v>Completed</v>
      </c>
      <c r="M1351" t="str">
        <f>VLOOKUP(C1351,Customer!A:F,6,FALSE)</f>
        <v>North</v>
      </c>
    </row>
    <row r="1352" spans="1:13" x14ac:dyDescent="0.25">
      <c r="A1352" t="s">
        <v>1910</v>
      </c>
      <c r="B1352" s="6">
        <v>45955</v>
      </c>
      <c r="C1352" t="s">
        <v>361</v>
      </c>
      <c r="D1352" t="str">
        <f>VLOOKUP(F1352,Product!A:E,3,FALSE)</f>
        <v>Office Supplies</v>
      </c>
      <c r="E1352" t="s">
        <v>427</v>
      </c>
      <c r="F1352" t="s">
        <v>543</v>
      </c>
      <c r="G1352" s="8">
        <v>4</v>
      </c>
      <c r="H1352">
        <f>VLOOKUP(F1352,Product!A:E,5,)</f>
        <v>1899</v>
      </c>
      <c r="I1352">
        <f t="shared" si="21"/>
        <v>7596</v>
      </c>
      <c r="J1352" t="str">
        <f>VLOOKUP(F1352,Product!A:E,4,FALSE)</f>
        <v>Bags</v>
      </c>
      <c r="K1352" t="str">
        <f>VLOOKUP(F1352,Product!$A:$E,2,FALSE)</f>
        <v>Office Backpack</v>
      </c>
      <c r="L1352" t="str">
        <f>VLOOKUP(A1352,Payment!$B:$E,4,FALSE)</f>
        <v>Completed</v>
      </c>
      <c r="M1352" t="str">
        <f>VLOOKUP(C1352,Customer!A:F,6,FALSE)</f>
        <v>East</v>
      </c>
    </row>
    <row r="1353" spans="1:13" x14ac:dyDescent="0.25">
      <c r="A1353" t="s">
        <v>1911</v>
      </c>
      <c r="B1353" s="6">
        <v>45773</v>
      </c>
      <c r="C1353" t="s">
        <v>182</v>
      </c>
      <c r="D1353" t="str">
        <f>VLOOKUP(F1353,Product!A:E,3,FALSE)</f>
        <v>Electronics</v>
      </c>
      <c r="E1353" t="s">
        <v>444</v>
      </c>
      <c r="F1353" t="s">
        <v>554</v>
      </c>
      <c r="G1353" s="8">
        <v>1</v>
      </c>
      <c r="H1353">
        <f>VLOOKUP(F1353,Product!A:E,5,)</f>
        <v>6499</v>
      </c>
      <c r="I1353">
        <f t="shared" si="21"/>
        <v>6499</v>
      </c>
      <c r="J1353" t="str">
        <f>VLOOKUP(F1353,Product!A:E,4,FALSE)</f>
        <v>Office Machines</v>
      </c>
      <c r="K1353" t="str">
        <f>VLOOKUP(F1353,Product!$A:$E,2,FALSE)</f>
        <v>Paper Shredder</v>
      </c>
      <c r="L1353" t="str">
        <f>VLOOKUP(A1353,Payment!$B:$E,4,FALSE)</f>
        <v>Completed</v>
      </c>
      <c r="M1353" t="str">
        <f>VLOOKUP(C1353,Customer!A:F,6,FALSE)</f>
        <v>North</v>
      </c>
    </row>
    <row r="1354" spans="1:13" x14ac:dyDescent="0.25">
      <c r="A1354" t="s">
        <v>1912</v>
      </c>
      <c r="B1354" s="6">
        <v>46006</v>
      </c>
      <c r="C1354" t="s">
        <v>231</v>
      </c>
      <c r="D1354" t="str">
        <f>VLOOKUP(F1354,Product!A:E,3,FALSE)</f>
        <v>Electronics</v>
      </c>
      <c r="E1354" t="s">
        <v>434</v>
      </c>
      <c r="F1354" t="s">
        <v>482</v>
      </c>
      <c r="G1354" s="8">
        <v>1</v>
      </c>
      <c r="H1354">
        <f>VLOOKUP(F1354,Product!A:E,5,)</f>
        <v>1899</v>
      </c>
      <c r="I1354">
        <f t="shared" si="21"/>
        <v>1899</v>
      </c>
      <c r="J1354" t="str">
        <f>VLOOKUP(F1354,Product!A:E,4,FALSE)</f>
        <v>Accessories</v>
      </c>
      <c r="K1354" t="str">
        <f>VLOOKUP(F1354,Product!$A:$E,2,FALSE)</f>
        <v>HP Wireless Keyboard</v>
      </c>
      <c r="L1354" t="str">
        <f>VLOOKUP(A1354,Payment!$B:$E,4,FALSE)</f>
        <v>Completed</v>
      </c>
      <c r="M1354" t="str">
        <f>VLOOKUP(C1354,Customer!A:F,6,FALSE)</f>
        <v>South</v>
      </c>
    </row>
    <row r="1355" spans="1:13" x14ac:dyDescent="0.25">
      <c r="A1355" t="s">
        <v>1913</v>
      </c>
      <c r="B1355" s="6">
        <v>45834</v>
      </c>
      <c r="C1355" t="s">
        <v>244</v>
      </c>
      <c r="D1355" t="str">
        <f>VLOOKUP(F1355,Product!A:E,3,FALSE)</f>
        <v>Electronics</v>
      </c>
      <c r="E1355" t="s">
        <v>461</v>
      </c>
      <c r="F1355" t="s">
        <v>523</v>
      </c>
      <c r="G1355" s="8">
        <v>3</v>
      </c>
      <c r="H1355">
        <f>VLOOKUP(F1355,Product!A:E,5,)</f>
        <v>4499</v>
      </c>
      <c r="I1355">
        <f t="shared" si="21"/>
        <v>13497</v>
      </c>
      <c r="J1355" t="str">
        <f>VLOOKUP(F1355,Product!A:E,4,FALSE)</f>
        <v>Audio</v>
      </c>
      <c r="K1355" t="str">
        <f>VLOOKUP(F1355,Product!$A:$E,2,FALSE)</f>
        <v>Wireless Headset</v>
      </c>
      <c r="L1355" t="str">
        <f>VLOOKUP(A1355,Payment!$B:$E,4,FALSE)</f>
        <v>Completed</v>
      </c>
      <c r="M1355" t="str">
        <f>VLOOKUP(C1355,Customer!A:F,6,FALSE)</f>
        <v>East</v>
      </c>
    </row>
    <row r="1356" spans="1:13" x14ac:dyDescent="0.25">
      <c r="A1356" t="s">
        <v>1914</v>
      </c>
      <c r="B1356" s="6">
        <v>45720</v>
      </c>
      <c r="C1356" t="s">
        <v>253</v>
      </c>
      <c r="D1356" t="str">
        <f>VLOOKUP(F1356,Product!A:E,3,FALSE)</f>
        <v>Electronics</v>
      </c>
      <c r="E1356" t="s">
        <v>466</v>
      </c>
      <c r="F1356" t="s">
        <v>535</v>
      </c>
      <c r="G1356" s="8">
        <v>5</v>
      </c>
      <c r="H1356">
        <f>VLOOKUP(F1356,Product!A:E,5,)</f>
        <v>24999</v>
      </c>
      <c r="I1356">
        <f t="shared" si="21"/>
        <v>124995</v>
      </c>
      <c r="J1356" t="str">
        <f>VLOOKUP(F1356,Product!A:E,4,FALSE)</f>
        <v>Projectors</v>
      </c>
      <c r="K1356" t="str">
        <f>VLOOKUP(F1356,Product!$A:$E,2,FALSE)</f>
        <v>Portable Projector</v>
      </c>
      <c r="L1356" t="str">
        <f>VLOOKUP(A1356,Payment!$B:$E,4,FALSE)</f>
        <v>Completed</v>
      </c>
      <c r="M1356" t="str">
        <f>VLOOKUP(C1356,Customer!A:F,6,FALSE)</f>
        <v>East</v>
      </c>
    </row>
    <row r="1357" spans="1:13" x14ac:dyDescent="0.25">
      <c r="A1357" t="s">
        <v>1915</v>
      </c>
      <c r="B1357" s="6">
        <v>45807</v>
      </c>
      <c r="C1357" t="s">
        <v>244</v>
      </c>
      <c r="D1357" t="str">
        <f>VLOOKUP(F1357,Product!A:E,3,FALSE)</f>
        <v>Electronics</v>
      </c>
      <c r="E1357" t="s">
        <v>476</v>
      </c>
      <c r="F1357" t="s">
        <v>511</v>
      </c>
      <c r="G1357" s="8">
        <v>4</v>
      </c>
      <c r="H1357">
        <f>VLOOKUP(F1357,Product!A:E,5,)</f>
        <v>3299</v>
      </c>
      <c r="I1357">
        <f t="shared" si="21"/>
        <v>13196</v>
      </c>
      <c r="J1357" t="str">
        <f>VLOOKUP(F1357,Product!A:E,4,FALSE)</f>
        <v>Accessories</v>
      </c>
      <c r="K1357" t="str">
        <f>VLOOKUP(F1357,Product!$A:$E,2,FALSE)</f>
        <v>Webcam Full HD</v>
      </c>
      <c r="L1357" t="str">
        <f>VLOOKUP(A1357,Payment!$B:$E,4,FALSE)</f>
        <v>Completed</v>
      </c>
      <c r="M1357" t="str">
        <f>VLOOKUP(C1357,Customer!A:F,6,FALSE)</f>
        <v>East</v>
      </c>
    </row>
    <row r="1358" spans="1:13" x14ac:dyDescent="0.25">
      <c r="A1358" t="s">
        <v>1916</v>
      </c>
      <c r="B1358" s="6">
        <v>46012</v>
      </c>
      <c r="C1358" t="s">
        <v>47</v>
      </c>
      <c r="D1358" t="str">
        <f>VLOOKUP(F1358,Product!A:E,3,FALSE)</f>
        <v>Electronics</v>
      </c>
      <c r="E1358" t="s">
        <v>425</v>
      </c>
      <c r="F1358" t="s">
        <v>554</v>
      </c>
      <c r="G1358" s="8">
        <v>5</v>
      </c>
      <c r="H1358">
        <f>VLOOKUP(F1358,Product!A:E,5,)</f>
        <v>6499</v>
      </c>
      <c r="I1358">
        <f t="shared" si="21"/>
        <v>32495</v>
      </c>
      <c r="J1358" t="str">
        <f>VLOOKUP(F1358,Product!A:E,4,FALSE)</f>
        <v>Office Machines</v>
      </c>
      <c r="K1358" t="str">
        <f>VLOOKUP(F1358,Product!$A:$E,2,FALSE)</f>
        <v>Paper Shredder</v>
      </c>
      <c r="L1358" t="str">
        <f>VLOOKUP(A1358,Payment!$B:$E,4,FALSE)</f>
        <v>Completed</v>
      </c>
      <c r="M1358" t="str">
        <f>VLOOKUP(C1358,Customer!A:F,6,FALSE)</f>
        <v>West</v>
      </c>
    </row>
    <row r="1359" spans="1:13" x14ac:dyDescent="0.25">
      <c r="A1359" t="s">
        <v>1917</v>
      </c>
      <c r="B1359" s="6">
        <v>45702</v>
      </c>
      <c r="C1359" t="s">
        <v>57</v>
      </c>
      <c r="D1359" t="str">
        <f>VLOOKUP(F1359,Product!A:E,3,FALSE)</f>
        <v>Electronics</v>
      </c>
      <c r="E1359" t="s">
        <v>449</v>
      </c>
      <c r="F1359" t="s">
        <v>554</v>
      </c>
      <c r="G1359" s="8">
        <v>1</v>
      </c>
      <c r="H1359">
        <f>VLOOKUP(F1359,Product!A:E,5,)</f>
        <v>6499</v>
      </c>
      <c r="I1359">
        <f t="shared" si="21"/>
        <v>6499</v>
      </c>
      <c r="J1359" t="str">
        <f>VLOOKUP(F1359,Product!A:E,4,FALSE)</f>
        <v>Office Machines</v>
      </c>
      <c r="K1359" t="str">
        <f>VLOOKUP(F1359,Product!$A:$E,2,FALSE)</f>
        <v>Paper Shredder</v>
      </c>
      <c r="L1359" t="str">
        <f>VLOOKUP(A1359,Payment!$B:$E,4,FALSE)</f>
        <v>Completed</v>
      </c>
      <c r="M1359" t="str">
        <f>VLOOKUP(C1359,Customer!A:F,6,FALSE)</f>
        <v>West</v>
      </c>
    </row>
    <row r="1360" spans="1:13" x14ac:dyDescent="0.25">
      <c r="A1360" t="s">
        <v>1918</v>
      </c>
      <c r="B1360" s="6">
        <v>45697</v>
      </c>
      <c r="C1360" t="s">
        <v>74</v>
      </c>
      <c r="D1360" t="str">
        <f>VLOOKUP(F1360,Product!A:E,3,FALSE)</f>
        <v>Office Supplies</v>
      </c>
      <c r="E1360" t="s">
        <v>421</v>
      </c>
      <c r="F1360" t="s">
        <v>504</v>
      </c>
      <c r="G1360" s="8">
        <v>1</v>
      </c>
      <c r="H1360">
        <f>VLOOKUP(F1360,Product!A:E,5,)</f>
        <v>299</v>
      </c>
      <c r="I1360">
        <f t="shared" si="21"/>
        <v>299</v>
      </c>
      <c r="J1360" t="str">
        <f>VLOOKUP(F1360,Product!A:E,4,FALSE)</f>
        <v>Notebooks</v>
      </c>
      <c r="K1360" t="str">
        <f>VLOOKUP(F1360,Product!$A:$E,2,FALSE)</f>
        <v>Premium Notebook</v>
      </c>
      <c r="L1360" t="str">
        <f>VLOOKUP(A1360,Payment!$B:$E,4,FALSE)</f>
        <v>Pending</v>
      </c>
      <c r="M1360" t="str">
        <f>VLOOKUP(C1360,Customer!A:F,6,FALSE)</f>
        <v>South</v>
      </c>
    </row>
    <row r="1361" spans="1:13" x14ac:dyDescent="0.25">
      <c r="A1361" t="s">
        <v>1919</v>
      </c>
      <c r="B1361" s="6">
        <v>45733</v>
      </c>
      <c r="C1361" t="s">
        <v>264</v>
      </c>
      <c r="D1361" t="str">
        <f>VLOOKUP(F1361,Product!A:E,3,FALSE)</f>
        <v>Furniture</v>
      </c>
      <c r="E1361" t="s">
        <v>420</v>
      </c>
      <c r="F1361" t="s">
        <v>551</v>
      </c>
      <c r="G1361" s="8">
        <v>1</v>
      </c>
      <c r="H1361">
        <f>VLOOKUP(F1361,Product!A:E,5,)</f>
        <v>24999</v>
      </c>
      <c r="I1361">
        <f t="shared" si="21"/>
        <v>24999</v>
      </c>
      <c r="J1361" t="str">
        <f>VLOOKUP(F1361,Product!A:E,4,FALSE)</f>
        <v>Tables</v>
      </c>
      <c r="K1361" t="str">
        <f>VLOOKUP(F1361,Product!$A:$E,2,FALSE)</f>
        <v>Conference Table</v>
      </c>
      <c r="L1361" t="str">
        <f>VLOOKUP(A1361,Payment!$B:$E,4,FALSE)</f>
        <v>Completed</v>
      </c>
      <c r="M1361" t="str">
        <f>VLOOKUP(C1361,Customer!A:F,6,FALSE)</f>
        <v>North</v>
      </c>
    </row>
    <row r="1362" spans="1:13" x14ac:dyDescent="0.25">
      <c r="A1362" t="s">
        <v>1920</v>
      </c>
      <c r="B1362" s="6">
        <v>45979</v>
      </c>
      <c r="C1362" t="s">
        <v>17</v>
      </c>
      <c r="D1362" t="str">
        <f>VLOOKUP(F1362,Product!A:E,3,FALSE)</f>
        <v>Furniture</v>
      </c>
      <c r="E1362" t="s">
        <v>436</v>
      </c>
      <c r="F1362" t="s">
        <v>516</v>
      </c>
      <c r="G1362" s="8">
        <v>8</v>
      </c>
      <c r="H1362">
        <f>VLOOKUP(F1362,Product!A:E,5,)</f>
        <v>2999</v>
      </c>
      <c r="I1362">
        <f t="shared" si="21"/>
        <v>23992</v>
      </c>
      <c r="J1362" t="str">
        <f>VLOOKUP(F1362,Product!A:E,4,FALSE)</f>
        <v>Chairs</v>
      </c>
      <c r="K1362" t="str">
        <f>VLOOKUP(F1362,Product!$A:$E,2,FALSE)</f>
        <v>Visitor Chair</v>
      </c>
      <c r="L1362" t="str">
        <f>VLOOKUP(A1362,Payment!$B:$E,4,FALSE)</f>
        <v>Completed</v>
      </c>
      <c r="M1362" t="str">
        <f>VLOOKUP(C1362,Customer!A:F,6,FALSE)</f>
        <v>North</v>
      </c>
    </row>
    <row r="1363" spans="1:13" x14ac:dyDescent="0.25">
      <c r="A1363" t="s">
        <v>1921</v>
      </c>
      <c r="B1363" s="6">
        <v>45935</v>
      </c>
      <c r="C1363" t="s">
        <v>87</v>
      </c>
      <c r="D1363" t="str">
        <f>VLOOKUP(F1363,Product!A:E,3,FALSE)</f>
        <v>Electronics</v>
      </c>
      <c r="E1363" t="s">
        <v>459</v>
      </c>
      <c r="F1363" t="s">
        <v>511</v>
      </c>
      <c r="G1363" s="8">
        <v>2</v>
      </c>
      <c r="H1363">
        <f>VLOOKUP(F1363,Product!A:E,5,)</f>
        <v>3299</v>
      </c>
      <c r="I1363">
        <f t="shared" si="21"/>
        <v>6598</v>
      </c>
      <c r="J1363" t="str">
        <f>VLOOKUP(F1363,Product!A:E,4,FALSE)</f>
        <v>Accessories</v>
      </c>
      <c r="K1363" t="str">
        <f>VLOOKUP(F1363,Product!$A:$E,2,FALSE)</f>
        <v>Webcam Full HD</v>
      </c>
      <c r="L1363" t="str">
        <f>VLOOKUP(A1363,Payment!$B:$E,4,FALSE)</f>
        <v>Pending</v>
      </c>
      <c r="M1363" t="str">
        <f>VLOOKUP(C1363,Customer!A:F,6,FALSE)</f>
        <v>North</v>
      </c>
    </row>
    <row r="1364" spans="1:13" x14ac:dyDescent="0.25">
      <c r="A1364" t="s">
        <v>1922</v>
      </c>
      <c r="B1364" s="6">
        <v>45988</v>
      </c>
      <c r="C1364" t="s">
        <v>17</v>
      </c>
      <c r="D1364" t="str">
        <f>VLOOKUP(F1364,Product!A:E,3,FALSE)</f>
        <v>Electronics</v>
      </c>
      <c r="E1364" t="s">
        <v>436</v>
      </c>
      <c r="F1364" t="s">
        <v>497</v>
      </c>
      <c r="G1364" s="8">
        <v>1</v>
      </c>
      <c r="H1364">
        <f>VLOOKUP(F1364,Product!A:E,5,)</f>
        <v>18999</v>
      </c>
      <c r="I1364">
        <f t="shared" si="21"/>
        <v>18999</v>
      </c>
      <c r="J1364" t="str">
        <f>VLOOKUP(F1364,Product!A:E,4,FALSE)</f>
        <v>Printers</v>
      </c>
      <c r="K1364" t="str">
        <f>VLOOKUP(F1364,Product!$A:$E,2,FALSE)</f>
        <v>HP Laser Printer</v>
      </c>
      <c r="L1364" t="str">
        <f>VLOOKUP(A1364,Payment!$B:$E,4,FALSE)</f>
        <v>Completed</v>
      </c>
      <c r="M1364" t="str">
        <f>VLOOKUP(C1364,Customer!A:F,6,FALSE)</f>
        <v>North</v>
      </c>
    </row>
    <row r="1365" spans="1:13" x14ac:dyDescent="0.25">
      <c r="A1365" t="s">
        <v>1923</v>
      </c>
      <c r="B1365" s="6">
        <v>45776</v>
      </c>
      <c r="C1365" t="s">
        <v>274</v>
      </c>
      <c r="D1365" t="str">
        <f>VLOOKUP(F1365,Product!A:E,3,FALSE)</f>
        <v>Furniture</v>
      </c>
      <c r="E1365" t="s">
        <v>442</v>
      </c>
      <c r="F1365" t="s">
        <v>516</v>
      </c>
      <c r="G1365" s="8">
        <v>3</v>
      </c>
      <c r="H1365">
        <f>VLOOKUP(F1365,Product!A:E,5,)</f>
        <v>2999</v>
      </c>
      <c r="I1365">
        <f t="shared" si="21"/>
        <v>8997</v>
      </c>
      <c r="J1365" t="str">
        <f>VLOOKUP(F1365,Product!A:E,4,FALSE)</f>
        <v>Chairs</v>
      </c>
      <c r="K1365" t="str">
        <f>VLOOKUP(F1365,Product!$A:$E,2,FALSE)</f>
        <v>Visitor Chair</v>
      </c>
      <c r="L1365" t="str">
        <f>VLOOKUP(A1365,Payment!$B:$E,4,FALSE)</f>
        <v>Completed</v>
      </c>
      <c r="M1365" t="str">
        <f>VLOOKUP(C1365,Customer!A:F,6,FALSE)</f>
        <v>East</v>
      </c>
    </row>
    <row r="1366" spans="1:13" x14ac:dyDescent="0.25">
      <c r="A1366" t="s">
        <v>1924</v>
      </c>
      <c r="B1366" s="6">
        <v>45993</v>
      </c>
      <c r="C1366" t="s">
        <v>335</v>
      </c>
      <c r="D1366" t="str">
        <f>VLOOKUP(F1366,Product!A:E,3,FALSE)</f>
        <v>Office Supplies</v>
      </c>
      <c r="E1366" t="s">
        <v>440</v>
      </c>
      <c r="F1366" t="s">
        <v>520</v>
      </c>
      <c r="G1366" s="8">
        <v>3</v>
      </c>
      <c r="H1366">
        <f>VLOOKUP(F1366,Product!A:E,5,)</f>
        <v>399</v>
      </c>
      <c r="I1366">
        <f t="shared" si="21"/>
        <v>1197</v>
      </c>
      <c r="J1366" t="str">
        <f>VLOOKUP(F1366,Product!A:E,4,FALSE)</f>
        <v>Desk Accessories</v>
      </c>
      <c r="K1366" t="str">
        <f>VLOOKUP(F1366,Product!$A:$E,2,FALSE)</f>
        <v>Desk Organizer</v>
      </c>
      <c r="L1366" t="str">
        <f>VLOOKUP(A1366,Payment!$B:$E,4,FALSE)</f>
        <v>Completed</v>
      </c>
      <c r="M1366" t="str">
        <f>VLOOKUP(C1366,Customer!A:F,6,FALSE)</f>
        <v>East</v>
      </c>
    </row>
    <row r="1367" spans="1:13" x14ac:dyDescent="0.25">
      <c r="A1367" t="s">
        <v>1925</v>
      </c>
      <c r="B1367" s="6">
        <v>46014</v>
      </c>
      <c r="C1367" t="s">
        <v>278</v>
      </c>
      <c r="D1367" t="str">
        <f>VLOOKUP(F1367,Product!A:E,3,FALSE)</f>
        <v>Furniture</v>
      </c>
      <c r="E1367" t="s">
        <v>468</v>
      </c>
      <c r="F1367" t="s">
        <v>518</v>
      </c>
      <c r="G1367" s="8">
        <v>2</v>
      </c>
      <c r="H1367">
        <f>VLOOKUP(F1367,Product!A:E,5,)</f>
        <v>5999</v>
      </c>
      <c r="I1367">
        <f t="shared" si="21"/>
        <v>11998</v>
      </c>
      <c r="J1367" t="str">
        <f>VLOOKUP(F1367,Product!A:E,4,FALSE)</f>
        <v>Storage</v>
      </c>
      <c r="K1367" t="str">
        <f>VLOOKUP(F1367,Product!$A:$E,2,FALSE)</f>
        <v>Bookshelf</v>
      </c>
      <c r="L1367" t="str">
        <f>VLOOKUP(A1367,Payment!$B:$E,4,FALSE)</f>
        <v>Completed</v>
      </c>
      <c r="M1367" t="str">
        <f>VLOOKUP(C1367,Customer!A:F,6,FALSE)</f>
        <v>East</v>
      </c>
    </row>
    <row r="1368" spans="1:13" x14ac:dyDescent="0.25">
      <c r="A1368" t="s">
        <v>1926</v>
      </c>
      <c r="B1368" s="6">
        <v>45948</v>
      </c>
      <c r="C1368" t="s">
        <v>87</v>
      </c>
      <c r="D1368" t="str">
        <f>VLOOKUP(F1368,Product!A:E,3,FALSE)</f>
        <v>Electronics</v>
      </c>
      <c r="E1368" t="s">
        <v>438</v>
      </c>
      <c r="F1368" t="s">
        <v>494</v>
      </c>
      <c r="G1368" s="8">
        <v>4</v>
      </c>
      <c r="H1368">
        <f>VLOOKUP(F1368,Product!A:E,5,)</f>
        <v>58999</v>
      </c>
      <c r="I1368">
        <f t="shared" si="21"/>
        <v>235996</v>
      </c>
      <c r="J1368" t="str">
        <f>VLOOKUP(F1368,Product!A:E,4,FALSE)</f>
        <v>Laptops</v>
      </c>
      <c r="K1368" t="str">
        <f>VLOOKUP(F1368,Product!$A:$E,2,FALSE)</f>
        <v>Lenovo Business Laptop</v>
      </c>
      <c r="L1368" t="str">
        <f>VLOOKUP(A1368,Payment!$B:$E,4,FALSE)</f>
        <v>Completed</v>
      </c>
      <c r="M1368" t="str">
        <f>VLOOKUP(C1368,Customer!A:F,6,FALSE)</f>
        <v>North</v>
      </c>
    </row>
    <row r="1369" spans="1:13" x14ac:dyDescent="0.25">
      <c r="A1369" t="s">
        <v>1927</v>
      </c>
      <c r="B1369" s="6">
        <v>45774</v>
      </c>
      <c r="C1369" t="s">
        <v>258</v>
      </c>
      <c r="D1369" t="str">
        <f>VLOOKUP(F1369,Product!A:E,3,FALSE)</f>
        <v>Office Supplies</v>
      </c>
      <c r="E1369" t="s">
        <v>445</v>
      </c>
      <c r="F1369" t="s">
        <v>507</v>
      </c>
      <c r="G1369" s="8">
        <v>4</v>
      </c>
      <c r="H1369">
        <f>VLOOKUP(F1369,Product!A:E,5,)</f>
        <v>199</v>
      </c>
      <c r="I1369">
        <f t="shared" si="21"/>
        <v>796</v>
      </c>
      <c r="J1369" t="str">
        <f>VLOOKUP(F1369,Product!A:E,4,FALSE)</f>
        <v>Writing</v>
      </c>
      <c r="K1369" t="str">
        <f>VLOOKUP(F1369,Product!$A:$E,2,FALSE)</f>
        <v>Ball Pen Pack</v>
      </c>
      <c r="L1369" t="str">
        <f>VLOOKUP(A1369,Payment!$B:$E,4,FALSE)</f>
        <v>Completed</v>
      </c>
      <c r="M1369" t="str">
        <f>VLOOKUP(C1369,Customer!A:F,6,FALSE)</f>
        <v>West</v>
      </c>
    </row>
    <row r="1370" spans="1:13" x14ac:dyDescent="0.25">
      <c r="A1370" t="s">
        <v>1928</v>
      </c>
      <c r="B1370" s="6">
        <v>45682</v>
      </c>
      <c r="C1370" t="s">
        <v>95</v>
      </c>
      <c r="D1370" t="str">
        <f>VLOOKUP(F1370,Product!A:E,3,FALSE)</f>
        <v>Office Supplies</v>
      </c>
      <c r="E1370" t="s">
        <v>444</v>
      </c>
      <c r="F1370" t="s">
        <v>507</v>
      </c>
      <c r="G1370" s="8">
        <v>2</v>
      </c>
      <c r="H1370">
        <f>VLOOKUP(F1370,Product!A:E,5,)</f>
        <v>199</v>
      </c>
      <c r="I1370">
        <f t="shared" si="21"/>
        <v>398</v>
      </c>
      <c r="J1370" t="str">
        <f>VLOOKUP(F1370,Product!A:E,4,FALSE)</f>
        <v>Writing</v>
      </c>
      <c r="K1370" t="str">
        <f>VLOOKUP(F1370,Product!$A:$E,2,FALSE)</f>
        <v>Ball Pen Pack</v>
      </c>
      <c r="L1370" t="str">
        <f>VLOOKUP(A1370,Payment!$B:$E,4,FALSE)</f>
        <v>Completed</v>
      </c>
      <c r="M1370" t="str">
        <f>VLOOKUP(C1370,Customer!A:F,6,FALSE)</f>
        <v>East</v>
      </c>
    </row>
    <row r="1371" spans="1:13" x14ac:dyDescent="0.25">
      <c r="A1371" t="s">
        <v>1929</v>
      </c>
      <c r="B1371" s="6">
        <v>45743</v>
      </c>
      <c r="C1371" t="s">
        <v>320</v>
      </c>
      <c r="D1371" t="str">
        <f>VLOOKUP(F1371,Product!A:E,3,FALSE)</f>
        <v>Furniture</v>
      </c>
      <c r="E1371" t="s">
        <v>421</v>
      </c>
      <c r="F1371" t="s">
        <v>538</v>
      </c>
      <c r="G1371" s="8">
        <v>3</v>
      </c>
      <c r="H1371">
        <f>VLOOKUP(F1371,Product!A:E,5,)</f>
        <v>2199</v>
      </c>
      <c r="I1371">
        <f t="shared" si="21"/>
        <v>6597</v>
      </c>
      <c r="J1371" t="str">
        <f>VLOOKUP(F1371,Product!A:E,4,FALSE)</f>
        <v>Office Accessories</v>
      </c>
      <c r="K1371" t="str">
        <f>VLOOKUP(F1371,Product!$A:$E,2,FALSE)</f>
        <v>Ergonomic Footrest</v>
      </c>
      <c r="L1371" t="str">
        <f>VLOOKUP(A1371,Payment!$B:$E,4,FALSE)</f>
        <v>Completed</v>
      </c>
      <c r="M1371" t="str">
        <f>VLOOKUP(C1371,Customer!A:F,6,FALSE)</f>
        <v>South</v>
      </c>
    </row>
    <row r="1372" spans="1:13" x14ac:dyDescent="0.25">
      <c r="A1372" t="s">
        <v>1930</v>
      </c>
      <c r="B1372" s="6">
        <v>45751</v>
      </c>
      <c r="C1372" t="s">
        <v>109</v>
      </c>
      <c r="D1372" t="str">
        <f>VLOOKUP(F1372,Product!A:E,3,FALSE)</f>
        <v>Electronics</v>
      </c>
      <c r="E1372" t="s">
        <v>420</v>
      </c>
      <c r="F1372" t="s">
        <v>494</v>
      </c>
      <c r="G1372" s="8">
        <v>1</v>
      </c>
      <c r="H1372">
        <f>VLOOKUP(F1372,Product!A:E,5,)</f>
        <v>58999</v>
      </c>
      <c r="I1372">
        <f t="shared" si="21"/>
        <v>58999</v>
      </c>
      <c r="J1372" t="str">
        <f>VLOOKUP(F1372,Product!A:E,4,FALSE)</f>
        <v>Laptops</v>
      </c>
      <c r="K1372" t="str">
        <f>VLOOKUP(F1372,Product!$A:$E,2,FALSE)</f>
        <v>Lenovo Business Laptop</v>
      </c>
      <c r="L1372" t="str">
        <f>VLOOKUP(A1372,Payment!$B:$E,4,FALSE)</f>
        <v>Completed</v>
      </c>
      <c r="M1372" t="str">
        <f>VLOOKUP(C1372,Customer!A:F,6,FALSE)</f>
        <v>West</v>
      </c>
    </row>
    <row r="1373" spans="1:13" x14ac:dyDescent="0.25">
      <c r="A1373" t="s">
        <v>1931</v>
      </c>
      <c r="B1373" s="6">
        <v>45679</v>
      </c>
      <c r="C1373" t="s">
        <v>180</v>
      </c>
      <c r="D1373" t="str">
        <f>VLOOKUP(F1373,Product!A:E,3,FALSE)</f>
        <v>Electronics</v>
      </c>
      <c r="E1373" t="s">
        <v>470</v>
      </c>
      <c r="F1373" t="s">
        <v>491</v>
      </c>
      <c r="G1373" s="8">
        <v>2</v>
      </c>
      <c r="H1373">
        <f>VLOOKUP(F1373,Product!A:E,5,)</f>
        <v>13999</v>
      </c>
      <c r="I1373">
        <f t="shared" si="21"/>
        <v>27998</v>
      </c>
      <c r="J1373" t="str">
        <f>VLOOKUP(F1373,Product!A:E,4,FALSE)</f>
        <v>Monitors</v>
      </c>
      <c r="K1373" t="str">
        <f>VLOOKUP(F1373,Product!$A:$E,2,FALSE)</f>
        <v>Dell 24-inch Monitor</v>
      </c>
      <c r="L1373" t="str">
        <f>VLOOKUP(A1373,Payment!$B:$E,4,FALSE)</f>
        <v>Completed</v>
      </c>
      <c r="M1373" t="str">
        <f>VLOOKUP(C1373,Customer!A:F,6,FALSE)</f>
        <v>West</v>
      </c>
    </row>
    <row r="1374" spans="1:13" x14ac:dyDescent="0.25">
      <c r="A1374" t="s">
        <v>1932</v>
      </c>
      <c r="B1374" s="6">
        <v>45847</v>
      </c>
      <c r="C1374" t="s">
        <v>115</v>
      </c>
      <c r="D1374" t="str">
        <f>VLOOKUP(F1374,Product!A:E,3,FALSE)</f>
        <v>Electronics</v>
      </c>
      <c r="E1374" t="s">
        <v>427</v>
      </c>
      <c r="F1374" t="s">
        <v>526</v>
      </c>
      <c r="G1374" s="8">
        <v>4</v>
      </c>
      <c r="H1374">
        <f>VLOOKUP(F1374,Product!A:E,5,)</f>
        <v>8999</v>
      </c>
      <c r="I1374">
        <f t="shared" si="21"/>
        <v>35996</v>
      </c>
      <c r="J1374" t="str">
        <f>VLOOKUP(F1374,Product!A:E,4,FALSE)</f>
        <v>Storage</v>
      </c>
      <c r="K1374" t="str">
        <f>VLOOKUP(F1374,Product!$A:$E,2,FALSE)</f>
        <v>External SSD 1TB</v>
      </c>
      <c r="L1374" t="str">
        <f>VLOOKUP(A1374,Payment!$B:$E,4,FALSE)</f>
        <v>Failed</v>
      </c>
      <c r="M1374" t="str">
        <f>VLOOKUP(C1374,Customer!A:F,6,FALSE)</f>
        <v>East</v>
      </c>
    </row>
    <row r="1375" spans="1:13" x14ac:dyDescent="0.25">
      <c r="A1375" t="s">
        <v>1933</v>
      </c>
      <c r="B1375" s="6">
        <v>45998</v>
      </c>
      <c r="C1375" t="s">
        <v>180</v>
      </c>
      <c r="D1375" t="str">
        <f>VLOOKUP(F1375,Product!A:E,3,FALSE)</f>
        <v>Electronics</v>
      </c>
      <c r="E1375" t="s">
        <v>444</v>
      </c>
      <c r="F1375" t="s">
        <v>491</v>
      </c>
      <c r="G1375" s="8">
        <v>2</v>
      </c>
      <c r="H1375">
        <f>VLOOKUP(F1375,Product!A:E,5,)</f>
        <v>13999</v>
      </c>
      <c r="I1375">
        <f t="shared" si="21"/>
        <v>27998</v>
      </c>
      <c r="J1375" t="str">
        <f>VLOOKUP(F1375,Product!A:E,4,FALSE)</f>
        <v>Monitors</v>
      </c>
      <c r="K1375" t="str">
        <f>VLOOKUP(F1375,Product!$A:$E,2,FALSE)</f>
        <v>Dell 24-inch Monitor</v>
      </c>
      <c r="L1375" t="str">
        <f>VLOOKUP(A1375,Payment!$B:$E,4,FALSE)</f>
        <v>Completed</v>
      </c>
      <c r="M1375" t="str">
        <f>VLOOKUP(C1375,Customer!A:F,6,FALSE)</f>
        <v>West</v>
      </c>
    </row>
    <row r="1376" spans="1:13" x14ac:dyDescent="0.25">
      <c r="A1376" t="s">
        <v>1934</v>
      </c>
      <c r="B1376" s="6">
        <v>45934</v>
      </c>
      <c r="C1376" t="s">
        <v>103</v>
      </c>
      <c r="D1376" t="str">
        <f>VLOOKUP(F1376,Product!A:E,3,FALSE)</f>
        <v>Office Supplies</v>
      </c>
      <c r="E1376" t="s">
        <v>466</v>
      </c>
      <c r="F1376" t="s">
        <v>507</v>
      </c>
      <c r="G1376" s="8">
        <v>1</v>
      </c>
      <c r="H1376">
        <f>VLOOKUP(F1376,Product!A:E,5,)</f>
        <v>199</v>
      </c>
      <c r="I1376">
        <f t="shared" si="21"/>
        <v>199</v>
      </c>
      <c r="J1376" t="str">
        <f>VLOOKUP(F1376,Product!A:E,4,FALSE)</f>
        <v>Writing</v>
      </c>
      <c r="K1376" t="str">
        <f>VLOOKUP(F1376,Product!$A:$E,2,FALSE)</f>
        <v>Ball Pen Pack</v>
      </c>
      <c r="L1376" t="str">
        <f>VLOOKUP(A1376,Payment!$B:$E,4,FALSE)</f>
        <v>Completed</v>
      </c>
      <c r="M1376" t="str">
        <f>VLOOKUP(C1376,Customer!A:F,6,FALSE)</f>
        <v>South</v>
      </c>
    </row>
    <row r="1377" spans="1:13" x14ac:dyDescent="0.25">
      <c r="A1377" t="s">
        <v>1935</v>
      </c>
      <c r="B1377" s="6">
        <v>45670</v>
      </c>
      <c r="C1377" t="s">
        <v>221</v>
      </c>
      <c r="D1377" t="str">
        <f>VLOOKUP(F1377,Product!A:E,3,FALSE)</f>
        <v>Office Supplies</v>
      </c>
      <c r="E1377" t="s">
        <v>461</v>
      </c>
      <c r="F1377" t="s">
        <v>543</v>
      </c>
      <c r="G1377" s="8">
        <v>1</v>
      </c>
      <c r="H1377">
        <f>VLOOKUP(F1377,Product!A:E,5,)</f>
        <v>1899</v>
      </c>
      <c r="I1377">
        <f t="shared" si="21"/>
        <v>1899</v>
      </c>
      <c r="J1377" t="str">
        <f>VLOOKUP(F1377,Product!A:E,4,FALSE)</f>
        <v>Bags</v>
      </c>
      <c r="K1377" t="str">
        <f>VLOOKUP(F1377,Product!$A:$E,2,FALSE)</f>
        <v>Office Backpack</v>
      </c>
      <c r="L1377" t="str">
        <f>VLOOKUP(A1377,Payment!$B:$E,4,FALSE)</f>
        <v>Completed</v>
      </c>
      <c r="M1377" t="str">
        <f>VLOOKUP(C1377,Customer!A:F,6,FALSE)</f>
        <v>South</v>
      </c>
    </row>
    <row r="1378" spans="1:13" x14ac:dyDescent="0.25">
      <c r="A1378" t="s">
        <v>1936</v>
      </c>
      <c r="B1378" s="6">
        <v>45892</v>
      </c>
      <c r="C1378" t="s">
        <v>180</v>
      </c>
      <c r="D1378" t="str">
        <f>VLOOKUP(F1378,Product!A:E,3,FALSE)</f>
        <v>Electronics</v>
      </c>
      <c r="E1378" t="s">
        <v>420</v>
      </c>
      <c r="F1378" t="s">
        <v>478</v>
      </c>
      <c r="G1378" s="8">
        <v>8</v>
      </c>
      <c r="H1378">
        <f>VLOOKUP(F1378,Product!A:E,5,)</f>
        <v>1299</v>
      </c>
      <c r="I1378">
        <f t="shared" si="21"/>
        <v>10392</v>
      </c>
      <c r="J1378" t="str">
        <f>VLOOKUP(F1378,Product!A:E,4,FALSE)</f>
        <v>Accessories</v>
      </c>
      <c r="K1378" t="str">
        <f>VLOOKUP(F1378,Product!$A:$E,2,FALSE)</f>
        <v>Logitech Wireless Mouse</v>
      </c>
      <c r="L1378" t="str">
        <f>VLOOKUP(A1378,Payment!$B:$E,4,FALSE)</f>
        <v>Completed</v>
      </c>
      <c r="M1378" t="str">
        <f>VLOOKUP(C1378,Customer!A:F,6,FALSE)</f>
        <v>West</v>
      </c>
    </row>
    <row r="1379" spans="1:13" x14ac:dyDescent="0.25">
      <c r="A1379" t="s">
        <v>1937</v>
      </c>
      <c r="B1379" s="6">
        <v>45937</v>
      </c>
      <c r="C1379" t="s">
        <v>268</v>
      </c>
      <c r="D1379" t="str">
        <f>VLOOKUP(F1379,Product!A:E,3,FALSE)</f>
        <v>Electronics</v>
      </c>
      <c r="E1379" t="s">
        <v>442</v>
      </c>
      <c r="F1379" t="s">
        <v>533</v>
      </c>
      <c r="G1379" s="8">
        <v>4</v>
      </c>
      <c r="H1379">
        <f>VLOOKUP(F1379,Product!A:E,5,)</f>
        <v>5499</v>
      </c>
      <c r="I1379">
        <f t="shared" si="21"/>
        <v>21996</v>
      </c>
      <c r="J1379" t="str">
        <f>VLOOKUP(F1379,Product!A:E,4,FALSE)</f>
        <v>Accessories</v>
      </c>
      <c r="K1379" t="str">
        <f>VLOOKUP(F1379,Product!$A:$E,2,FALSE)</f>
        <v>Mechanical Keyboard</v>
      </c>
      <c r="L1379" t="str">
        <f>VLOOKUP(A1379,Payment!$B:$E,4,FALSE)</f>
        <v>Completed</v>
      </c>
      <c r="M1379" t="str">
        <f>VLOOKUP(C1379,Customer!A:F,6,FALSE)</f>
        <v>South</v>
      </c>
    </row>
    <row r="1380" spans="1:13" x14ac:dyDescent="0.25">
      <c r="A1380" t="s">
        <v>1938</v>
      </c>
      <c r="B1380" s="6">
        <v>45900</v>
      </c>
      <c r="C1380" t="s">
        <v>167</v>
      </c>
      <c r="D1380" t="str">
        <f>VLOOKUP(F1380,Product!A:E,3,FALSE)</f>
        <v>Electronics</v>
      </c>
      <c r="E1380" t="s">
        <v>470</v>
      </c>
      <c r="F1380" t="s">
        <v>535</v>
      </c>
      <c r="G1380" s="8">
        <v>1</v>
      </c>
      <c r="H1380">
        <f>VLOOKUP(F1380,Product!A:E,5,)</f>
        <v>24999</v>
      </c>
      <c r="I1380">
        <f t="shared" si="21"/>
        <v>24999</v>
      </c>
      <c r="J1380" t="str">
        <f>VLOOKUP(F1380,Product!A:E,4,FALSE)</f>
        <v>Projectors</v>
      </c>
      <c r="K1380" t="str">
        <f>VLOOKUP(F1380,Product!$A:$E,2,FALSE)</f>
        <v>Portable Projector</v>
      </c>
      <c r="L1380" t="str">
        <f>VLOOKUP(A1380,Payment!$B:$E,4,FALSE)</f>
        <v>Completed</v>
      </c>
      <c r="M1380" t="str">
        <f>VLOOKUP(C1380,Customer!A:F,6,FALSE)</f>
        <v>South</v>
      </c>
    </row>
    <row r="1381" spans="1:13" x14ac:dyDescent="0.25">
      <c r="A1381" t="s">
        <v>1939</v>
      </c>
      <c r="B1381" s="6">
        <v>45947</v>
      </c>
      <c r="C1381" t="s">
        <v>375</v>
      </c>
      <c r="D1381" t="str">
        <f>VLOOKUP(F1381,Product!A:E,3,FALSE)</f>
        <v>Electronics</v>
      </c>
      <c r="E1381" t="s">
        <v>455</v>
      </c>
      <c r="F1381" t="s">
        <v>510</v>
      </c>
      <c r="G1381" s="8">
        <v>3</v>
      </c>
      <c r="H1381">
        <f>VLOOKUP(F1381,Product!A:E,5,)</f>
        <v>2499</v>
      </c>
      <c r="I1381">
        <f t="shared" si="21"/>
        <v>7497</v>
      </c>
      <c r="J1381" t="str">
        <f>VLOOKUP(F1381,Product!A:E,4,FALSE)</f>
        <v>Accessories</v>
      </c>
      <c r="K1381" t="str">
        <f>VLOOKUP(F1381,Product!$A:$E,2,FALSE)</f>
        <v>USBC Hub</v>
      </c>
      <c r="L1381" t="str">
        <f>VLOOKUP(A1381,Payment!$B:$E,4,FALSE)</f>
        <v>Completed</v>
      </c>
      <c r="M1381" t="str">
        <f>VLOOKUP(C1381,Customer!A:F,6,FALSE)</f>
        <v>South</v>
      </c>
    </row>
    <row r="1382" spans="1:13" x14ac:dyDescent="0.25">
      <c r="A1382" t="s">
        <v>1940</v>
      </c>
      <c r="B1382" s="6">
        <v>45903</v>
      </c>
      <c r="C1382" t="s">
        <v>32</v>
      </c>
      <c r="D1382" t="str">
        <f>VLOOKUP(F1382,Product!A:E,3,FALSE)</f>
        <v>Electronics</v>
      </c>
      <c r="E1382" t="s">
        <v>418</v>
      </c>
      <c r="F1382" t="s">
        <v>535</v>
      </c>
      <c r="G1382" s="8">
        <v>3</v>
      </c>
      <c r="H1382">
        <f>VLOOKUP(F1382,Product!A:E,5,)</f>
        <v>24999</v>
      </c>
      <c r="I1382">
        <f t="shared" si="21"/>
        <v>74997</v>
      </c>
      <c r="J1382" t="str">
        <f>VLOOKUP(F1382,Product!A:E,4,FALSE)</f>
        <v>Projectors</v>
      </c>
      <c r="K1382" t="str">
        <f>VLOOKUP(F1382,Product!$A:$E,2,FALSE)</f>
        <v>Portable Projector</v>
      </c>
      <c r="L1382" t="str">
        <f>VLOOKUP(A1382,Payment!$B:$E,4,FALSE)</f>
        <v>Pending</v>
      </c>
      <c r="M1382" t="str">
        <f>VLOOKUP(C1382,Customer!A:F,6,FALSE)</f>
        <v>South</v>
      </c>
    </row>
    <row r="1383" spans="1:13" x14ac:dyDescent="0.25">
      <c r="A1383" t="s">
        <v>1941</v>
      </c>
      <c r="B1383" s="6">
        <v>45815</v>
      </c>
      <c r="C1383" t="s">
        <v>19</v>
      </c>
      <c r="D1383" t="str">
        <f>VLOOKUP(F1383,Product!A:E,3,FALSE)</f>
        <v>Office Supplies</v>
      </c>
      <c r="E1383" t="s">
        <v>449</v>
      </c>
      <c r="F1383" t="s">
        <v>530</v>
      </c>
      <c r="G1383" s="8">
        <v>5</v>
      </c>
      <c r="H1383">
        <f>VLOOKUP(F1383,Product!A:E,5,)</f>
        <v>3499</v>
      </c>
      <c r="I1383">
        <f t="shared" si="21"/>
        <v>17495</v>
      </c>
      <c r="J1383" t="str">
        <f>VLOOKUP(F1383,Product!A:E,4,FALSE)</f>
        <v>Presentation</v>
      </c>
      <c r="K1383" t="str">
        <f>VLOOKUP(F1383,Product!$A:$E,2,FALSE)</f>
        <v>Whiteboard 4x3</v>
      </c>
      <c r="L1383" t="str">
        <f>VLOOKUP(A1383,Payment!$B:$E,4,FALSE)</f>
        <v>Completed</v>
      </c>
      <c r="M1383" t="str">
        <f>VLOOKUP(C1383,Customer!A:F,6,FALSE)</f>
        <v>West</v>
      </c>
    </row>
    <row r="1384" spans="1:13" x14ac:dyDescent="0.25">
      <c r="A1384" t="s">
        <v>1942</v>
      </c>
      <c r="B1384" s="6">
        <v>45886</v>
      </c>
      <c r="C1384" t="s">
        <v>199</v>
      </c>
      <c r="D1384" t="str">
        <f>VLOOKUP(F1384,Product!A:E,3,FALSE)</f>
        <v>Electronics</v>
      </c>
      <c r="E1384" t="s">
        <v>412</v>
      </c>
      <c r="F1384" t="s">
        <v>510</v>
      </c>
      <c r="G1384" s="8">
        <v>1</v>
      </c>
      <c r="H1384">
        <f>VLOOKUP(F1384,Product!A:E,5,)</f>
        <v>2499</v>
      </c>
      <c r="I1384">
        <f t="shared" si="21"/>
        <v>2499</v>
      </c>
      <c r="J1384" t="str">
        <f>VLOOKUP(F1384,Product!A:E,4,FALSE)</f>
        <v>Accessories</v>
      </c>
      <c r="K1384" t="str">
        <f>VLOOKUP(F1384,Product!$A:$E,2,FALSE)</f>
        <v>USBC Hub</v>
      </c>
      <c r="L1384" t="str">
        <f>VLOOKUP(A1384,Payment!$B:$E,4,FALSE)</f>
        <v>Completed</v>
      </c>
      <c r="M1384" t="str">
        <f>VLOOKUP(C1384,Customer!A:F,6,FALSE)</f>
        <v>East</v>
      </c>
    </row>
    <row r="1385" spans="1:13" x14ac:dyDescent="0.25">
      <c r="A1385" t="s">
        <v>1943</v>
      </c>
      <c r="B1385" s="6">
        <v>45986</v>
      </c>
      <c r="C1385" t="s">
        <v>119</v>
      </c>
      <c r="D1385" t="str">
        <f>VLOOKUP(F1385,Product!A:E,3,FALSE)</f>
        <v>Electronics</v>
      </c>
      <c r="E1385" t="s">
        <v>472</v>
      </c>
      <c r="F1385" t="s">
        <v>523</v>
      </c>
      <c r="G1385" s="8">
        <v>1</v>
      </c>
      <c r="H1385">
        <f>VLOOKUP(F1385,Product!A:E,5,)</f>
        <v>4499</v>
      </c>
      <c r="I1385">
        <f t="shared" si="21"/>
        <v>4499</v>
      </c>
      <c r="J1385" t="str">
        <f>VLOOKUP(F1385,Product!A:E,4,FALSE)</f>
        <v>Audio</v>
      </c>
      <c r="K1385" t="str">
        <f>VLOOKUP(F1385,Product!$A:$E,2,FALSE)</f>
        <v>Wireless Headset</v>
      </c>
      <c r="L1385" t="str">
        <f>VLOOKUP(A1385,Payment!$B:$E,4,FALSE)</f>
        <v>Completed</v>
      </c>
      <c r="M1385" t="str">
        <f>VLOOKUP(C1385,Customer!A:F,6,FALSE)</f>
        <v>West</v>
      </c>
    </row>
    <row r="1386" spans="1:13" x14ac:dyDescent="0.25">
      <c r="A1386" t="s">
        <v>1944</v>
      </c>
      <c r="B1386" s="6">
        <v>45800</v>
      </c>
      <c r="C1386" t="s">
        <v>121</v>
      </c>
      <c r="D1386" t="str">
        <f>VLOOKUP(F1386,Product!A:E,3,FALSE)</f>
        <v>Furniture</v>
      </c>
      <c r="E1386" t="s">
        <v>403</v>
      </c>
      <c r="F1386" t="s">
        <v>484</v>
      </c>
      <c r="G1386" s="8">
        <v>3</v>
      </c>
      <c r="H1386">
        <f>VLOOKUP(F1386,Product!A:E,5,)</f>
        <v>8499</v>
      </c>
      <c r="I1386">
        <f t="shared" si="21"/>
        <v>25497</v>
      </c>
      <c r="J1386" t="str">
        <f>VLOOKUP(F1386,Product!A:E,4,FALSE)</f>
        <v>Chairs</v>
      </c>
      <c r="K1386" t="str">
        <f>VLOOKUP(F1386,Product!$A:$E,2,FALSE)</f>
        <v>Office Chair Pro</v>
      </c>
      <c r="L1386" t="str">
        <f>VLOOKUP(A1386,Payment!$B:$E,4,FALSE)</f>
        <v>Completed</v>
      </c>
      <c r="M1386" t="str">
        <f>VLOOKUP(C1386,Customer!A:F,6,FALSE)</f>
        <v>South</v>
      </c>
    </row>
    <row r="1387" spans="1:13" x14ac:dyDescent="0.25">
      <c r="A1387" t="s">
        <v>1945</v>
      </c>
      <c r="B1387" s="6">
        <v>45886</v>
      </c>
      <c r="C1387" t="s">
        <v>349</v>
      </c>
      <c r="D1387" t="str">
        <f>VLOOKUP(F1387,Product!A:E,3,FALSE)</f>
        <v>Electronics</v>
      </c>
      <c r="E1387" t="s">
        <v>412</v>
      </c>
      <c r="F1387" t="s">
        <v>523</v>
      </c>
      <c r="G1387" s="8">
        <v>2</v>
      </c>
      <c r="H1387">
        <f>VLOOKUP(F1387,Product!A:E,5,)</f>
        <v>4499</v>
      </c>
      <c r="I1387">
        <f t="shared" si="21"/>
        <v>8998</v>
      </c>
      <c r="J1387" t="str">
        <f>VLOOKUP(F1387,Product!A:E,4,FALSE)</f>
        <v>Audio</v>
      </c>
      <c r="K1387" t="str">
        <f>VLOOKUP(F1387,Product!$A:$E,2,FALSE)</f>
        <v>Wireless Headset</v>
      </c>
      <c r="L1387" t="str">
        <f>VLOOKUP(A1387,Payment!$B:$E,4,FALSE)</f>
        <v>Completed</v>
      </c>
      <c r="M1387" t="str">
        <f>VLOOKUP(C1387,Customer!A:F,6,FALSE)</f>
        <v>West</v>
      </c>
    </row>
    <row r="1388" spans="1:13" x14ac:dyDescent="0.25">
      <c r="A1388" t="s">
        <v>1946</v>
      </c>
      <c r="B1388" s="6">
        <v>45909</v>
      </c>
      <c r="C1388" t="s">
        <v>180</v>
      </c>
      <c r="D1388" t="str">
        <f>VLOOKUP(F1388,Product!A:E,3,FALSE)</f>
        <v>Office Supplies</v>
      </c>
      <c r="E1388" t="s">
        <v>474</v>
      </c>
      <c r="F1388" t="s">
        <v>530</v>
      </c>
      <c r="G1388" s="8">
        <v>2</v>
      </c>
      <c r="H1388">
        <f>VLOOKUP(F1388,Product!A:E,5,)</f>
        <v>3499</v>
      </c>
      <c r="I1388">
        <f t="shared" si="21"/>
        <v>6998</v>
      </c>
      <c r="J1388" t="str">
        <f>VLOOKUP(F1388,Product!A:E,4,FALSE)</f>
        <v>Presentation</v>
      </c>
      <c r="K1388" t="str">
        <f>VLOOKUP(F1388,Product!$A:$E,2,FALSE)</f>
        <v>Whiteboard 4x3</v>
      </c>
      <c r="L1388" t="str">
        <f>VLOOKUP(A1388,Payment!$B:$E,4,FALSE)</f>
        <v>Completed</v>
      </c>
      <c r="M1388" t="str">
        <f>VLOOKUP(C1388,Customer!A:F,6,FALSE)</f>
        <v>West</v>
      </c>
    </row>
    <row r="1389" spans="1:13" x14ac:dyDescent="0.25">
      <c r="A1389" t="s">
        <v>1947</v>
      </c>
      <c r="B1389" s="6">
        <v>45686</v>
      </c>
      <c r="C1389" t="s">
        <v>343</v>
      </c>
      <c r="D1389" t="str">
        <f>VLOOKUP(F1389,Product!A:E,3,FALSE)</f>
        <v>Furniture</v>
      </c>
      <c r="E1389" t="s">
        <v>445</v>
      </c>
      <c r="F1389" t="s">
        <v>513</v>
      </c>
      <c r="G1389" s="8">
        <v>1</v>
      </c>
      <c r="H1389">
        <f>VLOOKUP(F1389,Product!A:E,5,)</f>
        <v>6999</v>
      </c>
      <c r="I1389">
        <f t="shared" si="21"/>
        <v>6999</v>
      </c>
      <c r="J1389" t="str">
        <f>VLOOKUP(F1389,Product!A:E,4,FALSE)</f>
        <v>Storage</v>
      </c>
      <c r="K1389" t="str">
        <f>VLOOKUP(F1389,Product!$A:$E,2,FALSE)</f>
        <v>Filing Cabinet</v>
      </c>
      <c r="L1389" t="str">
        <f>VLOOKUP(A1389,Payment!$B:$E,4,FALSE)</f>
        <v>Completed</v>
      </c>
      <c r="M1389" t="str">
        <f>VLOOKUP(C1389,Customer!A:F,6,FALSE)</f>
        <v>East</v>
      </c>
    </row>
    <row r="1390" spans="1:13" x14ac:dyDescent="0.25">
      <c r="A1390" t="s">
        <v>1948</v>
      </c>
      <c r="B1390" s="6">
        <v>45876</v>
      </c>
      <c r="C1390" t="s">
        <v>205</v>
      </c>
      <c r="D1390" t="str">
        <f>VLOOKUP(F1390,Product!A:E,3,FALSE)</f>
        <v>Electronics</v>
      </c>
      <c r="E1390" t="s">
        <v>447</v>
      </c>
      <c r="F1390" t="s">
        <v>511</v>
      </c>
      <c r="G1390" s="8">
        <v>1</v>
      </c>
      <c r="H1390">
        <f>VLOOKUP(F1390,Product!A:E,5,)</f>
        <v>3299</v>
      </c>
      <c r="I1390">
        <f t="shared" si="21"/>
        <v>3299</v>
      </c>
      <c r="J1390" t="str">
        <f>VLOOKUP(F1390,Product!A:E,4,FALSE)</f>
        <v>Accessories</v>
      </c>
      <c r="K1390" t="str">
        <f>VLOOKUP(F1390,Product!$A:$E,2,FALSE)</f>
        <v>Webcam Full HD</v>
      </c>
      <c r="L1390" t="str">
        <f>VLOOKUP(A1390,Payment!$B:$E,4,FALSE)</f>
        <v>Completed</v>
      </c>
      <c r="M1390" t="str">
        <f>VLOOKUP(C1390,Customer!A:F,6,FALSE)</f>
        <v>South</v>
      </c>
    </row>
    <row r="1391" spans="1:13" x14ac:dyDescent="0.25">
      <c r="A1391" t="s">
        <v>1949</v>
      </c>
      <c r="B1391" s="6">
        <v>45834</v>
      </c>
      <c r="C1391" t="s">
        <v>195</v>
      </c>
      <c r="D1391" t="str">
        <f>VLOOKUP(F1391,Product!A:E,3,FALSE)</f>
        <v>Furniture</v>
      </c>
      <c r="E1391" t="s">
        <v>438</v>
      </c>
      <c r="F1391" t="s">
        <v>518</v>
      </c>
      <c r="G1391" s="8">
        <v>5</v>
      </c>
      <c r="H1391">
        <f>VLOOKUP(F1391,Product!A:E,5,)</f>
        <v>5999</v>
      </c>
      <c r="I1391">
        <f t="shared" si="21"/>
        <v>29995</v>
      </c>
      <c r="J1391" t="str">
        <f>VLOOKUP(F1391,Product!A:E,4,FALSE)</f>
        <v>Storage</v>
      </c>
      <c r="K1391" t="str">
        <f>VLOOKUP(F1391,Product!$A:$E,2,FALSE)</f>
        <v>Bookshelf</v>
      </c>
      <c r="L1391" t="str">
        <f>VLOOKUP(A1391,Payment!$B:$E,4,FALSE)</f>
        <v>Completed</v>
      </c>
      <c r="M1391" t="str">
        <f>VLOOKUP(C1391,Customer!A:F,6,FALSE)</f>
        <v>North</v>
      </c>
    </row>
    <row r="1392" spans="1:13" x14ac:dyDescent="0.25">
      <c r="A1392" t="s">
        <v>1950</v>
      </c>
      <c r="B1392" s="6">
        <v>45702</v>
      </c>
      <c r="C1392" t="s">
        <v>131</v>
      </c>
      <c r="D1392" t="str">
        <f>VLOOKUP(F1392,Product!A:E,3,FALSE)</f>
        <v>Office Supplies</v>
      </c>
      <c r="E1392" t="s">
        <v>455</v>
      </c>
      <c r="F1392" t="s">
        <v>541</v>
      </c>
      <c r="G1392" s="8">
        <v>10</v>
      </c>
      <c r="H1392">
        <f>VLOOKUP(F1392,Product!A:E,5,)</f>
        <v>799</v>
      </c>
      <c r="I1392">
        <f t="shared" si="21"/>
        <v>7990</v>
      </c>
      <c r="J1392" t="str">
        <f>VLOOKUP(F1392,Product!A:E,4,FALSE)</f>
        <v>Desk Accessories</v>
      </c>
      <c r="K1392" t="str">
        <f>VLOOKUP(F1392,Product!$A:$E,2,FALSE)</f>
        <v>Stapler Heavy Duty</v>
      </c>
      <c r="L1392" t="str">
        <f>VLOOKUP(A1392,Payment!$B:$E,4,FALSE)</f>
        <v>Completed</v>
      </c>
      <c r="M1392" t="str">
        <f>VLOOKUP(C1392,Customer!A:F,6,FALSE)</f>
        <v>West</v>
      </c>
    </row>
    <row r="1393" spans="1:13" x14ac:dyDescent="0.25">
      <c r="A1393" t="s">
        <v>1951</v>
      </c>
      <c r="B1393" s="6">
        <v>45884</v>
      </c>
      <c r="C1393" t="s">
        <v>165</v>
      </c>
      <c r="D1393" t="str">
        <f>VLOOKUP(F1393,Product!A:E,3,FALSE)</f>
        <v>Electronics</v>
      </c>
      <c r="E1393" t="s">
        <v>421</v>
      </c>
      <c r="F1393" t="s">
        <v>546</v>
      </c>
      <c r="G1393" s="8">
        <v>4</v>
      </c>
      <c r="H1393">
        <f>VLOOKUP(F1393,Product!A:E,5,)</f>
        <v>7999</v>
      </c>
      <c r="I1393">
        <f t="shared" si="21"/>
        <v>31996</v>
      </c>
      <c r="J1393" t="str">
        <f>VLOOKUP(F1393,Product!A:E,4,FALSE)</f>
        <v>Audio</v>
      </c>
      <c r="K1393" t="str">
        <f>VLOOKUP(F1393,Product!$A:$E,2,FALSE)</f>
        <v>Noise Cancelling Headphones</v>
      </c>
      <c r="L1393" t="str">
        <f>VLOOKUP(A1393,Payment!$B:$E,4,FALSE)</f>
        <v>Completed</v>
      </c>
      <c r="M1393" t="str">
        <f>VLOOKUP(C1393,Customer!A:F,6,FALSE)</f>
        <v>North</v>
      </c>
    </row>
    <row r="1394" spans="1:13" x14ac:dyDescent="0.25">
      <c r="A1394" t="s">
        <v>1952</v>
      </c>
      <c r="B1394" s="6">
        <v>45875</v>
      </c>
      <c r="C1394" t="s">
        <v>375</v>
      </c>
      <c r="D1394" t="str">
        <f>VLOOKUP(F1394,Product!A:E,3,FALSE)</f>
        <v>Electronics</v>
      </c>
      <c r="E1394" t="s">
        <v>451</v>
      </c>
      <c r="F1394" t="s">
        <v>491</v>
      </c>
      <c r="G1394" s="8">
        <v>5</v>
      </c>
      <c r="H1394">
        <f>VLOOKUP(F1394,Product!A:E,5,)</f>
        <v>13999</v>
      </c>
      <c r="I1394">
        <f t="shared" si="21"/>
        <v>69995</v>
      </c>
      <c r="J1394" t="str">
        <f>VLOOKUP(F1394,Product!A:E,4,FALSE)</f>
        <v>Monitors</v>
      </c>
      <c r="K1394" t="str">
        <f>VLOOKUP(F1394,Product!$A:$E,2,FALSE)</f>
        <v>Dell 24-inch Monitor</v>
      </c>
      <c r="L1394" t="str">
        <f>VLOOKUP(A1394,Payment!$B:$E,4,FALSE)</f>
        <v>Completed</v>
      </c>
      <c r="M1394" t="str">
        <f>VLOOKUP(C1394,Customer!A:F,6,FALSE)</f>
        <v>South</v>
      </c>
    </row>
    <row r="1395" spans="1:13" x14ac:dyDescent="0.25">
      <c r="A1395" t="s">
        <v>1953</v>
      </c>
      <c r="B1395" s="6">
        <v>45964</v>
      </c>
      <c r="C1395" t="s">
        <v>63</v>
      </c>
      <c r="D1395" t="str">
        <f>VLOOKUP(F1395,Product!A:E,3,FALSE)</f>
        <v>Electronics</v>
      </c>
      <c r="E1395" t="s">
        <v>420</v>
      </c>
      <c r="F1395" t="s">
        <v>497</v>
      </c>
      <c r="G1395" s="8">
        <v>2</v>
      </c>
      <c r="H1395">
        <f>VLOOKUP(F1395,Product!A:E,5,)</f>
        <v>18999</v>
      </c>
      <c r="I1395">
        <f t="shared" si="21"/>
        <v>37998</v>
      </c>
      <c r="J1395" t="str">
        <f>VLOOKUP(F1395,Product!A:E,4,FALSE)</f>
        <v>Printers</v>
      </c>
      <c r="K1395" t="str">
        <f>VLOOKUP(F1395,Product!$A:$E,2,FALSE)</f>
        <v>HP Laser Printer</v>
      </c>
      <c r="L1395" t="str">
        <f>VLOOKUP(A1395,Payment!$B:$E,4,FALSE)</f>
        <v>Completed</v>
      </c>
      <c r="M1395" t="str">
        <f>VLOOKUP(C1395,Customer!A:F,6,FALSE)</f>
        <v>West</v>
      </c>
    </row>
    <row r="1396" spans="1:13" x14ac:dyDescent="0.25">
      <c r="A1396" t="s">
        <v>1954</v>
      </c>
      <c r="B1396" s="6">
        <v>45926</v>
      </c>
      <c r="C1396" t="s">
        <v>187</v>
      </c>
      <c r="D1396" t="str">
        <f>VLOOKUP(F1396,Product!A:E,3,FALSE)</f>
        <v>Office Supplies</v>
      </c>
      <c r="E1396" t="s">
        <v>409</v>
      </c>
      <c r="F1396" t="s">
        <v>557</v>
      </c>
      <c r="G1396" s="8">
        <v>8</v>
      </c>
      <c r="H1396">
        <f>VLOOKUP(F1396,Product!A:E,5,)</f>
        <v>499</v>
      </c>
      <c r="I1396">
        <f t="shared" si="21"/>
        <v>3992</v>
      </c>
      <c r="J1396" t="str">
        <f>VLOOKUP(F1396,Product!A:E,4,FALSE)</f>
        <v>Calculators</v>
      </c>
      <c r="K1396" t="str">
        <f>VLOOKUP(F1396,Product!$A:$E,2,FALSE)</f>
        <v>Calculator</v>
      </c>
      <c r="L1396" t="str">
        <f>VLOOKUP(A1396,Payment!$B:$E,4,FALSE)</f>
        <v>Completed</v>
      </c>
      <c r="M1396" t="str">
        <f>VLOOKUP(C1396,Customer!A:F,6,FALSE)</f>
        <v>South</v>
      </c>
    </row>
    <row r="1397" spans="1:13" x14ac:dyDescent="0.25">
      <c r="A1397" t="s">
        <v>1955</v>
      </c>
      <c r="B1397" s="6">
        <v>45850</v>
      </c>
      <c r="C1397" t="s">
        <v>63</v>
      </c>
      <c r="D1397" t="str">
        <f>VLOOKUP(F1397,Product!A:E,3,FALSE)</f>
        <v>Furniture</v>
      </c>
      <c r="E1397" t="s">
        <v>400</v>
      </c>
      <c r="F1397" t="s">
        <v>516</v>
      </c>
      <c r="G1397" s="8">
        <v>3</v>
      </c>
      <c r="H1397">
        <f>VLOOKUP(F1397,Product!A:E,5,)</f>
        <v>2999</v>
      </c>
      <c r="I1397">
        <f t="shared" si="21"/>
        <v>8997</v>
      </c>
      <c r="J1397" t="str">
        <f>VLOOKUP(F1397,Product!A:E,4,FALSE)</f>
        <v>Chairs</v>
      </c>
      <c r="K1397" t="str">
        <f>VLOOKUP(F1397,Product!$A:$E,2,FALSE)</f>
        <v>Visitor Chair</v>
      </c>
      <c r="L1397" t="str">
        <f>VLOOKUP(A1397,Payment!$B:$E,4,FALSE)</f>
        <v>Completed</v>
      </c>
      <c r="M1397" t="str">
        <f>VLOOKUP(C1397,Customer!A:F,6,FALSE)</f>
        <v>West</v>
      </c>
    </row>
    <row r="1398" spans="1:13" x14ac:dyDescent="0.25">
      <c r="A1398" t="s">
        <v>1956</v>
      </c>
      <c r="B1398" s="6">
        <v>45797</v>
      </c>
      <c r="C1398" t="s">
        <v>227</v>
      </c>
      <c r="D1398" t="str">
        <f>VLOOKUP(F1398,Product!A:E,3,FALSE)</f>
        <v>Electronics</v>
      </c>
      <c r="E1398" t="s">
        <v>423</v>
      </c>
      <c r="F1398" t="s">
        <v>526</v>
      </c>
      <c r="G1398" s="8">
        <v>2</v>
      </c>
      <c r="H1398">
        <f>VLOOKUP(F1398,Product!A:E,5,)</f>
        <v>8999</v>
      </c>
      <c r="I1398">
        <f t="shared" si="21"/>
        <v>17998</v>
      </c>
      <c r="J1398" t="str">
        <f>VLOOKUP(F1398,Product!A:E,4,FALSE)</f>
        <v>Storage</v>
      </c>
      <c r="K1398" t="str">
        <f>VLOOKUP(F1398,Product!$A:$E,2,FALSE)</f>
        <v>External SSD 1TB</v>
      </c>
      <c r="L1398" t="str">
        <f>VLOOKUP(A1398,Payment!$B:$E,4,FALSE)</f>
        <v>Pending</v>
      </c>
      <c r="M1398" t="str">
        <f>VLOOKUP(C1398,Customer!A:F,6,FALSE)</f>
        <v>North</v>
      </c>
    </row>
    <row r="1399" spans="1:13" x14ac:dyDescent="0.25">
      <c r="A1399" t="s">
        <v>1957</v>
      </c>
      <c r="B1399" s="6">
        <v>45948</v>
      </c>
      <c r="C1399" t="s">
        <v>387</v>
      </c>
      <c r="D1399" t="str">
        <f>VLOOKUP(F1399,Product!A:E,3,FALSE)</f>
        <v>Electronics</v>
      </c>
      <c r="E1399" t="s">
        <v>418</v>
      </c>
      <c r="F1399" t="s">
        <v>497</v>
      </c>
      <c r="G1399" s="8">
        <v>1</v>
      </c>
      <c r="H1399">
        <f>VLOOKUP(F1399,Product!A:E,5,)</f>
        <v>18999</v>
      </c>
      <c r="I1399">
        <f t="shared" si="21"/>
        <v>18999</v>
      </c>
      <c r="J1399" t="str">
        <f>VLOOKUP(F1399,Product!A:E,4,FALSE)</f>
        <v>Printers</v>
      </c>
      <c r="K1399" t="str">
        <f>VLOOKUP(F1399,Product!$A:$E,2,FALSE)</f>
        <v>HP Laser Printer</v>
      </c>
      <c r="L1399" t="str">
        <f>VLOOKUP(A1399,Payment!$B:$E,4,FALSE)</f>
        <v>Completed</v>
      </c>
      <c r="M1399" t="str">
        <f>VLOOKUP(C1399,Customer!A:F,6,FALSE)</f>
        <v>West</v>
      </c>
    </row>
    <row r="1400" spans="1:13" x14ac:dyDescent="0.25">
      <c r="A1400" t="s">
        <v>1958</v>
      </c>
      <c r="B1400" s="6">
        <v>45853</v>
      </c>
      <c r="C1400" t="s">
        <v>167</v>
      </c>
      <c r="D1400" t="str">
        <f>VLOOKUP(F1400,Product!A:E,3,FALSE)</f>
        <v>Office Supplies</v>
      </c>
      <c r="E1400" t="s">
        <v>468</v>
      </c>
      <c r="F1400" t="s">
        <v>520</v>
      </c>
      <c r="G1400" s="8">
        <v>1</v>
      </c>
      <c r="H1400">
        <f>VLOOKUP(F1400,Product!A:E,5,)</f>
        <v>399</v>
      </c>
      <c r="I1400">
        <f t="shared" si="21"/>
        <v>399</v>
      </c>
      <c r="J1400" t="str">
        <f>VLOOKUP(F1400,Product!A:E,4,FALSE)</f>
        <v>Desk Accessories</v>
      </c>
      <c r="K1400" t="str">
        <f>VLOOKUP(F1400,Product!$A:$E,2,FALSE)</f>
        <v>Desk Organizer</v>
      </c>
      <c r="L1400" t="str">
        <f>VLOOKUP(A1400,Payment!$B:$E,4,FALSE)</f>
        <v>Completed</v>
      </c>
      <c r="M1400" t="str">
        <f>VLOOKUP(C1400,Customer!A:F,6,FALSE)</f>
        <v>South</v>
      </c>
    </row>
    <row r="1401" spans="1:13" x14ac:dyDescent="0.25">
      <c r="A1401" t="s">
        <v>1959</v>
      </c>
      <c r="B1401" s="6">
        <v>45812</v>
      </c>
      <c r="C1401" t="s">
        <v>304</v>
      </c>
      <c r="D1401" t="str">
        <f>VLOOKUP(F1401,Product!A:E,3,FALSE)</f>
        <v>Office Supplies</v>
      </c>
      <c r="E1401" t="s">
        <v>438</v>
      </c>
      <c r="F1401" t="s">
        <v>520</v>
      </c>
      <c r="G1401" s="8">
        <v>3</v>
      </c>
      <c r="H1401">
        <f>VLOOKUP(F1401,Product!A:E,5,)</f>
        <v>399</v>
      </c>
      <c r="I1401">
        <f t="shared" si="21"/>
        <v>1197</v>
      </c>
      <c r="J1401" t="str">
        <f>VLOOKUP(F1401,Product!A:E,4,FALSE)</f>
        <v>Desk Accessories</v>
      </c>
      <c r="K1401" t="str">
        <f>VLOOKUP(F1401,Product!$A:$E,2,FALSE)</f>
        <v>Desk Organizer</v>
      </c>
      <c r="L1401" t="str">
        <f>VLOOKUP(A1401,Payment!$B:$E,4,FALSE)</f>
        <v>Completed</v>
      </c>
      <c r="M1401" t="str">
        <f>VLOOKUP(C1401,Customer!A:F,6,FALSE)</f>
        <v>North</v>
      </c>
    </row>
    <row r="1402" spans="1:13" x14ac:dyDescent="0.25">
      <c r="A1402" t="s">
        <v>1960</v>
      </c>
      <c r="B1402" s="6">
        <v>45895</v>
      </c>
      <c r="C1402" t="s">
        <v>135</v>
      </c>
      <c r="D1402" t="str">
        <f>VLOOKUP(F1402,Product!A:E,3,FALSE)</f>
        <v>Electronics</v>
      </c>
      <c r="E1402" t="s">
        <v>403</v>
      </c>
      <c r="F1402" t="s">
        <v>546</v>
      </c>
      <c r="G1402" s="8">
        <v>1</v>
      </c>
      <c r="H1402">
        <f>VLOOKUP(F1402,Product!A:E,5,)</f>
        <v>7999</v>
      </c>
      <c r="I1402">
        <f t="shared" si="21"/>
        <v>7999</v>
      </c>
      <c r="J1402" t="str">
        <f>VLOOKUP(F1402,Product!A:E,4,FALSE)</f>
        <v>Audio</v>
      </c>
      <c r="K1402" t="str">
        <f>VLOOKUP(F1402,Product!$A:$E,2,FALSE)</f>
        <v>Noise Cancelling Headphones</v>
      </c>
      <c r="L1402" t="str">
        <f>VLOOKUP(A1402,Payment!$B:$E,4,FALSE)</f>
        <v>Completed</v>
      </c>
      <c r="M1402" t="str">
        <f>VLOOKUP(C1402,Customer!A:F,6,FALSE)</f>
        <v>West</v>
      </c>
    </row>
    <row r="1403" spans="1:13" x14ac:dyDescent="0.25">
      <c r="A1403" t="s">
        <v>1961</v>
      </c>
      <c r="B1403" s="6">
        <v>45792</v>
      </c>
      <c r="C1403" t="s">
        <v>171</v>
      </c>
      <c r="D1403" t="str">
        <f>VLOOKUP(F1403,Product!A:E,3,FALSE)</f>
        <v>Furniture</v>
      </c>
      <c r="E1403" t="s">
        <v>459</v>
      </c>
      <c r="F1403" t="s">
        <v>488</v>
      </c>
      <c r="G1403" s="8">
        <v>3</v>
      </c>
      <c r="H1403">
        <f>VLOOKUP(F1403,Product!A:E,5,)</f>
        <v>12499</v>
      </c>
      <c r="I1403">
        <f t="shared" si="21"/>
        <v>37497</v>
      </c>
      <c r="J1403" t="str">
        <f>VLOOKUP(F1403,Product!A:E,4,FALSE)</f>
        <v>Desks</v>
      </c>
      <c r="K1403" t="str">
        <f>VLOOKUP(F1403,Product!$A:$E,2,FALSE)</f>
        <v>Executive Office Desk</v>
      </c>
      <c r="L1403" t="str">
        <f>VLOOKUP(A1403,Payment!$B:$E,4,FALSE)</f>
        <v>Completed</v>
      </c>
      <c r="M1403" t="str">
        <f>VLOOKUP(C1403,Customer!A:F,6,FALSE)</f>
        <v>South</v>
      </c>
    </row>
    <row r="1404" spans="1:13" x14ac:dyDescent="0.25">
      <c r="A1404" t="s">
        <v>1962</v>
      </c>
      <c r="B1404" s="6">
        <v>45805</v>
      </c>
      <c r="C1404" t="s">
        <v>227</v>
      </c>
      <c r="D1404" t="str">
        <f>VLOOKUP(F1404,Product!A:E,3,FALSE)</f>
        <v>Office Supplies</v>
      </c>
      <c r="E1404" t="s">
        <v>423</v>
      </c>
      <c r="F1404" t="s">
        <v>520</v>
      </c>
      <c r="G1404" s="8">
        <v>6</v>
      </c>
      <c r="H1404">
        <f>VLOOKUP(F1404,Product!A:E,5,)</f>
        <v>399</v>
      </c>
      <c r="I1404">
        <f t="shared" si="21"/>
        <v>2394</v>
      </c>
      <c r="J1404" t="str">
        <f>VLOOKUP(F1404,Product!A:E,4,FALSE)</f>
        <v>Desk Accessories</v>
      </c>
      <c r="K1404" t="str">
        <f>VLOOKUP(F1404,Product!$A:$E,2,FALSE)</f>
        <v>Desk Organizer</v>
      </c>
      <c r="L1404" t="str">
        <f>VLOOKUP(A1404,Payment!$B:$E,4,FALSE)</f>
        <v>Completed</v>
      </c>
      <c r="M1404" t="str">
        <f>VLOOKUP(C1404,Customer!A:F,6,FALSE)</f>
        <v>North</v>
      </c>
    </row>
    <row r="1405" spans="1:13" x14ac:dyDescent="0.25">
      <c r="A1405" t="s">
        <v>1963</v>
      </c>
      <c r="B1405" s="6">
        <v>45988</v>
      </c>
      <c r="C1405" t="s">
        <v>144</v>
      </c>
      <c r="D1405" t="str">
        <f>VLOOKUP(F1405,Product!A:E,3,FALSE)</f>
        <v>Furniture</v>
      </c>
      <c r="E1405" t="s">
        <v>403</v>
      </c>
      <c r="F1405" t="s">
        <v>488</v>
      </c>
      <c r="G1405" s="8">
        <v>4</v>
      </c>
      <c r="H1405">
        <f>VLOOKUP(F1405,Product!A:E,5,)</f>
        <v>12499</v>
      </c>
      <c r="I1405">
        <f t="shared" si="21"/>
        <v>49996</v>
      </c>
      <c r="J1405" t="str">
        <f>VLOOKUP(F1405,Product!A:E,4,FALSE)</f>
        <v>Desks</v>
      </c>
      <c r="K1405" t="str">
        <f>VLOOKUP(F1405,Product!$A:$E,2,FALSE)</f>
        <v>Executive Office Desk</v>
      </c>
      <c r="L1405" t="str">
        <f>VLOOKUP(A1405,Payment!$B:$E,4,FALSE)</f>
        <v>Completed</v>
      </c>
      <c r="M1405" t="str">
        <f>VLOOKUP(C1405,Customer!A:F,6,FALSE)</f>
        <v>West</v>
      </c>
    </row>
    <row r="1406" spans="1:13" x14ac:dyDescent="0.25">
      <c r="A1406" t="s">
        <v>1964</v>
      </c>
      <c r="B1406" s="6">
        <v>45910</v>
      </c>
      <c r="C1406" t="s">
        <v>50</v>
      </c>
      <c r="D1406" t="str">
        <f>VLOOKUP(F1406,Product!A:E,3,FALSE)</f>
        <v>Office Supplies</v>
      </c>
      <c r="E1406" t="s">
        <v>474</v>
      </c>
      <c r="F1406" t="s">
        <v>541</v>
      </c>
      <c r="G1406" s="8">
        <v>2</v>
      </c>
      <c r="H1406">
        <f>VLOOKUP(F1406,Product!A:E,5,)</f>
        <v>799</v>
      </c>
      <c r="I1406">
        <f t="shared" si="21"/>
        <v>1598</v>
      </c>
      <c r="J1406" t="str">
        <f>VLOOKUP(F1406,Product!A:E,4,FALSE)</f>
        <v>Desk Accessories</v>
      </c>
      <c r="K1406" t="str">
        <f>VLOOKUP(F1406,Product!$A:$E,2,FALSE)</f>
        <v>Stapler Heavy Duty</v>
      </c>
      <c r="L1406" t="str">
        <f>VLOOKUP(A1406,Payment!$B:$E,4,FALSE)</f>
        <v>Completed</v>
      </c>
      <c r="M1406" t="str">
        <f>VLOOKUP(C1406,Customer!A:F,6,FALSE)</f>
        <v>East</v>
      </c>
    </row>
    <row r="1407" spans="1:13" x14ac:dyDescent="0.25">
      <c r="A1407" t="s">
        <v>1965</v>
      </c>
      <c r="B1407" s="6">
        <v>45904</v>
      </c>
      <c r="C1407" t="s">
        <v>294</v>
      </c>
      <c r="D1407" t="str">
        <f>VLOOKUP(F1407,Product!A:E,3,FALSE)</f>
        <v>Furniture</v>
      </c>
      <c r="E1407" t="s">
        <v>454</v>
      </c>
      <c r="F1407" t="s">
        <v>551</v>
      </c>
      <c r="G1407" s="8">
        <v>1</v>
      </c>
      <c r="H1407">
        <f>VLOOKUP(F1407,Product!A:E,5,)</f>
        <v>24999</v>
      </c>
      <c r="I1407">
        <f t="shared" si="21"/>
        <v>24999</v>
      </c>
      <c r="J1407" t="str">
        <f>VLOOKUP(F1407,Product!A:E,4,FALSE)</f>
        <v>Tables</v>
      </c>
      <c r="K1407" t="str">
        <f>VLOOKUP(F1407,Product!$A:$E,2,FALSE)</f>
        <v>Conference Table</v>
      </c>
      <c r="L1407" t="str">
        <f>VLOOKUP(A1407,Payment!$B:$E,4,FALSE)</f>
        <v>Completed</v>
      </c>
      <c r="M1407" t="str">
        <f>VLOOKUP(C1407,Customer!A:F,6,FALSE)</f>
        <v>North</v>
      </c>
    </row>
    <row r="1408" spans="1:13" x14ac:dyDescent="0.25">
      <c r="A1408" t="s">
        <v>1966</v>
      </c>
      <c r="B1408" s="6">
        <v>46009</v>
      </c>
      <c r="C1408" t="s">
        <v>255</v>
      </c>
      <c r="D1408" t="str">
        <f>VLOOKUP(F1408,Product!A:E,3,FALSE)</f>
        <v>Electronics</v>
      </c>
      <c r="E1408" t="s">
        <v>416</v>
      </c>
      <c r="F1408" t="s">
        <v>511</v>
      </c>
      <c r="G1408" s="8">
        <v>2</v>
      </c>
      <c r="H1408">
        <f>VLOOKUP(F1408,Product!A:E,5,)</f>
        <v>3299</v>
      </c>
      <c r="I1408">
        <f t="shared" si="21"/>
        <v>6598</v>
      </c>
      <c r="J1408" t="str">
        <f>VLOOKUP(F1408,Product!A:E,4,FALSE)</f>
        <v>Accessories</v>
      </c>
      <c r="K1408" t="str">
        <f>VLOOKUP(F1408,Product!$A:$E,2,FALSE)</f>
        <v>Webcam Full HD</v>
      </c>
      <c r="L1408" t="str">
        <f>VLOOKUP(A1408,Payment!$B:$E,4,FALSE)</f>
        <v>Completed</v>
      </c>
      <c r="M1408" t="str">
        <f>VLOOKUP(C1408,Customer!A:F,6,FALSE)</f>
        <v>West</v>
      </c>
    </row>
    <row r="1409" spans="1:13" x14ac:dyDescent="0.25">
      <c r="A1409" t="s">
        <v>1967</v>
      </c>
      <c r="B1409" s="6">
        <v>45952</v>
      </c>
      <c r="C1409" t="s">
        <v>15</v>
      </c>
      <c r="D1409" t="str">
        <f>VLOOKUP(F1409,Product!A:E,3,FALSE)</f>
        <v>Electronics</v>
      </c>
      <c r="E1409" t="s">
        <v>432</v>
      </c>
      <c r="F1409" t="s">
        <v>494</v>
      </c>
      <c r="G1409" s="8">
        <v>3</v>
      </c>
      <c r="H1409">
        <f>VLOOKUP(F1409,Product!A:E,5,)</f>
        <v>58999</v>
      </c>
      <c r="I1409">
        <f t="shared" si="21"/>
        <v>176997</v>
      </c>
      <c r="J1409" t="str">
        <f>VLOOKUP(F1409,Product!A:E,4,FALSE)</f>
        <v>Laptops</v>
      </c>
      <c r="K1409" t="str">
        <f>VLOOKUP(F1409,Product!$A:$E,2,FALSE)</f>
        <v>Lenovo Business Laptop</v>
      </c>
      <c r="L1409" t="str">
        <f>VLOOKUP(A1409,Payment!$B:$E,4,FALSE)</f>
        <v>Completed</v>
      </c>
      <c r="M1409" t="str">
        <f>VLOOKUP(C1409,Customer!A:F,6,FALSE)</f>
        <v>West</v>
      </c>
    </row>
    <row r="1410" spans="1:13" x14ac:dyDescent="0.25">
      <c r="A1410" t="s">
        <v>1968</v>
      </c>
      <c r="B1410" s="6">
        <v>45732</v>
      </c>
      <c r="C1410" t="s">
        <v>180</v>
      </c>
      <c r="D1410" t="str">
        <f>VLOOKUP(F1410,Product!A:E,3,FALSE)</f>
        <v>Electronics</v>
      </c>
      <c r="E1410" t="s">
        <v>457</v>
      </c>
      <c r="F1410" t="s">
        <v>554</v>
      </c>
      <c r="G1410" s="8">
        <v>3</v>
      </c>
      <c r="H1410">
        <f>VLOOKUP(F1410,Product!A:E,5,)</f>
        <v>6499</v>
      </c>
      <c r="I1410">
        <f t="shared" si="21"/>
        <v>19497</v>
      </c>
      <c r="J1410" t="str">
        <f>VLOOKUP(F1410,Product!A:E,4,FALSE)</f>
        <v>Office Machines</v>
      </c>
      <c r="K1410" t="str">
        <f>VLOOKUP(F1410,Product!$A:$E,2,FALSE)</f>
        <v>Paper Shredder</v>
      </c>
      <c r="L1410" t="str">
        <f>VLOOKUP(A1410,Payment!$B:$E,4,FALSE)</f>
        <v>Completed</v>
      </c>
      <c r="M1410" t="str">
        <f>VLOOKUP(C1410,Customer!A:F,6,FALSE)</f>
        <v>West</v>
      </c>
    </row>
    <row r="1411" spans="1:13" x14ac:dyDescent="0.25">
      <c r="A1411" t="s">
        <v>1969</v>
      </c>
      <c r="B1411" s="6">
        <v>45840</v>
      </c>
      <c r="C1411" t="s">
        <v>103</v>
      </c>
      <c r="D1411" t="str">
        <f>VLOOKUP(F1411,Product!A:E,3,FALSE)</f>
        <v>Office Supplies</v>
      </c>
      <c r="E1411" t="s">
        <v>406</v>
      </c>
      <c r="F1411" t="s">
        <v>504</v>
      </c>
      <c r="G1411" s="8">
        <v>2</v>
      </c>
      <c r="H1411">
        <f>VLOOKUP(F1411,Product!A:E,5,)</f>
        <v>299</v>
      </c>
      <c r="I1411">
        <f t="shared" ref="I1411:I1474" si="22">G1411*H1411</f>
        <v>598</v>
      </c>
      <c r="J1411" t="str">
        <f>VLOOKUP(F1411,Product!A:E,4,FALSE)</f>
        <v>Notebooks</v>
      </c>
      <c r="K1411" t="str">
        <f>VLOOKUP(F1411,Product!$A:$E,2,FALSE)</f>
        <v>Premium Notebook</v>
      </c>
      <c r="L1411" t="str">
        <f>VLOOKUP(A1411,Payment!$B:$E,4,FALSE)</f>
        <v>Completed</v>
      </c>
      <c r="M1411" t="str">
        <f>VLOOKUP(C1411,Customer!A:F,6,FALSE)</f>
        <v>South</v>
      </c>
    </row>
    <row r="1412" spans="1:13" x14ac:dyDescent="0.25">
      <c r="A1412" t="s">
        <v>1970</v>
      </c>
      <c r="B1412" s="6">
        <v>45983</v>
      </c>
      <c r="C1412" t="s">
        <v>199</v>
      </c>
      <c r="D1412" t="str">
        <f>VLOOKUP(F1412,Product!A:E,3,FALSE)</f>
        <v>Office Supplies</v>
      </c>
      <c r="E1412" t="s">
        <v>406</v>
      </c>
      <c r="F1412" t="s">
        <v>507</v>
      </c>
      <c r="G1412" s="8">
        <v>2</v>
      </c>
      <c r="H1412">
        <f>VLOOKUP(F1412,Product!A:E,5,)</f>
        <v>199</v>
      </c>
      <c r="I1412">
        <f t="shared" si="22"/>
        <v>398</v>
      </c>
      <c r="J1412" t="str">
        <f>VLOOKUP(F1412,Product!A:E,4,FALSE)</f>
        <v>Writing</v>
      </c>
      <c r="K1412" t="str">
        <f>VLOOKUP(F1412,Product!$A:$E,2,FALSE)</f>
        <v>Ball Pen Pack</v>
      </c>
      <c r="L1412" t="str">
        <f>VLOOKUP(A1412,Payment!$B:$E,4,FALSE)</f>
        <v>Completed</v>
      </c>
      <c r="M1412" t="str">
        <f>VLOOKUP(C1412,Customer!A:F,6,FALSE)</f>
        <v>East</v>
      </c>
    </row>
    <row r="1413" spans="1:13" x14ac:dyDescent="0.25">
      <c r="A1413" t="s">
        <v>1971</v>
      </c>
      <c r="B1413" s="6">
        <v>45985</v>
      </c>
      <c r="C1413" t="s">
        <v>55</v>
      </c>
      <c r="D1413" t="str">
        <f>VLOOKUP(F1413,Product!A:E,3,FALSE)</f>
        <v>Electronics</v>
      </c>
      <c r="E1413" t="s">
        <v>463</v>
      </c>
      <c r="F1413" t="s">
        <v>497</v>
      </c>
      <c r="G1413" s="8">
        <v>4</v>
      </c>
      <c r="H1413">
        <f>VLOOKUP(F1413,Product!A:E,5,)</f>
        <v>18999</v>
      </c>
      <c r="I1413">
        <f t="shared" si="22"/>
        <v>75996</v>
      </c>
      <c r="J1413" t="str">
        <f>VLOOKUP(F1413,Product!A:E,4,FALSE)</f>
        <v>Printers</v>
      </c>
      <c r="K1413" t="str">
        <f>VLOOKUP(F1413,Product!$A:$E,2,FALSE)</f>
        <v>HP Laser Printer</v>
      </c>
      <c r="L1413" t="str">
        <f>VLOOKUP(A1413,Payment!$B:$E,4,FALSE)</f>
        <v>Completed</v>
      </c>
      <c r="M1413" t="str">
        <f>VLOOKUP(C1413,Customer!A:F,6,FALSE)</f>
        <v>South</v>
      </c>
    </row>
    <row r="1414" spans="1:13" x14ac:dyDescent="0.25">
      <c r="A1414" t="s">
        <v>1972</v>
      </c>
      <c r="B1414" s="6">
        <v>45751</v>
      </c>
      <c r="C1414" t="s">
        <v>391</v>
      </c>
      <c r="D1414" t="str">
        <f>VLOOKUP(F1414,Product!A:E,3,FALSE)</f>
        <v>Office Supplies</v>
      </c>
      <c r="E1414" t="s">
        <v>414</v>
      </c>
      <c r="F1414" t="s">
        <v>530</v>
      </c>
      <c r="G1414" s="8">
        <v>4</v>
      </c>
      <c r="H1414">
        <f>VLOOKUP(F1414,Product!A:E,5,)</f>
        <v>3499</v>
      </c>
      <c r="I1414">
        <f t="shared" si="22"/>
        <v>13996</v>
      </c>
      <c r="J1414" t="str">
        <f>VLOOKUP(F1414,Product!A:E,4,FALSE)</f>
        <v>Presentation</v>
      </c>
      <c r="K1414" t="str">
        <f>VLOOKUP(F1414,Product!$A:$E,2,FALSE)</f>
        <v>Whiteboard 4x3</v>
      </c>
      <c r="L1414" t="str">
        <f>VLOOKUP(A1414,Payment!$B:$E,4,FALSE)</f>
        <v>Completed</v>
      </c>
      <c r="M1414" t="str">
        <f>VLOOKUP(C1414,Customer!A:F,6,FALSE)</f>
        <v>North</v>
      </c>
    </row>
    <row r="1415" spans="1:13" x14ac:dyDescent="0.25">
      <c r="A1415" t="s">
        <v>1973</v>
      </c>
      <c r="B1415" s="6">
        <v>45936</v>
      </c>
      <c r="C1415" t="s">
        <v>182</v>
      </c>
      <c r="D1415" t="str">
        <f>VLOOKUP(F1415,Product!A:E,3,FALSE)</f>
        <v>Electronics</v>
      </c>
      <c r="E1415" t="s">
        <v>440</v>
      </c>
      <c r="F1415" t="s">
        <v>548</v>
      </c>
      <c r="G1415" s="8">
        <v>5</v>
      </c>
      <c r="H1415">
        <f>VLOOKUP(F1415,Product!A:E,5,)</f>
        <v>2299</v>
      </c>
      <c r="I1415">
        <f t="shared" si="22"/>
        <v>11495</v>
      </c>
      <c r="J1415" t="str">
        <f>VLOOKUP(F1415,Product!A:E,4,FALSE)</f>
        <v>Lighting</v>
      </c>
      <c r="K1415" t="str">
        <f>VLOOKUP(F1415,Product!$A:$E,2,FALSE)</f>
        <v>Smart LED Desk Lamp</v>
      </c>
      <c r="L1415" t="str">
        <f>VLOOKUP(A1415,Payment!$B:$E,4,FALSE)</f>
        <v>Completed</v>
      </c>
      <c r="M1415" t="str">
        <f>VLOOKUP(C1415,Customer!A:F,6,FALSE)</f>
        <v>North</v>
      </c>
    </row>
    <row r="1416" spans="1:13" x14ac:dyDescent="0.25">
      <c r="A1416" t="s">
        <v>1974</v>
      </c>
      <c r="B1416" s="6">
        <v>45812</v>
      </c>
      <c r="C1416" t="s">
        <v>157</v>
      </c>
      <c r="D1416" t="str">
        <f>VLOOKUP(F1416,Product!A:E,3,FALSE)</f>
        <v>Furniture</v>
      </c>
      <c r="E1416" t="s">
        <v>445</v>
      </c>
      <c r="F1416" t="s">
        <v>488</v>
      </c>
      <c r="G1416" s="8">
        <v>3</v>
      </c>
      <c r="H1416">
        <f>VLOOKUP(F1416,Product!A:E,5,)</f>
        <v>12499</v>
      </c>
      <c r="I1416">
        <f t="shared" si="22"/>
        <v>37497</v>
      </c>
      <c r="J1416" t="str">
        <f>VLOOKUP(F1416,Product!A:E,4,FALSE)</f>
        <v>Desks</v>
      </c>
      <c r="K1416" t="str">
        <f>VLOOKUP(F1416,Product!$A:$E,2,FALSE)</f>
        <v>Executive Office Desk</v>
      </c>
      <c r="L1416" t="str">
        <f>VLOOKUP(A1416,Payment!$B:$E,4,FALSE)</f>
        <v>Completed</v>
      </c>
      <c r="M1416" t="str">
        <f>VLOOKUP(C1416,Customer!A:F,6,FALSE)</f>
        <v>West</v>
      </c>
    </row>
    <row r="1417" spans="1:13" x14ac:dyDescent="0.25">
      <c r="A1417" t="s">
        <v>1975</v>
      </c>
      <c r="B1417" s="6">
        <v>45838</v>
      </c>
      <c r="C1417" t="s">
        <v>93</v>
      </c>
      <c r="D1417" t="str">
        <f>VLOOKUP(F1417,Product!A:E,3,FALSE)</f>
        <v>Electronics</v>
      </c>
      <c r="E1417" t="s">
        <v>400</v>
      </c>
      <c r="F1417" t="s">
        <v>491</v>
      </c>
      <c r="G1417" s="8">
        <v>2</v>
      </c>
      <c r="H1417">
        <f>VLOOKUP(F1417,Product!A:E,5,)</f>
        <v>13999</v>
      </c>
      <c r="I1417">
        <f t="shared" si="22"/>
        <v>27998</v>
      </c>
      <c r="J1417" t="str">
        <f>VLOOKUP(F1417,Product!A:E,4,FALSE)</f>
        <v>Monitors</v>
      </c>
      <c r="K1417" t="str">
        <f>VLOOKUP(F1417,Product!$A:$E,2,FALSE)</f>
        <v>Dell 24-inch Monitor</v>
      </c>
      <c r="L1417" t="str">
        <f>VLOOKUP(A1417,Payment!$B:$E,4,FALSE)</f>
        <v>Completed</v>
      </c>
      <c r="M1417" t="str">
        <f>VLOOKUP(C1417,Customer!A:F,6,FALSE)</f>
        <v>West</v>
      </c>
    </row>
    <row r="1418" spans="1:13" x14ac:dyDescent="0.25">
      <c r="A1418" t="s">
        <v>1976</v>
      </c>
      <c r="B1418" s="6">
        <v>45848</v>
      </c>
      <c r="C1418" t="s">
        <v>398</v>
      </c>
      <c r="D1418" t="str">
        <f>VLOOKUP(F1418,Product!A:E,3,FALSE)</f>
        <v>Furniture</v>
      </c>
      <c r="E1418" t="s">
        <v>461</v>
      </c>
      <c r="F1418" t="s">
        <v>516</v>
      </c>
      <c r="G1418" s="8">
        <v>2</v>
      </c>
      <c r="H1418">
        <f>VLOOKUP(F1418,Product!A:E,5,)</f>
        <v>2999</v>
      </c>
      <c r="I1418">
        <f t="shared" si="22"/>
        <v>5998</v>
      </c>
      <c r="J1418" t="str">
        <f>VLOOKUP(F1418,Product!A:E,4,FALSE)</f>
        <v>Chairs</v>
      </c>
      <c r="K1418" t="str">
        <f>VLOOKUP(F1418,Product!$A:$E,2,FALSE)</f>
        <v>Visitor Chair</v>
      </c>
      <c r="L1418" t="str">
        <f>VLOOKUP(A1418,Payment!$B:$E,4,FALSE)</f>
        <v>Completed</v>
      </c>
      <c r="M1418" t="str">
        <f>VLOOKUP(C1418,Customer!A:F,6,FALSE)</f>
        <v>East</v>
      </c>
    </row>
    <row r="1419" spans="1:13" x14ac:dyDescent="0.25">
      <c r="A1419" t="s">
        <v>1977</v>
      </c>
      <c r="B1419" s="6">
        <v>45741</v>
      </c>
      <c r="C1419" t="s">
        <v>72</v>
      </c>
      <c r="D1419" t="str">
        <f>VLOOKUP(F1419,Product!A:E,3,FALSE)</f>
        <v>Electronics</v>
      </c>
      <c r="E1419" t="s">
        <v>427</v>
      </c>
      <c r="F1419" t="s">
        <v>491</v>
      </c>
      <c r="G1419" s="8">
        <v>2</v>
      </c>
      <c r="H1419">
        <f>VLOOKUP(F1419,Product!A:E,5,)</f>
        <v>13999</v>
      </c>
      <c r="I1419">
        <f t="shared" si="22"/>
        <v>27998</v>
      </c>
      <c r="J1419" t="str">
        <f>VLOOKUP(F1419,Product!A:E,4,FALSE)</f>
        <v>Monitors</v>
      </c>
      <c r="K1419" t="str">
        <f>VLOOKUP(F1419,Product!$A:$E,2,FALSE)</f>
        <v>Dell 24-inch Monitor</v>
      </c>
      <c r="L1419" t="str">
        <f>VLOOKUP(A1419,Payment!$B:$E,4,FALSE)</f>
        <v>Completed</v>
      </c>
      <c r="M1419" t="str">
        <f>VLOOKUP(C1419,Customer!A:F,6,FALSE)</f>
        <v>West</v>
      </c>
    </row>
    <row r="1420" spans="1:13" x14ac:dyDescent="0.25">
      <c r="A1420" t="s">
        <v>1978</v>
      </c>
      <c r="B1420" s="6">
        <v>45754</v>
      </c>
      <c r="C1420" t="s">
        <v>292</v>
      </c>
      <c r="D1420" t="str">
        <f>VLOOKUP(F1420,Product!A:E,3,FALSE)</f>
        <v>Furniture</v>
      </c>
      <c r="E1420" t="s">
        <v>476</v>
      </c>
      <c r="F1420" t="s">
        <v>538</v>
      </c>
      <c r="G1420" s="8">
        <v>5</v>
      </c>
      <c r="H1420">
        <f>VLOOKUP(F1420,Product!A:E,5,)</f>
        <v>2199</v>
      </c>
      <c r="I1420">
        <f t="shared" si="22"/>
        <v>10995</v>
      </c>
      <c r="J1420" t="str">
        <f>VLOOKUP(F1420,Product!A:E,4,FALSE)</f>
        <v>Office Accessories</v>
      </c>
      <c r="K1420" t="str">
        <f>VLOOKUP(F1420,Product!$A:$E,2,FALSE)</f>
        <v>Ergonomic Footrest</v>
      </c>
      <c r="L1420" t="str">
        <f>VLOOKUP(A1420,Payment!$B:$E,4,FALSE)</f>
        <v>Completed</v>
      </c>
      <c r="M1420" t="str">
        <f>VLOOKUP(C1420,Customer!A:F,6,FALSE)</f>
        <v>North</v>
      </c>
    </row>
    <row r="1421" spans="1:13" x14ac:dyDescent="0.25">
      <c r="A1421" t="s">
        <v>1979</v>
      </c>
      <c r="B1421" s="6">
        <v>45927</v>
      </c>
      <c r="C1421" t="s">
        <v>280</v>
      </c>
      <c r="D1421" t="str">
        <f>VLOOKUP(F1421,Product!A:E,3,FALSE)</f>
        <v>Furniture</v>
      </c>
      <c r="E1421" t="s">
        <v>468</v>
      </c>
      <c r="F1421" t="s">
        <v>538</v>
      </c>
      <c r="G1421" s="8">
        <v>4</v>
      </c>
      <c r="H1421">
        <f>VLOOKUP(F1421,Product!A:E,5,)</f>
        <v>2199</v>
      </c>
      <c r="I1421">
        <f t="shared" si="22"/>
        <v>8796</v>
      </c>
      <c r="J1421" t="str">
        <f>VLOOKUP(F1421,Product!A:E,4,FALSE)</f>
        <v>Office Accessories</v>
      </c>
      <c r="K1421" t="str">
        <f>VLOOKUP(F1421,Product!$A:$E,2,FALSE)</f>
        <v>Ergonomic Footrest</v>
      </c>
      <c r="L1421" t="str">
        <f>VLOOKUP(A1421,Payment!$B:$E,4,FALSE)</f>
        <v>Completed</v>
      </c>
      <c r="M1421" t="str">
        <f>VLOOKUP(C1421,Customer!A:F,6,FALSE)</f>
        <v>South</v>
      </c>
    </row>
    <row r="1422" spans="1:13" x14ac:dyDescent="0.25">
      <c r="A1422" t="s">
        <v>1980</v>
      </c>
      <c r="B1422" s="6">
        <v>45716</v>
      </c>
      <c r="C1422" t="s">
        <v>227</v>
      </c>
      <c r="D1422" t="str">
        <f>VLOOKUP(F1422,Product!A:E,3,FALSE)</f>
        <v>Office Supplies</v>
      </c>
      <c r="E1422" t="s">
        <v>457</v>
      </c>
      <c r="F1422" t="s">
        <v>557</v>
      </c>
      <c r="G1422" s="8">
        <v>1</v>
      </c>
      <c r="H1422">
        <f>VLOOKUP(F1422,Product!A:E,5,)</f>
        <v>499</v>
      </c>
      <c r="I1422">
        <f t="shared" si="22"/>
        <v>499</v>
      </c>
      <c r="J1422" t="str">
        <f>VLOOKUP(F1422,Product!A:E,4,FALSE)</f>
        <v>Calculators</v>
      </c>
      <c r="K1422" t="str">
        <f>VLOOKUP(F1422,Product!$A:$E,2,FALSE)</f>
        <v>Calculator</v>
      </c>
      <c r="L1422" t="str">
        <f>VLOOKUP(A1422,Payment!$B:$E,4,FALSE)</f>
        <v>Completed</v>
      </c>
      <c r="M1422" t="str">
        <f>VLOOKUP(C1422,Customer!A:F,6,FALSE)</f>
        <v>North</v>
      </c>
    </row>
    <row r="1423" spans="1:13" x14ac:dyDescent="0.25">
      <c r="A1423" t="s">
        <v>1981</v>
      </c>
      <c r="B1423" s="6">
        <v>45725</v>
      </c>
      <c r="C1423" t="s">
        <v>15</v>
      </c>
      <c r="D1423" t="str">
        <f>VLOOKUP(F1423,Product!A:E,3,FALSE)</f>
        <v>Electronics</v>
      </c>
      <c r="E1423" t="s">
        <v>459</v>
      </c>
      <c r="F1423" t="s">
        <v>511</v>
      </c>
      <c r="G1423" s="8">
        <v>2</v>
      </c>
      <c r="H1423">
        <f>VLOOKUP(F1423,Product!A:E,5,)</f>
        <v>3299</v>
      </c>
      <c r="I1423">
        <f t="shared" si="22"/>
        <v>6598</v>
      </c>
      <c r="J1423" t="str">
        <f>VLOOKUP(F1423,Product!A:E,4,FALSE)</f>
        <v>Accessories</v>
      </c>
      <c r="K1423" t="str">
        <f>VLOOKUP(F1423,Product!$A:$E,2,FALSE)</f>
        <v>Webcam Full HD</v>
      </c>
      <c r="L1423" t="str">
        <f>VLOOKUP(A1423,Payment!$B:$E,4,FALSE)</f>
        <v>Completed</v>
      </c>
      <c r="M1423" t="str">
        <f>VLOOKUP(C1423,Customer!A:F,6,FALSE)</f>
        <v>West</v>
      </c>
    </row>
    <row r="1424" spans="1:13" x14ac:dyDescent="0.25">
      <c r="A1424" t="s">
        <v>1982</v>
      </c>
      <c r="B1424" s="6">
        <v>45843</v>
      </c>
      <c r="C1424" t="s">
        <v>91</v>
      </c>
      <c r="D1424" t="str">
        <f>VLOOKUP(F1424,Product!A:E,3,FALSE)</f>
        <v>Electronics</v>
      </c>
      <c r="E1424" t="s">
        <v>455</v>
      </c>
      <c r="F1424" t="s">
        <v>554</v>
      </c>
      <c r="G1424" s="8">
        <v>9</v>
      </c>
      <c r="H1424">
        <f>VLOOKUP(F1424,Product!A:E,5,)</f>
        <v>6499</v>
      </c>
      <c r="I1424">
        <f t="shared" si="22"/>
        <v>58491</v>
      </c>
      <c r="J1424" t="str">
        <f>VLOOKUP(F1424,Product!A:E,4,FALSE)</f>
        <v>Office Machines</v>
      </c>
      <c r="K1424" t="str">
        <f>VLOOKUP(F1424,Product!$A:$E,2,FALSE)</f>
        <v>Paper Shredder</v>
      </c>
      <c r="L1424" t="str">
        <f>VLOOKUP(A1424,Payment!$B:$E,4,FALSE)</f>
        <v>Pending</v>
      </c>
      <c r="M1424" t="str">
        <f>VLOOKUP(C1424,Customer!A:F,6,FALSE)</f>
        <v>South</v>
      </c>
    </row>
    <row r="1425" spans="1:13" x14ac:dyDescent="0.25">
      <c r="A1425" t="s">
        <v>1983</v>
      </c>
      <c r="B1425" s="6">
        <v>45925</v>
      </c>
      <c r="C1425" t="s">
        <v>391</v>
      </c>
      <c r="D1425" t="str">
        <f>VLOOKUP(F1425,Product!A:E,3,FALSE)</f>
        <v>Electronics</v>
      </c>
      <c r="E1425" t="s">
        <v>442</v>
      </c>
      <c r="F1425" t="s">
        <v>494</v>
      </c>
      <c r="G1425" s="8">
        <v>4</v>
      </c>
      <c r="H1425">
        <f>VLOOKUP(F1425,Product!A:E,5,)</f>
        <v>58999</v>
      </c>
      <c r="I1425">
        <f t="shared" si="22"/>
        <v>235996</v>
      </c>
      <c r="J1425" t="str">
        <f>VLOOKUP(F1425,Product!A:E,4,FALSE)</f>
        <v>Laptops</v>
      </c>
      <c r="K1425" t="str">
        <f>VLOOKUP(F1425,Product!$A:$E,2,FALSE)</f>
        <v>Lenovo Business Laptop</v>
      </c>
      <c r="L1425" t="str">
        <f>VLOOKUP(A1425,Payment!$B:$E,4,FALSE)</f>
        <v>Completed</v>
      </c>
      <c r="M1425" t="str">
        <f>VLOOKUP(C1425,Customer!A:F,6,FALSE)</f>
        <v>North</v>
      </c>
    </row>
    <row r="1426" spans="1:13" x14ac:dyDescent="0.25">
      <c r="A1426" t="s">
        <v>1984</v>
      </c>
      <c r="B1426" s="6">
        <v>45672</v>
      </c>
      <c r="C1426" t="s">
        <v>382</v>
      </c>
      <c r="D1426" t="str">
        <f>VLOOKUP(F1426,Product!A:E,3,FALSE)</f>
        <v>Office Supplies</v>
      </c>
      <c r="E1426" t="s">
        <v>416</v>
      </c>
      <c r="F1426" t="s">
        <v>500</v>
      </c>
      <c r="G1426" s="8">
        <v>1</v>
      </c>
      <c r="H1426">
        <f>VLOOKUP(F1426,Product!A:E,5,)</f>
        <v>499</v>
      </c>
      <c r="I1426">
        <f t="shared" si="22"/>
        <v>499</v>
      </c>
      <c r="J1426" t="str">
        <f>VLOOKUP(F1426,Product!A:E,4,FALSE)</f>
        <v>Paper</v>
      </c>
      <c r="K1426" t="str">
        <f>VLOOKUP(F1426,Product!$A:$E,2,FALSE)</f>
        <v>A4 Copier Paper Pack</v>
      </c>
      <c r="L1426" t="str">
        <f>VLOOKUP(A1426,Payment!$B:$E,4,FALSE)</f>
        <v>Completed</v>
      </c>
      <c r="M1426" t="str">
        <f>VLOOKUP(C1426,Customer!A:F,6,FALSE)</f>
        <v>East</v>
      </c>
    </row>
    <row r="1427" spans="1:13" x14ac:dyDescent="0.25">
      <c r="A1427" t="s">
        <v>1985</v>
      </c>
      <c r="B1427" s="6">
        <v>46013</v>
      </c>
      <c r="C1427" t="s">
        <v>93</v>
      </c>
      <c r="D1427" t="str">
        <f>VLOOKUP(F1427,Product!A:E,3,FALSE)</f>
        <v>Office Supplies</v>
      </c>
      <c r="E1427" t="s">
        <v>429</v>
      </c>
      <c r="F1427" t="s">
        <v>507</v>
      </c>
      <c r="G1427" s="8">
        <v>1</v>
      </c>
      <c r="H1427">
        <f>VLOOKUP(F1427,Product!A:E,5,)</f>
        <v>199</v>
      </c>
      <c r="I1427">
        <f t="shared" si="22"/>
        <v>199</v>
      </c>
      <c r="J1427" t="str">
        <f>VLOOKUP(F1427,Product!A:E,4,FALSE)</f>
        <v>Writing</v>
      </c>
      <c r="K1427" t="str">
        <f>VLOOKUP(F1427,Product!$A:$E,2,FALSE)</f>
        <v>Ball Pen Pack</v>
      </c>
      <c r="L1427" t="str">
        <f>VLOOKUP(A1427,Payment!$B:$E,4,FALSE)</f>
        <v>Completed</v>
      </c>
      <c r="M1427" t="str">
        <f>VLOOKUP(C1427,Customer!A:F,6,FALSE)</f>
        <v>West</v>
      </c>
    </row>
    <row r="1428" spans="1:13" x14ac:dyDescent="0.25">
      <c r="A1428" t="s">
        <v>1986</v>
      </c>
      <c r="B1428" s="6">
        <v>45724</v>
      </c>
      <c r="C1428" t="s">
        <v>57</v>
      </c>
      <c r="D1428" t="str">
        <f>VLOOKUP(F1428,Product!A:E,3,FALSE)</f>
        <v>Furniture</v>
      </c>
      <c r="E1428" t="s">
        <v>454</v>
      </c>
      <c r="F1428" t="s">
        <v>538</v>
      </c>
      <c r="G1428" s="8">
        <v>4</v>
      </c>
      <c r="H1428">
        <f>VLOOKUP(F1428,Product!A:E,5,)</f>
        <v>2199</v>
      </c>
      <c r="I1428">
        <f t="shared" si="22"/>
        <v>8796</v>
      </c>
      <c r="J1428" t="str">
        <f>VLOOKUP(F1428,Product!A:E,4,FALSE)</f>
        <v>Office Accessories</v>
      </c>
      <c r="K1428" t="str">
        <f>VLOOKUP(F1428,Product!$A:$E,2,FALSE)</f>
        <v>Ergonomic Footrest</v>
      </c>
      <c r="L1428" t="str">
        <f>VLOOKUP(A1428,Payment!$B:$E,4,FALSE)</f>
        <v>Completed</v>
      </c>
      <c r="M1428" t="str">
        <f>VLOOKUP(C1428,Customer!A:F,6,FALSE)</f>
        <v>West</v>
      </c>
    </row>
    <row r="1429" spans="1:13" x14ac:dyDescent="0.25">
      <c r="A1429" t="s">
        <v>1987</v>
      </c>
      <c r="B1429" s="6">
        <v>45715</v>
      </c>
      <c r="C1429" t="s">
        <v>55</v>
      </c>
      <c r="D1429" t="str">
        <f>VLOOKUP(F1429,Product!A:E,3,FALSE)</f>
        <v>Office Supplies</v>
      </c>
      <c r="E1429" t="s">
        <v>403</v>
      </c>
      <c r="F1429" t="s">
        <v>543</v>
      </c>
      <c r="G1429" s="8">
        <v>2</v>
      </c>
      <c r="H1429">
        <f>VLOOKUP(F1429,Product!A:E,5,)</f>
        <v>1899</v>
      </c>
      <c r="I1429">
        <f t="shared" si="22"/>
        <v>3798</v>
      </c>
      <c r="J1429" t="str">
        <f>VLOOKUP(F1429,Product!A:E,4,FALSE)</f>
        <v>Bags</v>
      </c>
      <c r="K1429" t="str">
        <f>VLOOKUP(F1429,Product!$A:$E,2,FALSE)</f>
        <v>Office Backpack</v>
      </c>
      <c r="L1429" t="str">
        <f>VLOOKUP(A1429,Payment!$B:$E,4,FALSE)</f>
        <v>Completed</v>
      </c>
      <c r="M1429" t="str">
        <f>VLOOKUP(C1429,Customer!A:F,6,FALSE)</f>
        <v>South</v>
      </c>
    </row>
    <row r="1430" spans="1:13" x14ac:dyDescent="0.25">
      <c r="A1430" t="s">
        <v>1988</v>
      </c>
      <c r="B1430" s="6">
        <v>45878</v>
      </c>
      <c r="C1430" t="s">
        <v>32</v>
      </c>
      <c r="D1430" t="str">
        <f>VLOOKUP(F1430,Product!A:E,3,FALSE)</f>
        <v>Furniture</v>
      </c>
      <c r="E1430" t="s">
        <v>425</v>
      </c>
      <c r="F1430" t="s">
        <v>488</v>
      </c>
      <c r="G1430" s="8">
        <v>1</v>
      </c>
      <c r="H1430">
        <f>VLOOKUP(F1430,Product!A:E,5,)</f>
        <v>12499</v>
      </c>
      <c r="I1430">
        <f t="shared" si="22"/>
        <v>12499</v>
      </c>
      <c r="J1430" t="str">
        <f>VLOOKUP(F1430,Product!A:E,4,FALSE)</f>
        <v>Desks</v>
      </c>
      <c r="K1430" t="str">
        <f>VLOOKUP(F1430,Product!$A:$E,2,FALSE)</f>
        <v>Executive Office Desk</v>
      </c>
      <c r="L1430" t="str">
        <f>VLOOKUP(A1430,Payment!$B:$E,4,FALSE)</f>
        <v>Completed</v>
      </c>
      <c r="M1430" t="str">
        <f>VLOOKUP(C1430,Customer!A:F,6,FALSE)</f>
        <v>South</v>
      </c>
    </row>
    <row r="1431" spans="1:13" x14ac:dyDescent="0.25">
      <c r="A1431" t="s">
        <v>1989</v>
      </c>
      <c r="B1431" s="6">
        <v>45995</v>
      </c>
      <c r="C1431" t="s">
        <v>271</v>
      </c>
      <c r="D1431" t="str">
        <f>VLOOKUP(F1431,Product!A:E,3,FALSE)</f>
        <v>Electronics</v>
      </c>
      <c r="E1431" t="s">
        <v>472</v>
      </c>
      <c r="F1431" t="s">
        <v>482</v>
      </c>
      <c r="G1431" s="8">
        <v>2</v>
      </c>
      <c r="H1431">
        <f>VLOOKUP(F1431,Product!A:E,5,)</f>
        <v>1899</v>
      </c>
      <c r="I1431">
        <f t="shared" si="22"/>
        <v>3798</v>
      </c>
      <c r="J1431" t="str">
        <f>VLOOKUP(F1431,Product!A:E,4,FALSE)</f>
        <v>Accessories</v>
      </c>
      <c r="K1431" t="str">
        <f>VLOOKUP(F1431,Product!$A:$E,2,FALSE)</f>
        <v>HP Wireless Keyboard</v>
      </c>
      <c r="L1431" t="str">
        <f>VLOOKUP(A1431,Payment!$B:$E,4,FALSE)</f>
        <v>Completed</v>
      </c>
      <c r="M1431" t="str">
        <f>VLOOKUP(C1431,Customer!A:F,6,FALSE)</f>
        <v>North</v>
      </c>
    </row>
    <row r="1432" spans="1:13" x14ac:dyDescent="0.25">
      <c r="A1432" t="s">
        <v>1990</v>
      </c>
      <c r="B1432" s="6">
        <v>45787</v>
      </c>
      <c r="C1432" t="s">
        <v>35</v>
      </c>
      <c r="D1432" t="str">
        <f>VLOOKUP(F1432,Product!A:E,3,FALSE)</f>
        <v>Office Supplies</v>
      </c>
      <c r="E1432" t="s">
        <v>409</v>
      </c>
      <c r="F1432" t="s">
        <v>507</v>
      </c>
      <c r="G1432" s="8">
        <v>3</v>
      </c>
      <c r="H1432">
        <f>VLOOKUP(F1432,Product!A:E,5,)</f>
        <v>199</v>
      </c>
      <c r="I1432">
        <f t="shared" si="22"/>
        <v>597</v>
      </c>
      <c r="J1432" t="str">
        <f>VLOOKUP(F1432,Product!A:E,4,FALSE)</f>
        <v>Writing</v>
      </c>
      <c r="K1432" t="str">
        <f>VLOOKUP(F1432,Product!$A:$E,2,FALSE)</f>
        <v>Ball Pen Pack</v>
      </c>
      <c r="L1432" t="str">
        <f>VLOOKUP(A1432,Payment!$B:$E,4,FALSE)</f>
        <v>Completed</v>
      </c>
      <c r="M1432" t="str">
        <f>VLOOKUP(C1432,Customer!A:F,6,FALSE)</f>
        <v>South</v>
      </c>
    </row>
    <row r="1433" spans="1:13" x14ac:dyDescent="0.25">
      <c r="A1433" t="s">
        <v>1991</v>
      </c>
      <c r="B1433" s="6">
        <v>45707</v>
      </c>
      <c r="C1433" t="s">
        <v>82</v>
      </c>
      <c r="D1433" t="str">
        <f>VLOOKUP(F1433,Product!A:E,3,FALSE)</f>
        <v>Electronics</v>
      </c>
      <c r="E1433" t="s">
        <v>474</v>
      </c>
      <c r="F1433" t="s">
        <v>497</v>
      </c>
      <c r="G1433" s="8">
        <v>3</v>
      </c>
      <c r="H1433">
        <f>VLOOKUP(F1433,Product!A:E,5,)</f>
        <v>18999</v>
      </c>
      <c r="I1433">
        <f t="shared" si="22"/>
        <v>56997</v>
      </c>
      <c r="J1433" t="str">
        <f>VLOOKUP(F1433,Product!A:E,4,FALSE)</f>
        <v>Printers</v>
      </c>
      <c r="K1433" t="str">
        <f>VLOOKUP(F1433,Product!$A:$E,2,FALSE)</f>
        <v>HP Laser Printer</v>
      </c>
      <c r="L1433" t="str">
        <f>VLOOKUP(A1433,Payment!$B:$E,4,FALSE)</f>
        <v>Completed</v>
      </c>
      <c r="M1433" t="str">
        <f>VLOOKUP(C1433,Customer!A:F,6,FALSE)</f>
        <v>West</v>
      </c>
    </row>
    <row r="1434" spans="1:13" x14ac:dyDescent="0.25">
      <c r="A1434" t="s">
        <v>1992</v>
      </c>
      <c r="B1434" s="6">
        <v>45760</v>
      </c>
      <c r="C1434" t="s">
        <v>115</v>
      </c>
      <c r="D1434" t="str">
        <f>VLOOKUP(F1434,Product!A:E,3,FALSE)</f>
        <v>Electronics</v>
      </c>
      <c r="E1434" t="s">
        <v>444</v>
      </c>
      <c r="F1434" t="s">
        <v>478</v>
      </c>
      <c r="G1434" s="8">
        <v>1</v>
      </c>
      <c r="H1434">
        <f>VLOOKUP(F1434,Product!A:E,5,)</f>
        <v>1299</v>
      </c>
      <c r="I1434">
        <f t="shared" si="22"/>
        <v>1299</v>
      </c>
      <c r="J1434" t="str">
        <f>VLOOKUP(F1434,Product!A:E,4,FALSE)</f>
        <v>Accessories</v>
      </c>
      <c r="K1434" t="str">
        <f>VLOOKUP(F1434,Product!$A:$E,2,FALSE)</f>
        <v>Logitech Wireless Mouse</v>
      </c>
      <c r="L1434" t="str">
        <f>VLOOKUP(A1434,Payment!$B:$E,4,FALSE)</f>
        <v>Completed</v>
      </c>
      <c r="M1434" t="str">
        <f>VLOOKUP(C1434,Customer!A:F,6,FALSE)</f>
        <v>East</v>
      </c>
    </row>
    <row r="1435" spans="1:13" x14ac:dyDescent="0.25">
      <c r="A1435" t="s">
        <v>1993</v>
      </c>
      <c r="B1435" s="6">
        <v>45800</v>
      </c>
      <c r="C1435" t="s">
        <v>302</v>
      </c>
      <c r="D1435" t="str">
        <f>VLOOKUP(F1435,Product!A:E,3,FALSE)</f>
        <v>Electronics</v>
      </c>
      <c r="E1435" t="s">
        <v>444</v>
      </c>
      <c r="F1435" t="s">
        <v>511</v>
      </c>
      <c r="G1435" s="8">
        <v>1</v>
      </c>
      <c r="H1435">
        <f>VLOOKUP(F1435,Product!A:E,5,)</f>
        <v>3299</v>
      </c>
      <c r="I1435">
        <f t="shared" si="22"/>
        <v>3299</v>
      </c>
      <c r="J1435" t="str">
        <f>VLOOKUP(F1435,Product!A:E,4,FALSE)</f>
        <v>Accessories</v>
      </c>
      <c r="K1435" t="str">
        <f>VLOOKUP(F1435,Product!$A:$E,2,FALSE)</f>
        <v>Webcam Full HD</v>
      </c>
      <c r="L1435" t="str">
        <f>VLOOKUP(A1435,Payment!$B:$E,4,FALSE)</f>
        <v>Pending</v>
      </c>
      <c r="M1435" t="str">
        <f>VLOOKUP(C1435,Customer!A:F,6,FALSE)</f>
        <v>North</v>
      </c>
    </row>
    <row r="1436" spans="1:13" x14ac:dyDescent="0.25">
      <c r="A1436" t="s">
        <v>1994</v>
      </c>
      <c r="B1436" s="6">
        <v>45914</v>
      </c>
      <c r="C1436" t="s">
        <v>398</v>
      </c>
      <c r="D1436" t="str">
        <f>VLOOKUP(F1436,Product!A:E,3,FALSE)</f>
        <v>Office Supplies</v>
      </c>
      <c r="E1436" t="s">
        <v>476</v>
      </c>
      <c r="F1436" t="s">
        <v>500</v>
      </c>
      <c r="G1436" s="8">
        <v>2</v>
      </c>
      <c r="H1436">
        <f>VLOOKUP(F1436,Product!A:E,5,)</f>
        <v>499</v>
      </c>
      <c r="I1436">
        <f t="shared" si="22"/>
        <v>998</v>
      </c>
      <c r="J1436" t="str">
        <f>VLOOKUP(F1436,Product!A:E,4,FALSE)</f>
        <v>Paper</v>
      </c>
      <c r="K1436" t="str">
        <f>VLOOKUP(F1436,Product!$A:$E,2,FALSE)</f>
        <v>A4 Copier Paper Pack</v>
      </c>
      <c r="L1436" t="str">
        <f>VLOOKUP(A1436,Payment!$B:$E,4,FALSE)</f>
        <v>Completed</v>
      </c>
      <c r="M1436" t="str">
        <f>VLOOKUP(C1436,Customer!A:F,6,FALSE)</f>
        <v>East</v>
      </c>
    </row>
    <row r="1437" spans="1:13" x14ac:dyDescent="0.25">
      <c r="A1437" t="s">
        <v>1995</v>
      </c>
      <c r="B1437" s="6">
        <v>45692</v>
      </c>
      <c r="C1437" t="s">
        <v>70</v>
      </c>
      <c r="D1437" t="str">
        <f>VLOOKUP(F1437,Product!A:E,3,FALSE)</f>
        <v>Office Supplies</v>
      </c>
      <c r="E1437" t="s">
        <v>472</v>
      </c>
      <c r="F1437" t="s">
        <v>543</v>
      </c>
      <c r="G1437" s="8">
        <v>1</v>
      </c>
      <c r="H1437">
        <f>VLOOKUP(F1437,Product!A:E,5,)</f>
        <v>1899</v>
      </c>
      <c r="I1437">
        <f t="shared" si="22"/>
        <v>1899</v>
      </c>
      <c r="J1437" t="str">
        <f>VLOOKUP(F1437,Product!A:E,4,FALSE)</f>
        <v>Bags</v>
      </c>
      <c r="K1437" t="str">
        <f>VLOOKUP(F1437,Product!$A:$E,2,FALSE)</f>
        <v>Office Backpack</v>
      </c>
      <c r="L1437" t="str">
        <f>VLOOKUP(A1437,Payment!$B:$E,4,FALSE)</f>
        <v>Completed</v>
      </c>
      <c r="M1437" t="str">
        <f>VLOOKUP(C1437,Customer!A:F,6,FALSE)</f>
        <v>North</v>
      </c>
    </row>
    <row r="1438" spans="1:13" x14ac:dyDescent="0.25">
      <c r="A1438" t="s">
        <v>1996</v>
      </c>
      <c r="B1438" s="6">
        <v>45769</v>
      </c>
      <c r="C1438" t="s">
        <v>369</v>
      </c>
      <c r="D1438" t="str">
        <f>VLOOKUP(F1438,Product!A:E,3,FALSE)</f>
        <v>Office Supplies</v>
      </c>
      <c r="E1438" t="s">
        <v>425</v>
      </c>
      <c r="F1438" t="s">
        <v>507</v>
      </c>
      <c r="G1438" s="8">
        <v>1</v>
      </c>
      <c r="H1438">
        <f>VLOOKUP(F1438,Product!A:E,5,)</f>
        <v>199</v>
      </c>
      <c r="I1438">
        <f t="shared" si="22"/>
        <v>199</v>
      </c>
      <c r="J1438" t="str">
        <f>VLOOKUP(F1438,Product!A:E,4,FALSE)</f>
        <v>Writing</v>
      </c>
      <c r="K1438" t="str">
        <f>VLOOKUP(F1438,Product!$A:$E,2,FALSE)</f>
        <v>Ball Pen Pack</v>
      </c>
      <c r="L1438" t="str">
        <f>VLOOKUP(A1438,Payment!$B:$E,4,FALSE)</f>
        <v>Completed</v>
      </c>
      <c r="M1438" t="str">
        <f>VLOOKUP(C1438,Customer!A:F,6,FALSE)</f>
        <v>North</v>
      </c>
    </row>
    <row r="1439" spans="1:13" x14ac:dyDescent="0.25">
      <c r="A1439" t="s">
        <v>1997</v>
      </c>
      <c r="B1439" s="6">
        <v>45933</v>
      </c>
      <c r="C1439" t="s">
        <v>5</v>
      </c>
      <c r="D1439" t="str">
        <f>VLOOKUP(F1439,Product!A:E,3,FALSE)</f>
        <v>Office Supplies</v>
      </c>
      <c r="E1439" t="s">
        <v>414</v>
      </c>
      <c r="F1439" t="s">
        <v>557</v>
      </c>
      <c r="G1439" s="8">
        <v>1</v>
      </c>
      <c r="H1439">
        <f>VLOOKUP(F1439,Product!A:E,5,)</f>
        <v>499</v>
      </c>
      <c r="I1439">
        <f t="shared" si="22"/>
        <v>499</v>
      </c>
      <c r="J1439" t="str">
        <f>VLOOKUP(F1439,Product!A:E,4,FALSE)</f>
        <v>Calculators</v>
      </c>
      <c r="K1439" t="str">
        <f>VLOOKUP(F1439,Product!$A:$E,2,FALSE)</f>
        <v>Calculator</v>
      </c>
      <c r="L1439" t="str">
        <f>VLOOKUP(A1439,Payment!$B:$E,4,FALSE)</f>
        <v>Completed</v>
      </c>
      <c r="M1439" t="str">
        <f>VLOOKUP(C1439,Customer!A:F,6,FALSE)</f>
        <v>North</v>
      </c>
    </row>
    <row r="1440" spans="1:13" x14ac:dyDescent="0.25">
      <c r="A1440" t="s">
        <v>1998</v>
      </c>
      <c r="B1440" s="6">
        <v>45916</v>
      </c>
      <c r="C1440" t="s">
        <v>365</v>
      </c>
      <c r="D1440" t="str">
        <f>VLOOKUP(F1440,Product!A:E,3,FALSE)</f>
        <v>Electronics</v>
      </c>
      <c r="E1440" t="s">
        <v>459</v>
      </c>
      <c r="F1440" t="s">
        <v>511</v>
      </c>
      <c r="G1440" s="8">
        <v>3</v>
      </c>
      <c r="H1440">
        <f>VLOOKUP(F1440,Product!A:E,5,)</f>
        <v>3299</v>
      </c>
      <c r="I1440">
        <f t="shared" si="22"/>
        <v>9897</v>
      </c>
      <c r="J1440" t="str">
        <f>VLOOKUP(F1440,Product!A:E,4,FALSE)</f>
        <v>Accessories</v>
      </c>
      <c r="K1440" t="str">
        <f>VLOOKUP(F1440,Product!$A:$E,2,FALSE)</f>
        <v>Webcam Full HD</v>
      </c>
      <c r="L1440" t="str">
        <f>VLOOKUP(A1440,Payment!$B:$E,4,FALSE)</f>
        <v>Pending</v>
      </c>
      <c r="M1440" t="str">
        <f>VLOOKUP(C1440,Customer!A:F,6,FALSE)</f>
        <v>North</v>
      </c>
    </row>
    <row r="1441" spans="1:13" x14ac:dyDescent="0.25">
      <c r="A1441" t="s">
        <v>1999</v>
      </c>
      <c r="B1441" s="6">
        <v>45752</v>
      </c>
      <c r="C1441" t="s">
        <v>238</v>
      </c>
      <c r="D1441" t="str">
        <f>VLOOKUP(F1441,Product!A:E,3,FALSE)</f>
        <v>Electronics</v>
      </c>
      <c r="E1441" t="s">
        <v>414</v>
      </c>
      <c r="F1441" t="s">
        <v>494</v>
      </c>
      <c r="G1441" s="8">
        <v>5</v>
      </c>
      <c r="H1441">
        <f>VLOOKUP(F1441,Product!A:E,5,)</f>
        <v>58999</v>
      </c>
      <c r="I1441">
        <f t="shared" si="22"/>
        <v>294995</v>
      </c>
      <c r="J1441" t="str">
        <f>VLOOKUP(F1441,Product!A:E,4,FALSE)</f>
        <v>Laptops</v>
      </c>
      <c r="K1441" t="str">
        <f>VLOOKUP(F1441,Product!$A:$E,2,FALSE)</f>
        <v>Lenovo Business Laptop</v>
      </c>
      <c r="L1441" t="str">
        <f>VLOOKUP(A1441,Payment!$B:$E,4,FALSE)</f>
        <v>Pending</v>
      </c>
      <c r="M1441" t="str">
        <f>VLOOKUP(C1441,Customer!A:F,6,FALSE)</f>
        <v>South</v>
      </c>
    </row>
    <row r="1442" spans="1:13" x14ac:dyDescent="0.25">
      <c r="A1442" t="s">
        <v>2000</v>
      </c>
      <c r="B1442" s="6">
        <v>45852</v>
      </c>
      <c r="C1442" t="s">
        <v>231</v>
      </c>
      <c r="D1442" t="str">
        <f>VLOOKUP(F1442,Product!A:E,3,FALSE)</f>
        <v>Electronics</v>
      </c>
      <c r="E1442" t="s">
        <v>427</v>
      </c>
      <c r="F1442" t="s">
        <v>523</v>
      </c>
      <c r="G1442" s="8">
        <v>1</v>
      </c>
      <c r="H1442">
        <f>VLOOKUP(F1442,Product!A:E,5,)</f>
        <v>4499</v>
      </c>
      <c r="I1442">
        <f t="shared" si="22"/>
        <v>4499</v>
      </c>
      <c r="J1442" t="str">
        <f>VLOOKUP(F1442,Product!A:E,4,FALSE)</f>
        <v>Audio</v>
      </c>
      <c r="K1442" t="str">
        <f>VLOOKUP(F1442,Product!$A:$E,2,FALSE)</f>
        <v>Wireless Headset</v>
      </c>
      <c r="L1442" t="str">
        <f>VLOOKUP(A1442,Payment!$B:$E,4,FALSE)</f>
        <v>Completed</v>
      </c>
      <c r="M1442" t="str">
        <f>VLOOKUP(C1442,Customer!A:F,6,FALSE)</f>
        <v>South</v>
      </c>
    </row>
    <row r="1443" spans="1:13" x14ac:dyDescent="0.25">
      <c r="A1443" t="s">
        <v>2001</v>
      </c>
      <c r="B1443" s="6">
        <v>45715</v>
      </c>
      <c r="C1443" t="s">
        <v>389</v>
      </c>
      <c r="D1443" t="str">
        <f>VLOOKUP(F1443,Product!A:E,3,FALSE)</f>
        <v>Furniture</v>
      </c>
      <c r="E1443" t="s">
        <v>440</v>
      </c>
      <c r="F1443" t="s">
        <v>488</v>
      </c>
      <c r="G1443" s="8">
        <v>2</v>
      </c>
      <c r="H1443">
        <f>VLOOKUP(F1443,Product!A:E,5,)</f>
        <v>12499</v>
      </c>
      <c r="I1443">
        <f t="shared" si="22"/>
        <v>24998</v>
      </c>
      <c r="J1443" t="str">
        <f>VLOOKUP(F1443,Product!A:E,4,FALSE)</f>
        <v>Desks</v>
      </c>
      <c r="K1443" t="str">
        <f>VLOOKUP(F1443,Product!$A:$E,2,FALSE)</f>
        <v>Executive Office Desk</v>
      </c>
      <c r="L1443" t="str">
        <f>VLOOKUP(A1443,Payment!$B:$E,4,FALSE)</f>
        <v>Completed</v>
      </c>
      <c r="M1443" t="str">
        <f>VLOOKUP(C1443,Customer!A:F,6,FALSE)</f>
        <v>North</v>
      </c>
    </row>
    <row r="1444" spans="1:13" x14ac:dyDescent="0.25">
      <c r="A1444" t="s">
        <v>2002</v>
      </c>
      <c r="B1444" s="6">
        <v>45924</v>
      </c>
      <c r="C1444" t="s">
        <v>90</v>
      </c>
      <c r="D1444" t="str">
        <f>VLOOKUP(F1444,Product!A:E,3,FALSE)</f>
        <v>Office Supplies</v>
      </c>
      <c r="E1444" t="s">
        <v>461</v>
      </c>
      <c r="F1444" t="s">
        <v>543</v>
      </c>
      <c r="G1444" s="8">
        <v>2</v>
      </c>
      <c r="H1444">
        <f>VLOOKUP(F1444,Product!A:E,5,)</f>
        <v>1899</v>
      </c>
      <c r="I1444">
        <f t="shared" si="22"/>
        <v>3798</v>
      </c>
      <c r="J1444" t="str">
        <f>VLOOKUP(F1444,Product!A:E,4,FALSE)</f>
        <v>Bags</v>
      </c>
      <c r="K1444" t="str">
        <f>VLOOKUP(F1444,Product!$A:$E,2,FALSE)</f>
        <v>Office Backpack</v>
      </c>
      <c r="L1444" t="str">
        <f>VLOOKUP(A1444,Payment!$B:$E,4,FALSE)</f>
        <v>Completed</v>
      </c>
      <c r="M1444" t="str">
        <f>VLOOKUP(C1444,Customer!A:F,6,FALSE)</f>
        <v>South</v>
      </c>
    </row>
    <row r="1445" spans="1:13" x14ac:dyDescent="0.25">
      <c r="A1445" t="s">
        <v>2003</v>
      </c>
      <c r="B1445" s="6">
        <v>45805</v>
      </c>
      <c r="C1445" t="s">
        <v>291</v>
      </c>
      <c r="D1445" t="str">
        <f>VLOOKUP(F1445,Product!A:E,3,FALSE)</f>
        <v>Furniture</v>
      </c>
      <c r="E1445" t="s">
        <v>405</v>
      </c>
      <c r="F1445" t="s">
        <v>484</v>
      </c>
      <c r="G1445" s="8">
        <v>2</v>
      </c>
      <c r="H1445">
        <f>VLOOKUP(F1445,Product!A:E,5,)</f>
        <v>8499</v>
      </c>
      <c r="I1445">
        <f t="shared" si="22"/>
        <v>16998</v>
      </c>
      <c r="J1445" t="str">
        <f>VLOOKUP(F1445,Product!A:E,4,FALSE)</f>
        <v>Chairs</v>
      </c>
      <c r="K1445" t="str">
        <f>VLOOKUP(F1445,Product!$A:$E,2,FALSE)</f>
        <v>Office Chair Pro</v>
      </c>
      <c r="L1445" t="str">
        <f>VLOOKUP(A1445,Payment!$B:$E,4,FALSE)</f>
        <v>Completed</v>
      </c>
      <c r="M1445" t="str">
        <f>VLOOKUP(C1445,Customer!A:F,6,FALSE)</f>
        <v>West</v>
      </c>
    </row>
    <row r="1446" spans="1:13" x14ac:dyDescent="0.25">
      <c r="A1446" t="s">
        <v>2004</v>
      </c>
      <c r="B1446" s="6">
        <v>45717</v>
      </c>
      <c r="C1446" t="s">
        <v>213</v>
      </c>
      <c r="D1446" t="str">
        <f>VLOOKUP(F1446,Product!A:E,3,FALSE)</f>
        <v>Furniture</v>
      </c>
      <c r="E1446" t="s">
        <v>436</v>
      </c>
      <c r="F1446" t="s">
        <v>518</v>
      </c>
      <c r="G1446" s="8">
        <v>3</v>
      </c>
      <c r="H1446">
        <f>VLOOKUP(F1446,Product!A:E,5,)</f>
        <v>5999</v>
      </c>
      <c r="I1446">
        <f t="shared" si="22"/>
        <v>17997</v>
      </c>
      <c r="J1446" t="str">
        <f>VLOOKUP(F1446,Product!A:E,4,FALSE)</f>
        <v>Storage</v>
      </c>
      <c r="K1446" t="str">
        <f>VLOOKUP(F1446,Product!$A:$E,2,FALSE)</f>
        <v>Bookshelf</v>
      </c>
      <c r="L1446" t="str">
        <f>VLOOKUP(A1446,Payment!$B:$E,4,FALSE)</f>
        <v>Failed</v>
      </c>
      <c r="M1446" t="str">
        <f>VLOOKUP(C1446,Customer!A:F,6,FALSE)</f>
        <v>West</v>
      </c>
    </row>
    <row r="1447" spans="1:13" x14ac:dyDescent="0.25">
      <c r="A1447" t="s">
        <v>2005</v>
      </c>
      <c r="B1447" s="6">
        <v>45817</v>
      </c>
      <c r="C1447" t="s">
        <v>353</v>
      </c>
      <c r="D1447" t="str">
        <f>VLOOKUP(F1447,Product!A:E,3,FALSE)</f>
        <v>Office Supplies</v>
      </c>
      <c r="E1447" t="s">
        <v>455</v>
      </c>
      <c r="F1447" t="s">
        <v>500</v>
      </c>
      <c r="G1447" s="8">
        <v>3</v>
      </c>
      <c r="H1447">
        <f>VLOOKUP(F1447,Product!A:E,5,)</f>
        <v>499</v>
      </c>
      <c r="I1447">
        <f t="shared" si="22"/>
        <v>1497</v>
      </c>
      <c r="J1447" t="str">
        <f>VLOOKUP(F1447,Product!A:E,4,FALSE)</f>
        <v>Paper</v>
      </c>
      <c r="K1447" t="str">
        <f>VLOOKUP(F1447,Product!$A:$E,2,FALSE)</f>
        <v>A4 Copier Paper Pack</v>
      </c>
      <c r="L1447" t="str">
        <f>VLOOKUP(A1447,Payment!$B:$E,4,FALSE)</f>
        <v>Completed</v>
      </c>
      <c r="M1447" t="str">
        <f>VLOOKUP(C1447,Customer!A:F,6,FALSE)</f>
        <v>South</v>
      </c>
    </row>
    <row r="1448" spans="1:13" x14ac:dyDescent="0.25">
      <c r="A1448" t="s">
        <v>2006</v>
      </c>
      <c r="B1448" s="6">
        <v>45806</v>
      </c>
      <c r="C1448" t="s">
        <v>233</v>
      </c>
      <c r="D1448" t="str">
        <f>VLOOKUP(F1448,Product!A:E,3,FALSE)</f>
        <v>Furniture</v>
      </c>
      <c r="E1448" t="s">
        <v>425</v>
      </c>
      <c r="F1448" t="s">
        <v>551</v>
      </c>
      <c r="G1448" s="8">
        <v>1</v>
      </c>
      <c r="H1448">
        <f>VLOOKUP(F1448,Product!A:E,5,)</f>
        <v>24999</v>
      </c>
      <c r="I1448">
        <f t="shared" si="22"/>
        <v>24999</v>
      </c>
      <c r="J1448" t="str">
        <f>VLOOKUP(F1448,Product!A:E,4,FALSE)</f>
        <v>Tables</v>
      </c>
      <c r="K1448" t="str">
        <f>VLOOKUP(F1448,Product!$A:$E,2,FALSE)</f>
        <v>Conference Table</v>
      </c>
      <c r="L1448" t="str">
        <f>VLOOKUP(A1448,Payment!$B:$E,4,FALSE)</f>
        <v>Failed</v>
      </c>
      <c r="M1448" t="str">
        <f>VLOOKUP(C1448,Customer!A:F,6,FALSE)</f>
        <v>South</v>
      </c>
    </row>
    <row r="1449" spans="1:13" x14ac:dyDescent="0.25">
      <c r="A1449" t="s">
        <v>2007</v>
      </c>
      <c r="B1449" s="6">
        <v>45901</v>
      </c>
      <c r="C1449" t="s">
        <v>349</v>
      </c>
      <c r="D1449" t="str">
        <f>VLOOKUP(F1449,Product!A:E,3,FALSE)</f>
        <v>Electronics</v>
      </c>
      <c r="E1449" t="s">
        <v>445</v>
      </c>
      <c r="F1449" t="s">
        <v>494</v>
      </c>
      <c r="G1449" s="8">
        <v>1</v>
      </c>
      <c r="H1449">
        <f>VLOOKUP(F1449,Product!A:E,5,)</f>
        <v>58999</v>
      </c>
      <c r="I1449">
        <f t="shared" si="22"/>
        <v>58999</v>
      </c>
      <c r="J1449" t="str">
        <f>VLOOKUP(F1449,Product!A:E,4,FALSE)</f>
        <v>Laptops</v>
      </c>
      <c r="K1449" t="str">
        <f>VLOOKUP(F1449,Product!$A:$E,2,FALSE)</f>
        <v>Lenovo Business Laptop</v>
      </c>
      <c r="L1449" t="str">
        <f>VLOOKUP(A1449,Payment!$B:$E,4,FALSE)</f>
        <v>Completed</v>
      </c>
      <c r="M1449" t="str">
        <f>VLOOKUP(C1449,Customer!A:F,6,FALSE)</f>
        <v>West</v>
      </c>
    </row>
    <row r="1450" spans="1:13" x14ac:dyDescent="0.25">
      <c r="A1450" t="s">
        <v>2008</v>
      </c>
      <c r="B1450" s="6">
        <v>46003</v>
      </c>
      <c r="C1450" t="s">
        <v>261</v>
      </c>
      <c r="D1450" t="str">
        <f>VLOOKUP(F1450,Product!A:E,3,FALSE)</f>
        <v>Furniture</v>
      </c>
      <c r="E1450" t="s">
        <v>414</v>
      </c>
      <c r="F1450" t="s">
        <v>513</v>
      </c>
      <c r="G1450" s="8">
        <v>2</v>
      </c>
      <c r="H1450">
        <f>VLOOKUP(F1450,Product!A:E,5,)</f>
        <v>6999</v>
      </c>
      <c r="I1450">
        <f t="shared" si="22"/>
        <v>13998</v>
      </c>
      <c r="J1450" t="str">
        <f>VLOOKUP(F1450,Product!A:E,4,FALSE)</f>
        <v>Storage</v>
      </c>
      <c r="K1450" t="str">
        <f>VLOOKUP(F1450,Product!$A:$E,2,FALSE)</f>
        <v>Filing Cabinet</v>
      </c>
      <c r="L1450" t="str">
        <f>VLOOKUP(A1450,Payment!$B:$E,4,FALSE)</f>
        <v>Completed</v>
      </c>
      <c r="M1450" t="str">
        <f>VLOOKUP(C1450,Customer!A:F,6,FALSE)</f>
        <v>South</v>
      </c>
    </row>
    <row r="1451" spans="1:13" x14ac:dyDescent="0.25">
      <c r="A1451" t="s">
        <v>2009</v>
      </c>
      <c r="B1451" s="6">
        <v>45995</v>
      </c>
      <c r="C1451" t="s">
        <v>349</v>
      </c>
      <c r="D1451" t="str">
        <f>VLOOKUP(F1451,Product!A:E,3,FALSE)</f>
        <v>Furniture</v>
      </c>
      <c r="E1451" t="s">
        <v>412</v>
      </c>
      <c r="F1451" t="s">
        <v>488</v>
      </c>
      <c r="G1451" s="8">
        <v>1</v>
      </c>
      <c r="H1451">
        <f>VLOOKUP(F1451,Product!A:E,5,)</f>
        <v>12499</v>
      </c>
      <c r="I1451">
        <f t="shared" si="22"/>
        <v>12499</v>
      </c>
      <c r="J1451" t="str">
        <f>VLOOKUP(F1451,Product!A:E,4,FALSE)</f>
        <v>Desks</v>
      </c>
      <c r="K1451" t="str">
        <f>VLOOKUP(F1451,Product!$A:$E,2,FALSE)</f>
        <v>Executive Office Desk</v>
      </c>
      <c r="L1451" t="str">
        <f>VLOOKUP(A1451,Payment!$B:$E,4,FALSE)</f>
        <v>Completed</v>
      </c>
      <c r="M1451" t="str">
        <f>VLOOKUP(C1451,Customer!A:F,6,FALSE)</f>
        <v>West</v>
      </c>
    </row>
    <row r="1452" spans="1:13" x14ac:dyDescent="0.25">
      <c r="A1452" t="s">
        <v>2010</v>
      </c>
      <c r="B1452" s="6">
        <v>45863</v>
      </c>
      <c r="C1452" t="s">
        <v>357</v>
      </c>
      <c r="D1452" t="str">
        <f>VLOOKUP(F1452,Product!A:E,3,FALSE)</f>
        <v>Furniture</v>
      </c>
      <c r="E1452" t="s">
        <v>472</v>
      </c>
      <c r="F1452" t="s">
        <v>488</v>
      </c>
      <c r="G1452" s="8">
        <v>4</v>
      </c>
      <c r="H1452">
        <f>VLOOKUP(F1452,Product!A:E,5,)</f>
        <v>12499</v>
      </c>
      <c r="I1452">
        <f t="shared" si="22"/>
        <v>49996</v>
      </c>
      <c r="J1452" t="str">
        <f>VLOOKUP(F1452,Product!A:E,4,FALSE)</f>
        <v>Desks</v>
      </c>
      <c r="K1452" t="str">
        <f>VLOOKUP(F1452,Product!$A:$E,2,FALSE)</f>
        <v>Executive Office Desk</v>
      </c>
      <c r="L1452" t="str">
        <f>VLOOKUP(A1452,Payment!$B:$E,4,FALSE)</f>
        <v>Completed</v>
      </c>
      <c r="M1452" t="str">
        <f>VLOOKUP(C1452,Customer!A:F,6,FALSE)</f>
        <v>South</v>
      </c>
    </row>
    <row r="1453" spans="1:13" x14ac:dyDescent="0.25">
      <c r="A1453" t="s">
        <v>2011</v>
      </c>
      <c r="B1453" s="6">
        <v>45744</v>
      </c>
      <c r="C1453" t="s">
        <v>47</v>
      </c>
      <c r="D1453" t="str">
        <f>VLOOKUP(F1453,Product!A:E,3,FALSE)</f>
        <v>Electronics</v>
      </c>
      <c r="E1453" t="s">
        <v>445</v>
      </c>
      <c r="F1453" t="s">
        <v>497</v>
      </c>
      <c r="G1453" s="8">
        <v>2</v>
      </c>
      <c r="H1453">
        <f>VLOOKUP(F1453,Product!A:E,5,)</f>
        <v>18999</v>
      </c>
      <c r="I1453">
        <f t="shared" si="22"/>
        <v>37998</v>
      </c>
      <c r="J1453" t="str">
        <f>VLOOKUP(F1453,Product!A:E,4,FALSE)</f>
        <v>Printers</v>
      </c>
      <c r="K1453" t="str">
        <f>VLOOKUP(F1453,Product!$A:$E,2,FALSE)</f>
        <v>HP Laser Printer</v>
      </c>
      <c r="L1453" t="str">
        <f>VLOOKUP(A1453,Payment!$B:$E,4,FALSE)</f>
        <v>Completed</v>
      </c>
      <c r="M1453" t="str">
        <f>VLOOKUP(C1453,Customer!A:F,6,FALSE)</f>
        <v>West</v>
      </c>
    </row>
    <row r="1454" spans="1:13" x14ac:dyDescent="0.25">
      <c r="A1454" t="s">
        <v>2012</v>
      </c>
      <c r="B1454" s="6">
        <v>45962</v>
      </c>
      <c r="C1454" t="s">
        <v>221</v>
      </c>
      <c r="D1454" t="str">
        <f>VLOOKUP(F1454,Product!A:E,3,FALSE)</f>
        <v>Office Supplies</v>
      </c>
      <c r="E1454" t="s">
        <v>416</v>
      </c>
      <c r="F1454" t="s">
        <v>500</v>
      </c>
      <c r="G1454" s="8">
        <v>5</v>
      </c>
      <c r="H1454">
        <f>VLOOKUP(F1454,Product!A:E,5,)</f>
        <v>499</v>
      </c>
      <c r="I1454">
        <f t="shared" si="22"/>
        <v>2495</v>
      </c>
      <c r="J1454" t="str">
        <f>VLOOKUP(F1454,Product!A:E,4,FALSE)</f>
        <v>Paper</v>
      </c>
      <c r="K1454" t="str">
        <f>VLOOKUP(F1454,Product!$A:$E,2,FALSE)</f>
        <v>A4 Copier Paper Pack</v>
      </c>
      <c r="L1454" t="str">
        <f>VLOOKUP(A1454,Payment!$B:$E,4,FALSE)</f>
        <v>Completed</v>
      </c>
      <c r="M1454" t="str">
        <f>VLOOKUP(C1454,Customer!A:F,6,FALSE)</f>
        <v>South</v>
      </c>
    </row>
    <row r="1455" spans="1:13" x14ac:dyDescent="0.25">
      <c r="A1455" t="s">
        <v>2013</v>
      </c>
      <c r="B1455" s="6">
        <v>45913</v>
      </c>
      <c r="C1455" t="s">
        <v>161</v>
      </c>
      <c r="D1455" t="str">
        <f>VLOOKUP(F1455,Product!A:E,3,FALSE)</f>
        <v>Furniture</v>
      </c>
      <c r="E1455" t="s">
        <v>472</v>
      </c>
      <c r="F1455" t="s">
        <v>528</v>
      </c>
      <c r="G1455" s="8">
        <v>1</v>
      </c>
      <c r="H1455">
        <f>VLOOKUP(F1455,Product!A:E,5,)</f>
        <v>17999</v>
      </c>
      <c r="I1455">
        <f t="shared" si="22"/>
        <v>17999</v>
      </c>
      <c r="J1455" t="str">
        <f>VLOOKUP(F1455,Product!A:E,4,FALSE)</f>
        <v>Desks</v>
      </c>
      <c r="K1455" t="str">
        <f>VLOOKUP(F1455,Product!$A:$E,2,FALSE)</f>
        <v>Standing Desk</v>
      </c>
      <c r="L1455" t="str">
        <f>VLOOKUP(A1455,Payment!$B:$E,4,FALSE)</f>
        <v>Completed</v>
      </c>
      <c r="M1455" t="str">
        <f>VLOOKUP(C1455,Customer!A:F,6,FALSE)</f>
        <v>North</v>
      </c>
    </row>
    <row r="1456" spans="1:13" x14ac:dyDescent="0.25">
      <c r="A1456" t="s">
        <v>2014</v>
      </c>
      <c r="B1456" s="6">
        <v>45987</v>
      </c>
      <c r="C1456" t="s">
        <v>220</v>
      </c>
      <c r="D1456" t="str">
        <f>VLOOKUP(F1456,Product!A:E,3,FALSE)</f>
        <v>Office Supplies</v>
      </c>
      <c r="E1456" t="s">
        <v>444</v>
      </c>
      <c r="F1456" t="s">
        <v>520</v>
      </c>
      <c r="G1456" s="8">
        <v>3</v>
      </c>
      <c r="H1456">
        <f>VLOOKUP(F1456,Product!A:E,5,)</f>
        <v>399</v>
      </c>
      <c r="I1456">
        <f t="shared" si="22"/>
        <v>1197</v>
      </c>
      <c r="J1456" t="str">
        <f>VLOOKUP(F1456,Product!A:E,4,FALSE)</f>
        <v>Desk Accessories</v>
      </c>
      <c r="K1456" t="str">
        <f>VLOOKUP(F1456,Product!$A:$E,2,FALSE)</f>
        <v>Desk Organizer</v>
      </c>
      <c r="L1456" t="str">
        <f>VLOOKUP(A1456,Payment!$B:$E,4,FALSE)</f>
        <v>Completed</v>
      </c>
      <c r="M1456" t="str">
        <f>VLOOKUP(C1456,Customer!A:F,6,FALSE)</f>
        <v>North</v>
      </c>
    </row>
    <row r="1457" spans="1:13" x14ac:dyDescent="0.25">
      <c r="A1457" t="s">
        <v>2015</v>
      </c>
      <c r="B1457" s="6">
        <v>45865</v>
      </c>
      <c r="C1457" t="s">
        <v>260</v>
      </c>
      <c r="D1457" t="str">
        <f>VLOOKUP(F1457,Product!A:E,3,FALSE)</f>
        <v>Office Supplies</v>
      </c>
      <c r="E1457" t="s">
        <v>463</v>
      </c>
      <c r="F1457" t="s">
        <v>504</v>
      </c>
      <c r="G1457" s="8">
        <v>1</v>
      </c>
      <c r="H1457">
        <f>VLOOKUP(F1457,Product!A:E,5,)</f>
        <v>299</v>
      </c>
      <c r="I1457">
        <f t="shared" si="22"/>
        <v>299</v>
      </c>
      <c r="J1457" t="str">
        <f>VLOOKUP(F1457,Product!A:E,4,FALSE)</f>
        <v>Notebooks</v>
      </c>
      <c r="K1457" t="str">
        <f>VLOOKUP(F1457,Product!$A:$E,2,FALSE)</f>
        <v>Premium Notebook</v>
      </c>
      <c r="L1457" t="str">
        <f>VLOOKUP(A1457,Payment!$B:$E,4,FALSE)</f>
        <v>Completed</v>
      </c>
      <c r="M1457" t="str">
        <f>VLOOKUP(C1457,Customer!A:F,6,FALSE)</f>
        <v>West</v>
      </c>
    </row>
    <row r="1458" spans="1:13" x14ac:dyDescent="0.25">
      <c r="A1458" t="s">
        <v>2016</v>
      </c>
      <c r="B1458" s="6">
        <v>45890</v>
      </c>
      <c r="C1458" t="s">
        <v>74</v>
      </c>
      <c r="D1458" t="str">
        <f>VLOOKUP(F1458,Product!A:E,3,FALSE)</f>
        <v>Office Supplies</v>
      </c>
      <c r="E1458" t="s">
        <v>416</v>
      </c>
      <c r="F1458" t="s">
        <v>504</v>
      </c>
      <c r="G1458" s="8">
        <v>2</v>
      </c>
      <c r="H1458">
        <f>VLOOKUP(F1458,Product!A:E,5,)</f>
        <v>299</v>
      </c>
      <c r="I1458">
        <f t="shared" si="22"/>
        <v>598</v>
      </c>
      <c r="J1458" t="str">
        <f>VLOOKUP(F1458,Product!A:E,4,FALSE)</f>
        <v>Notebooks</v>
      </c>
      <c r="K1458" t="str">
        <f>VLOOKUP(F1458,Product!$A:$E,2,FALSE)</f>
        <v>Premium Notebook</v>
      </c>
      <c r="L1458" t="str">
        <f>VLOOKUP(A1458,Payment!$B:$E,4,FALSE)</f>
        <v>Completed</v>
      </c>
      <c r="M1458" t="str">
        <f>VLOOKUP(C1458,Customer!A:F,6,FALSE)</f>
        <v>South</v>
      </c>
    </row>
    <row r="1459" spans="1:13" x14ac:dyDescent="0.25">
      <c r="A1459" t="s">
        <v>2017</v>
      </c>
      <c r="B1459" s="6">
        <v>45776</v>
      </c>
      <c r="C1459" t="s">
        <v>325</v>
      </c>
      <c r="D1459" t="str">
        <f>VLOOKUP(F1459,Product!A:E,3,FALSE)</f>
        <v>Electronics</v>
      </c>
      <c r="E1459" t="s">
        <v>418</v>
      </c>
      <c r="F1459" t="s">
        <v>478</v>
      </c>
      <c r="G1459" s="8">
        <v>1</v>
      </c>
      <c r="H1459">
        <f>VLOOKUP(F1459,Product!A:E,5,)</f>
        <v>1299</v>
      </c>
      <c r="I1459">
        <f t="shared" si="22"/>
        <v>1299</v>
      </c>
      <c r="J1459" t="str">
        <f>VLOOKUP(F1459,Product!A:E,4,FALSE)</f>
        <v>Accessories</v>
      </c>
      <c r="K1459" t="str">
        <f>VLOOKUP(F1459,Product!$A:$E,2,FALSE)</f>
        <v>Logitech Wireless Mouse</v>
      </c>
      <c r="L1459" t="str">
        <f>VLOOKUP(A1459,Payment!$B:$E,4,FALSE)</f>
        <v>Completed</v>
      </c>
      <c r="M1459" t="str">
        <f>VLOOKUP(C1459,Customer!A:F,6,FALSE)</f>
        <v>South</v>
      </c>
    </row>
    <row r="1460" spans="1:13" x14ac:dyDescent="0.25">
      <c r="A1460" t="s">
        <v>2018</v>
      </c>
      <c r="B1460" s="6">
        <v>45685</v>
      </c>
      <c r="C1460" t="s">
        <v>50</v>
      </c>
      <c r="D1460" t="str">
        <f>VLOOKUP(F1460,Product!A:E,3,FALSE)</f>
        <v>Electronics</v>
      </c>
      <c r="E1460" t="s">
        <v>461</v>
      </c>
      <c r="F1460" t="s">
        <v>535</v>
      </c>
      <c r="G1460" s="8">
        <v>1</v>
      </c>
      <c r="H1460">
        <f>VLOOKUP(F1460,Product!A:E,5,)</f>
        <v>24999</v>
      </c>
      <c r="I1460">
        <f t="shared" si="22"/>
        <v>24999</v>
      </c>
      <c r="J1460" t="str">
        <f>VLOOKUP(F1460,Product!A:E,4,FALSE)</f>
        <v>Projectors</v>
      </c>
      <c r="K1460" t="str">
        <f>VLOOKUP(F1460,Product!$A:$E,2,FALSE)</f>
        <v>Portable Projector</v>
      </c>
      <c r="L1460" t="str">
        <f>VLOOKUP(A1460,Payment!$B:$E,4,FALSE)</f>
        <v>Completed</v>
      </c>
      <c r="M1460" t="str">
        <f>VLOOKUP(C1460,Customer!A:F,6,FALSE)</f>
        <v>East</v>
      </c>
    </row>
    <row r="1461" spans="1:13" x14ac:dyDescent="0.25">
      <c r="A1461" t="s">
        <v>2019</v>
      </c>
      <c r="B1461" s="6">
        <v>45749</v>
      </c>
      <c r="C1461" t="s">
        <v>211</v>
      </c>
      <c r="D1461" t="str">
        <f>VLOOKUP(F1461,Product!A:E,3,FALSE)</f>
        <v>Electronics</v>
      </c>
      <c r="E1461" t="s">
        <v>474</v>
      </c>
      <c r="F1461" t="s">
        <v>535</v>
      </c>
      <c r="G1461" s="8">
        <v>2</v>
      </c>
      <c r="H1461">
        <f>VLOOKUP(F1461,Product!A:E,5,)</f>
        <v>24999</v>
      </c>
      <c r="I1461">
        <f t="shared" si="22"/>
        <v>49998</v>
      </c>
      <c r="J1461" t="str">
        <f>VLOOKUP(F1461,Product!A:E,4,FALSE)</f>
        <v>Projectors</v>
      </c>
      <c r="K1461" t="str">
        <f>VLOOKUP(F1461,Product!$A:$E,2,FALSE)</f>
        <v>Portable Projector</v>
      </c>
      <c r="L1461" t="str">
        <f>VLOOKUP(A1461,Payment!$B:$E,4,FALSE)</f>
        <v>Completed</v>
      </c>
      <c r="M1461" t="str">
        <f>VLOOKUP(C1461,Customer!A:F,6,FALSE)</f>
        <v>South</v>
      </c>
    </row>
    <row r="1462" spans="1:13" x14ac:dyDescent="0.25">
      <c r="A1462" t="s">
        <v>2020</v>
      </c>
      <c r="B1462" s="6">
        <v>45813</v>
      </c>
      <c r="C1462" t="s">
        <v>322</v>
      </c>
      <c r="D1462" t="str">
        <f>VLOOKUP(F1462,Product!A:E,3,FALSE)</f>
        <v>Furniture</v>
      </c>
      <c r="E1462" t="s">
        <v>476</v>
      </c>
      <c r="F1462" t="s">
        <v>488</v>
      </c>
      <c r="G1462" s="8">
        <v>4</v>
      </c>
      <c r="H1462">
        <f>VLOOKUP(F1462,Product!A:E,5,)</f>
        <v>12499</v>
      </c>
      <c r="I1462">
        <f t="shared" si="22"/>
        <v>49996</v>
      </c>
      <c r="J1462" t="str">
        <f>VLOOKUP(F1462,Product!A:E,4,FALSE)</f>
        <v>Desks</v>
      </c>
      <c r="K1462" t="str">
        <f>VLOOKUP(F1462,Product!$A:$E,2,FALSE)</f>
        <v>Executive Office Desk</v>
      </c>
      <c r="L1462" t="str">
        <f>VLOOKUP(A1462,Payment!$B:$E,4,FALSE)</f>
        <v>Completed</v>
      </c>
      <c r="M1462" t="str">
        <f>VLOOKUP(C1462,Customer!A:F,6,FALSE)</f>
        <v>East</v>
      </c>
    </row>
    <row r="1463" spans="1:13" x14ac:dyDescent="0.25">
      <c r="A1463" t="s">
        <v>2021</v>
      </c>
      <c r="B1463" s="6">
        <v>45996</v>
      </c>
      <c r="C1463" t="s">
        <v>386</v>
      </c>
      <c r="D1463" t="str">
        <f>VLOOKUP(F1463,Product!A:E,3,FALSE)</f>
        <v>Office Supplies</v>
      </c>
      <c r="E1463" t="s">
        <v>464</v>
      </c>
      <c r="F1463" t="s">
        <v>543</v>
      </c>
      <c r="G1463" s="8">
        <v>2</v>
      </c>
      <c r="H1463">
        <f>VLOOKUP(F1463,Product!A:E,5,)</f>
        <v>1899</v>
      </c>
      <c r="I1463">
        <f t="shared" si="22"/>
        <v>3798</v>
      </c>
      <c r="J1463" t="str">
        <f>VLOOKUP(F1463,Product!A:E,4,FALSE)</f>
        <v>Bags</v>
      </c>
      <c r="K1463" t="str">
        <f>VLOOKUP(F1463,Product!$A:$E,2,FALSE)</f>
        <v>Office Backpack</v>
      </c>
      <c r="L1463" t="str">
        <f>VLOOKUP(A1463,Payment!$B:$E,4,FALSE)</f>
        <v>Completed</v>
      </c>
      <c r="M1463" t="str">
        <f>VLOOKUP(C1463,Customer!A:F,6,FALSE)</f>
        <v>East</v>
      </c>
    </row>
    <row r="1464" spans="1:13" x14ac:dyDescent="0.25">
      <c r="A1464" t="s">
        <v>2022</v>
      </c>
      <c r="B1464" s="6">
        <v>45896</v>
      </c>
      <c r="C1464" t="s">
        <v>123</v>
      </c>
      <c r="D1464" t="str">
        <f>VLOOKUP(F1464,Product!A:E,3,FALSE)</f>
        <v>Electronics</v>
      </c>
      <c r="E1464" t="s">
        <v>436</v>
      </c>
      <c r="F1464" t="s">
        <v>535</v>
      </c>
      <c r="G1464" s="8">
        <v>2</v>
      </c>
      <c r="H1464">
        <f>VLOOKUP(F1464,Product!A:E,5,)</f>
        <v>24999</v>
      </c>
      <c r="I1464">
        <f t="shared" si="22"/>
        <v>49998</v>
      </c>
      <c r="J1464" t="str">
        <f>VLOOKUP(F1464,Product!A:E,4,FALSE)</f>
        <v>Projectors</v>
      </c>
      <c r="K1464" t="str">
        <f>VLOOKUP(F1464,Product!$A:$E,2,FALSE)</f>
        <v>Portable Projector</v>
      </c>
      <c r="L1464" t="str">
        <f>VLOOKUP(A1464,Payment!$B:$E,4,FALSE)</f>
        <v>Completed</v>
      </c>
      <c r="M1464" t="str">
        <f>VLOOKUP(C1464,Customer!A:F,6,FALSE)</f>
        <v>North</v>
      </c>
    </row>
    <row r="1465" spans="1:13" x14ac:dyDescent="0.25">
      <c r="A1465" t="s">
        <v>2023</v>
      </c>
      <c r="B1465" s="6">
        <v>45916</v>
      </c>
      <c r="C1465" t="s">
        <v>151</v>
      </c>
      <c r="D1465" t="str">
        <f>VLOOKUP(F1465,Product!A:E,3,FALSE)</f>
        <v>Electronics</v>
      </c>
      <c r="E1465" t="s">
        <v>466</v>
      </c>
      <c r="F1465" t="s">
        <v>510</v>
      </c>
      <c r="G1465" s="8">
        <v>4</v>
      </c>
      <c r="H1465">
        <f>VLOOKUP(F1465,Product!A:E,5,)</f>
        <v>2499</v>
      </c>
      <c r="I1465">
        <f t="shared" si="22"/>
        <v>9996</v>
      </c>
      <c r="J1465" t="str">
        <f>VLOOKUP(F1465,Product!A:E,4,FALSE)</f>
        <v>Accessories</v>
      </c>
      <c r="K1465" t="str">
        <f>VLOOKUP(F1465,Product!$A:$E,2,FALSE)</f>
        <v>USBC Hub</v>
      </c>
      <c r="L1465" t="str">
        <f>VLOOKUP(A1465,Payment!$B:$E,4,FALSE)</f>
        <v>Completed</v>
      </c>
      <c r="M1465" t="str">
        <f>VLOOKUP(C1465,Customer!A:F,6,FALSE)</f>
        <v>West</v>
      </c>
    </row>
    <row r="1466" spans="1:13" x14ac:dyDescent="0.25">
      <c r="A1466" t="s">
        <v>2024</v>
      </c>
      <c r="B1466" s="6">
        <v>45934</v>
      </c>
      <c r="C1466" t="s">
        <v>285</v>
      </c>
      <c r="D1466" t="str">
        <f>VLOOKUP(F1466,Product!A:E,3,FALSE)</f>
        <v>Office Supplies</v>
      </c>
      <c r="E1466" t="s">
        <v>403</v>
      </c>
      <c r="F1466" t="s">
        <v>543</v>
      </c>
      <c r="G1466" s="8">
        <v>1</v>
      </c>
      <c r="H1466">
        <f>VLOOKUP(F1466,Product!A:E,5,)</f>
        <v>1899</v>
      </c>
      <c r="I1466">
        <f t="shared" si="22"/>
        <v>1899</v>
      </c>
      <c r="J1466" t="str">
        <f>VLOOKUP(F1466,Product!A:E,4,FALSE)</f>
        <v>Bags</v>
      </c>
      <c r="K1466" t="str">
        <f>VLOOKUP(F1466,Product!$A:$E,2,FALSE)</f>
        <v>Office Backpack</v>
      </c>
      <c r="L1466" t="str">
        <f>VLOOKUP(A1466,Payment!$B:$E,4,FALSE)</f>
        <v>Completed</v>
      </c>
      <c r="M1466" t="str">
        <f>VLOOKUP(C1466,Customer!A:F,6,FALSE)</f>
        <v>West</v>
      </c>
    </row>
    <row r="1467" spans="1:13" x14ac:dyDescent="0.25">
      <c r="A1467" t="s">
        <v>2025</v>
      </c>
      <c r="B1467" s="6">
        <v>45878</v>
      </c>
      <c r="C1467" t="s">
        <v>80</v>
      </c>
      <c r="D1467" t="str">
        <f>VLOOKUP(F1467,Product!A:E,3,FALSE)</f>
        <v>Furniture</v>
      </c>
      <c r="E1467" t="s">
        <v>447</v>
      </c>
      <c r="F1467" t="s">
        <v>518</v>
      </c>
      <c r="G1467" s="8">
        <v>2</v>
      </c>
      <c r="H1467">
        <f>VLOOKUP(F1467,Product!A:E,5,)</f>
        <v>5999</v>
      </c>
      <c r="I1467">
        <f t="shared" si="22"/>
        <v>11998</v>
      </c>
      <c r="J1467" t="str">
        <f>VLOOKUP(F1467,Product!A:E,4,FALSE)</f>
        <v>Storage</v>
      </c>
      <c r="K1467" t="str">
        <f>VLOOKUP(F1467,Product!$A:$E,2,FALSE)</f>
        <v>Bookshelf</v>
      </c>
      <c r="L1467" t="str">
        <f>VLOOKUP(A1467,Payment!$B:$E,4,FALSE)</f>
        <v>Completed</v>
      </c>
      <c r="M1467" t="str">
        <f>VLOOKUP(C1467,Customer!A:F,6,FALSE)</f>
        <v>East</v>
      </c>
    </row>
    <row r="1468" spans="1:13" x14ac:dyDescent="0.25">
      <c r="A1468" t="s">
        <v>2026</v>
      </c>
      <c r="B1468" s="6">
        <v>45850</v>
      </c>
      <c r="C1468" t="s">
        <v>240</v>
      </c>
      <c r="D1468" t="str">
        <f>VLOOKUP(F1468,Product!A:E,3,FALSE)</f>
        <v>Electronics</v>
      </c>
      <c r="E1468" t="s">
        <v>457</v>
      </c>
      <c r="F1468" t="s">
        <v>482</v>
      </c>
      <c r="G1468" s="8">
        <v>1</v>
      </c>
      <c r="H1468">
        <f>VLOOKUP(F1468,Product!A:E,5,)</f>
        <v>1899</v>
      </c>
      <c r="I1468">
        <f t="shared" si="22"/>
        <v>1899</v>
      </c>
      <c r="J1468" t="str">
        <f>VLOOKUP(F1468,Product!A:E,4,FALSE)</f>
        <v>Accessories</v>
      </c>
      <c r="K1468" t="str">
        <f>VLOOKUP(F1468,Product!$A:$E,2,FALSE)</f>
        <v>HP Wireless Keyboard</v>
      </c>
      <c r="L1468" t="str">
        <f>VLOOKUP(A1468,Payment!$B:$E,4,FALSE)</f>
        <v>Completed</v>
      </c>
      <c r="M1468" t="str">
        <f>VLOOKUP(C1468,Customer!A:F,6,FALSE)</f>
        <v>West</v>
      </c>
    </row>
    <row r="1469" spans="1:13" x14ac:dyDescent="0.25">
      <c r="A1469" t="s">
        <v>2027</v>
      </c>
      <c r="B1469" s="6">
        <v>45943</v>
      </c>
      <c r="C1469" t="s">
        <v>340</v>
      </c>
      <c r="D1469" t="str">
        <f>VLOOKUP(F1469,Product!A:E,3,FALSE)</f>
        <v>Electronics</v>
      </c>
      <c r="E1469" t="s">
        <v>438</v>
      </c>
      <c r="F1469" t="s">
        <v>554</v>
      </c>
      <c r="G1469" s="8">
        <v>4</v>
      </c>
      <c r="H1469">
        <f>VLOOKUP(F1469,Product!A:E,5,)</f>
        <v>6499</v>
      </c>
      <c r="I1469">
        <f t="shared" si="22"/>
        <v>25996</v>
      </c>
      <c r="J1469" t="str">
        <f>VLOOKUP(F1469,Product!A:E,4,FALSE)</f>
        <v>Office Machines</v>
      </c>
      <c r="K1469" t="str">
        <f>VLOOKUP(F1469,Product!$A:$E,2,FALSE)</f>
        <v>Paper Shredder</v>
      </c>
      <c r="L1469" t="str">
        <f>VLOOKUP(A1469,Payment!$B:$E,4,FALSE)</f>
        <v>Completed</v>
      </c>
      <c r="M1469" t="str">
        <f>VLOOKUP(C1469,Customer!A:F,6,FALSE)</f>
        <v>East</v>
      </c>
    </row>
    <row r="1470" spans="1:13" x14ac:dyDescent="0.25">
      <c r="A1470" t="s">
        <v>2028</v>
      </c>
      <c r="B1470" s="6">
        <v>45909</v>
      </c>
      <c r="C1470" t="s">
        <v>234</v>
      </c>
      <c r="D1470" t="str">
        <f>VLOOKUP(F1470,Product!A:E,3,FALSE)</f>
        <v>Office Supplies</v>
      </c>
      <c r="E1470" t="s">
        <v>418</v>
      </c>
      <c r="F1470" t="s">
        <v>507</v>
      </c>
      <c r="G1470" s="8">
        <v>4</v>
      </c>
      <c r="H1470">
        <f>VLOOKUP(F1470,Product!A:E,5,)</f>
        <v>199</v>
      </c>
      <c r="I1470">
        <f t="shared" si="22"/>
        <v>796</v>
      </c>
      <c r="J1470" t="str">
        <f>VLOOKUP(F1470,Product!A:E,4,FALSE)</f>
        <v>Writing</v>
      </c>
      <c r="K1470" t="str">
        <f>VLOOKUP(F1470,Product!$A:$E,2,FALSE)</f>
        <v>Ball Pen Pack</v>
      </c>
      <c r="L1470" t="str">
        <f>VLOOKUP(A1470,Payment!$B:$E,4,FALSE)</f>
        <v>Completed</v>
      </c>
      <c r="M1470" t="str">
        <f>VLOOKUP(C1470,Customer!A:F,6,FALSE)</f>
        <v>East</v>
      </c>
    </row>
    <row r="1471" spans="1:13" x14ac:dyDescent="0.25">
      <c r="A1471" t="s">
        <v>2029</v>
      </c>
      <c r="B1471" s="6">
        <v>45907</v>
      </c>
      <c r="C1471" t="s">
        <v>391</v>
      </c>
      <c r="D1471" t="str">
        <f>VLOOKUP(F1471,Product!A:E,3,FALSE)</f>
        <v>Furniture</v>
      </c>
      <c r="E1471" t="s">
        <v>416</v>
      </c>
      <c r="F1471" t="s">
        <v>528</v>
      </c>
      <c r="G1471" s="8">
        <v>3</v>
      </c>
      <c r="H1471">
        <f>VLOOKUP(F1471,Product!A:E,5,)</f>
        <v>17999</v>
      </c>
      <c r="I1471">
        <f t="shared" si="22"/>
        <v>53997</v>
      </c>
      <c r="J1471" t="str">
        <f>VLOOKUP(F1471,Product!A:E,4,FALSE)</f>
        <v>Desks</v>
      </c>
      <c r="K1471" t="str">
        <f>VLOOKUP(F1471,Product!$A:$E,2,FALSE)</f>
        <v>Standing Desk</v>
      </c>
      <c r="L1471" t="str">
        <f>VLOOKUP(A1471,Payment!$B:$E,4,FALSE)</f>
        <v>Completed</v>
      </c>
      <c r="M1471" t="str">
        <f>VLOOKUP(C1471,Customer!A:F,6,FALSE)</f>
        <v>North</v>
      </c>
    </row>
    <row r="1472" spans="1:13" x14ac:dyDescent="0.25">
      <c r="A1472" t="s">
        <v>2030</v>
      </c>
      <c r="B1472" s="6">
        <v>45995</v>
      </c>
      <c r="C1472" t="s">
        <v>289</v>
      </c>
      <c r="D1472" t="str">
        <f>VLOOKUP(F1472,Product!A:E,3,FALSE)</f>
        <v>Furniture</v>
      </c>
      <c r="E1472" t="s">
        <v>466</v>
      </c>
      <c r="F1472" t="s">
        <v>528</v>
      </c>
      <c r="G1472" s="8">
        <v>2</v>
      </c>
      <c r="H1472">
        <f>VLOOKUP(F1472,Product!A:E,5,)</f>
        <v>17999</v>
      </c>
      <c r="I1472">
        <f t="shared" si="22"/>
        <v>35998</v>
      </c>
      <c r="J1472" t="str">
        <f>VLOOKUP(F1472,Product!A:E,4,FALSE)</f>
        <v>Desks</v>
      </c>
      <c r="K1472" t="str">
        <f>VLOOKUP(F1472,Product!$A:$E,2,FALSE)</f>
        <v>Standing Desk</v>
      </c>
      <c r="L1472" t="str">
        <f>VLOOKUP(A1472,Payment!$B:$E,4,FALSE)</f>
        <v>Completed</v>
      </c>
      <c r="M1472" t="str">
        <f>VLOOKUP(C1472,Customer!A:F,6,FALSE)</f>
        <v>South</v>
      </c>
    </row>
    <row r="1473" spans="1:13" x14ac:dyDescent="0.25">
      <c r="A1473" t="s">
        <v>2031</v>
      </c>
      <c r="B1473" s="6">
        <v>45945</v>
      </c>
      <c r="C1473" t="s">
        <v>101</v>
      </c>
      <c r="D1473" t="str">
        <f>VLOOKUP(F1473,Product!A:E,3,FALSE)</f>
        <v>Electronics</v>
      </c>
      <c r="E1473" t="s">
        <v>463</v>
      </c>
      <c r="F1473" t="s">
        <v>482</v>
      </c>
      <c r="G1473" s="8">
        <v>2</v>
      </c>
      <c r="H1473">
        <f>VLOOKUP(F1473,Product!A:E,5,)</f>
        <v>1899</v>
      </c>
      <c r="I1473">
        <f t="shared" si="22"/>
        <v>3798</v>
      </c>
      <c r="J1473" t="str">
        <f>VLOOKUP(F1473,Product!A:E,4,FALSE)</f>
        <v>Accessories</v>
      </c>
      <c r="K1473" t="str">
        <f>VLOOKUP(F1473,Product!$A:$E,2,FALSE)</f>
        <v>HP Wireless Keyboard</v>
      </c>
      <c r="L1473" t="str">
        <f>VLOOKUP(A1473,Payment!$B:$E,4,FALSE)</f>
        <v>Completed</v>
      </c>
      <c r="M1473" t="str">
        <f>VLOOKUP(C1473,Customer!A:F,6,FALSE)</f>
        <v>West</v>
      </c>
    </row>
    <row r="1474" spans="1:13" x14ac:dyDescent="0.25">
      <c r="A1474" t="s">
        <v>2032</v>
      </c>
      <c r="B1474" s="6">
        <v>45911</v>
      </c>
      <c r="C1474" t="s">
        <v>308</v>
      </c>
      <c r="D1474" t="str">
        <f>VLOOKUP(F1474,Product!A:E,3,FALSE)</f>
        <v>Office Supplies</v>
      </c>
      <c r="E1474" t="s">
        <v>447</v>
      </c>
      <c r="F1474" t="s">
        <v>530</v>
      </c>
      <c r="G1474" s="8">
        <v>3</v>
      </c>
      <c r="H1474">
        <f>VLOOKUP(F1474,Product!A:E,5,)</f>
        <v>3499</v>
      </c>
      <c r="I1474">
        <f t="shared" si="22"/>
        <v>10497</v>
      </c>
      <c r="J1474" t="str">
        <f>VLOOKUP(F1474,Product!A:E,4,FALSE)</f>
        <v>Presentation</v>
      </c>
      <c r="K1474" t="str">
        <f>VLOOKUP(F1474,Product!$A:$E,2,FALSE)</f>
        <v>Whiteboard 4x3</v>
      </c>
      <c r="L1474" t="str">
        <f>VLOOKUP(A1474,Payment!$B:$E,4,FALSE)</f>
        <v>Completed</v>
      </c>
      <c r="M1474" t="str">
        <f>VLOOKUP(C1474,Customer!A:F,6,FALSE)</f>
        <v>North</v>
      </c>
    </row>
    <row r="1475" spans="1:13" x14ac:dyDescent="0.25">
      <c r="A1475" t="s">
        <v>2033</v>
      </c>
      <c r="B1475" s="6">
        <v>45803</v>
      </c>
      <c r="C1475" t="s">
        <v>182</v>
      </c>
      <c r="D1475" t="str">
        <f>VLOOKUP(F1475,Product!A:E,3,FALSE)</f>
        <v>Electronics</v>
      </c>
      <c r="E1475" t="s">
        <v>406</v>
      </c>
      <c r="F1475" t="s">
        <v>478</v>
      </c>
      <c r="G1475" s="8">
        <v>3</v>
      </c>
      <c r="H1475">
        <f>VLOOKUP(F1475,Product!A:E,5,)</f>
        <v>1299</v>
      </c>
      <c r="I1475">
        <f t="shared" ref="I1475:I1538" si="23">G1475*H1475</f>
        <v>3897</v>
      </c>
      <c r="J1475" t="str">
        <f>VLOOKUP(F1475,Product!A:E,4,FALSE)</f>
        <v>Accessories</v>
      </c>
      <c r="K1475" t="str">
        <f>VLOOKUP(F1475,Product!$A:$E,2,FALSE)</f>
        <v>Logitech Wireless Mouse</v>
      </c>
      <c r="L1475" t="str">
        <f>VLOOKUP(A1475,Payment!$B:$E,4,FALSE)</f>
        <v>Completed</v>
      </c>
      <c r="M1475" t="str">
        <f>VLOOKUP(C1475,Customer!A:F,6,FALSE)</f>
        <v>North</v>
      </c>
    </row>
    <row r="1476" spans="1:13" x14ac:dyDescent="0.25">
      <c r="A1476" t="s">
        <v>2034</v>
      </c>
      <c r="B1476" s="6">
        <v>45723</v>
      </c>
      <c r="C1476" t="s">
        <v>203</v>
      </c>
      <c r="D1476" t="str">
        <f>VLOOKUP(F1476,Product!A:E,3,FALSE)</f>
        <v>Electronics</v>
      </c>
      <c r="E1476" t="s">
        <v>444</v>
      </c>
      <c r="F1476" t="s">
        <v>546</v>
      </c>
      <c r="G1476" s="8">
        <v>4</v>
      </c>
      <c r="H1476">
        <f>VLOOKUP(F1476,Product!A:E,5,)</f>
        <v>7999</v>
      </c>
      <c r="I1476">
        <f t="shared" si="23"/>
        <v>31996</v>
      </c>
      <c r="J1476" t="str">
        <f>VLOOKUP(F1476,Product!A:E,4,FALSE)</f>
        <v>Audio</v>
      </c>
      <c r="K1476" t="str">
        <f>VLOOKUP(F1476,Product!$A:$E,2,FALSE)</f>
        <v>Noise Cancelling Headphones</v>
      </c>
      <c r="L1476" t="str">
        <f>VLOOKUP(A1476,Payment!$B:$E,4,FALSE)</f>
        <v>Completed</v>
      </c>
      <c r="M1476" t="str">
        <f>VLOOKUP(C1476,Customer!A:F,6,FALSE)</f>
        <v>West</v>
      </c>
    </row>
    <row r="1477" spans="1:13" x14ac:dyDescent="0.25">
      <c r="A1477" t="s">
        <v>2035</v>
      </c>
      <c r="B1477" s="6">
        <v>45671</v>
      </c>
      <c r="C1477" t="s">
        <v>391</v>
      </c>
      <c r="D1477" t="str">
        <f>VLOOKUP(F1477,Product!A:E,3,FALSE)</f>
        <v>Furniture</v>
      </c>
      <c r="E1477" t="s">
        <v>442</v>
      </c>
      <c r="F1477" t="s">
        <v>513</v>
      </c>
      <c r="G1477" s="8">
        <v>1</v>
      </c>
      <c r="H1477">
        <f>VLOOKUP(F1477,Product!A:E,5,)</f>
        <v>6999</v>
      </c>
      <c r="I1477">
        <f t="shared" si="23"/>
        <v>6999</v>
      </c>
      <c r="J1477" t="str">
        <f>VLOOKUP(F1477,Product!A:E,4,FALSE)</f>
        <v>Storage</v>
      </c>
      <c r="K1477" t="str">
        <f>VLOOKUP(F1477,Product!$A:$E,2,FALSE)</f>
        <v>Filing Cabinet</v>
      </c>
      <c r="L1477" t="str">
        <f>VLOOKUP(A1477,Payment!$B:$E,4,FALSE)</f>
        <v>Completed</v>
      </c>
      <c r="M1477" t="str">
        <f>VLOOKUP(C1477,Customer!A:F,6,FALSE)</f>
        <v>North</v>
      </c>
    </row>
    <row r="1478" spans="1:13" x14ac:dyDescent="0.25">
      <c r="A1478" t="s">
        <v>2036</v>
      </c>
      <c r="B1478" s="6">
        <v>45834</v>
      </c>
      <c r="C1478" t="s">
        <v>199</v>
      </c>
      <c r="D1478" t="str">
        <f>VLOOKUP(F1478,Product!A:E,3,FALSE)</f>
        <v>Electronics</v>
      </c>
      <c r="E1478" t="s">
        <v>451</v>
      </c>
      <c r="F1478" t="s">
        <v>511</v>
      </c>
      <c r="G1478" s="8">
        <v>1</v>
      </c>
      <c r="H1478">
        <f>VLOOKUP(F1478,Product!A:E,5,)</f>
        <v>3299</v>
      </c>
      <c r="I1478">
        <f t="shared" si="23"/>
        <v>3299</v>
      </c>
      <c r="J1478" t="str">
        <f>VLOOKUP(F1478,Product!A:E,4,FALSE)</f>
        <v>Accessories</v>
      </c>
      <c r="K1478" t="str">
        <f>VLOOKUP(F1478,Product!$A:$E,2,FALSE)</f>
        <v>Webcam Full HD</v>
      </c>
      <c r="L1478" t="str">
        <f>VLOOKUP(A1478,Payment!$B:$E,4,FALSE)</f>
        <v>Completed</v>
      </c>
      <c r="M1478" t="str">
        <f>VLOOKUP(C1478,Customer!A:F,6,FALSE)</f>
        <v>East</v>
      </c>
    </row>
    <row r="1479" spans="1:13" x14ac:dyDescent="0.25">
      <c r="A1479" t="s">
        <v>2037</v>
      </c>
      <c r="B1479" s="6">
        <v>45783</v>
      </c>
      <c r="C1479" t="s">
        <v>145</v>
      </c>
      <c r="D1479" t="str">
        <f>VLOOKUP(F1479,Product!A:E,3,FALSE)</f>
        <v>Electronics</v>
      </c>
      <c r="E1479" t="s">
        <v>431</v>
      </c>
      <c r="F1479" t="s">
        <v>533</v>
      </c>
      <c r="G1479" s="8">
        <v>2</v>
      </c>
      <c r="H1479">
        <f>VLOOKUP(F1479,Product!A:E,5,)</f>
        <v>5499</v>
      </c>
      <c r="I1479">
        <f t="shared" si="23"/>
        <v>10998</v>
      </c>
      <c r="J1479" t="str">
        <f>VLOOKUP(F1479,Product!A:E,4,FALSE)</f>
        <v>Accessories</v>
      </c>
      <c r="K1479" t="str">
        <f>VLOOKUP(F1479,Product!$A:$E,2,FALSE)</f>
        <v>Mechanical Keyboard</v>
      </c>
      <c r="L1479" t="str">
        <f>VLOOKUP(A1479,Payment!$B:$E,4,FALSE)</f>
        <v>Completed</v>
      </c>
      <c r="M1479" t="str">
        <f>VLOOKUP(C1479,Customer!A:F,6,FALSE)</f>
        <v>South</v>
      </c>
    </row>
    <row r="1480" spans="1:13" x14ac:dyDescent="0.25">
      <c r="A1480" t="s">
        <v>2038</v>
      </c>
      <c r="B1480" s="6">
        <v>45701</v>
      </c>
      <c r="C1480" t="s">
        <v>355</v>
      </c>
      <c r="D1480" t="str">
        <f>VLOOKUP(F1480,Product!A:E,3,FALSE)</f>
        <v>Furniture</v>
      </c>
      <c r="E1480" t="s">
        <v>409</v>
      </c>
      <c r="F1480" t="s">
        <v>551</v>
      </c>
      <c r="G1480" s="8">
        <v>2</v>
      </c>
      <c r="H1480">
        <f>VLOOKUP(F1480,Product!A:E,5,)</f>
        <v>24999</v>
      </c>
      <c r="I1480">
        <f t="shared" si="23"/>
        <v>49998</v>
      </c>
      <c r="J1480" t="str">
        <f>VLOOKUP(F1480,Product!A:E,4,FALSE)</f>
        <v>Tables</v>
      </c>
      <c r="K1480" t="str">
        <f>VLOOKUP(F1480,Product!$A:$E,2,FALSE)</f>
        <v>Conference Table</v>
      </c>
      <c r="L1480" t="str">
        <f>VLOOKUP(A1480,Payment!$B:$E,4,FALSE)</f>
        <v>Completed</v>
      </c>
      <c r="M1480" t="str">
        <f>VLOOKUP(C1480,Customer!A:F,6,FALSE)</f>
        <v>North</v>
      </c>
    </row>
    <row r="1481" spans="1:13" x14ac:dyDescent="0.25">
      <c r="A1481" t="s">
        <v>2039</v>
      </c>
      <c r="B1481" s="6">
        <v>45830</v>
      </c>
      <c r="C1481" t="s">
        <v>107</v>
      </c>
      <c r="D1481" t="str">
        <f>VLOOKUP(F1481,Product!A:E,3,FALSE)</f>
        <v>Electronics</v>
      </c>
      <c r="E1481" t="s">
        <v>403</v>
      </c>
      <c r="F1481" t="s">
        <v>526</v>
      </c>
      <c r="G1481" s="8">
        <v>2</v>
      </c>
      <c r="H1481">
        <f>VLOOKUP(F1481,Product!A:E,5,)</f>
        <v>8999</v>
      </c>
      <c r="I1481">
        <f t="shared" si="23"/>
        <v>17998</v>
      </c>
      <c r="J1481" t="str">
        <f>VLOOKUP(F1481,Product!A:E,4,FALSE)</f>
        <v>Storage</v>
      </c>
      <c r="K1481" t="str">
        <f>VLOOKUP(F1481,Product!$A:$E,2,FALSE)</f>
        <v>External SSD 1TB</v>
      </c>
      <c r="L1481" t="str">
        <f>VLOOKUP(A1481,Payment!$B:$E,4,FALSE)</f>
        <v>Completed</v>
      </c>
      <c r="M1481" t="str">
        <f>VLOOKUP(C1481,Customer!A:F,6,FALSE)</f>
        <v>South</v>
      </c>
    </row>
    <row r="1482" spans="1:13" x14ac:dyDescent="0.25">
      <c r="A1482" t="s">
        <v>2040</v>
      </c>
      <c r="B1482" s="6">
        <v>45893</v>
      </c>
      <c r="C1482" t="s">
        <v>340</v>
      </c>
      <c r="D1482" t="str">
        <f>VLOOKUP(F1482,Product!A:E,3,FALSE)</f>
        <v>Furniture</v>
      </c>
      <c r="E1482" t="s">
        <v>454</v>
      </c>
      <c r="F1482" t="s">
        <v>528</v>
      </c>
      <c r="G1482" s="8">
        <v>2</v>
      </c>
      <c r="H1482">
        <f>VLOOKUP(F1482,Product!A:E,5,)</f>
        <v>17999</v>
      </c>
      <c r="I1482">
        <f t="shared" si="23"/>
        <v>35998</v>
      </c>
      <c r="J1482" t="str">
        <f>VLOOKUP(F1482,Product!A:E,4,FALSE)</f>
        <v>Desks</v>
      </c>
      <c r="K1482" t="str">
        <f>VLOOKUP(F1482,Product!$A:$E,2,FALSE)</f>
        <v>Standing Desk</v>
      </c>
      <c r="L1482" t="str">
        <f>VLOOKUP(A1482,Payment!$B:$E,4,FALSE)</f>
        <v>Completed</v>
      </c>
      <c r="M1482" t="str">
        <f>VLOOKUP(C1482,Customer!A:F,6,FALSE)</f>
        <v>East</v>
      </c>
    </row>
    <row r="1483" spans="1:13" x14ac:dyDescent="0.25">
      <c r="A1483" t="s">
        <v>2041</v>
      </c>
      <c r="B1483" s="6">
        <v>45873</v>
      </c>
      <c r="C1483" t="s">
        <v>155</v>
      </c>
      <c r="D1483" t="str">
        <f>VLOOKUP(F1483,Product!A:E,3,FALSE)</f>
        <v>Furniture</v>
      </c>
      <c r="E1483" t="s">
        <v>403</v>
      </c>
      <c r="F1483" t="s">
        <v>538</v>
      </c>
      <c r="G1483" s="8">
        <v>2</v>
      </c>
      <c r="H1483">
        <f>VLOOKUP(F1483,Product!A:E,5,)</f>
        <v>2199</v>
      </c>
      <c r="I1483">
        <f t="shared" si="23"/>
        <v>4398</v>
      </c>
      <c r="J1483" t="str">
        <f>VLOOKUP(F1483,Product!A:E,4,FALSE)</f>
        <v>Office Accessories</v>
      </c>
      <c r="K1483" t="str">
        <f>VLOOKUP(F1483,Product!$A:$E,2,FALSE)</f>
        <v>Ergonomic Footrest</v>
      </c>
      <c r="L1483" t="str">
        <f>VLOOKUP(A1483,Payment!$B:$E,4,FALSE)</f>
        <v>Completed</v>
      </c>
      <c r="M1483" t="str">
        <f>VLOOKUP(C1483,Customer!A:F,6,FALSE)</f>
        <v>South</v>
      </c>
    </row>
    <row r="1484" spans="1:13" x14ac:dyDescent="0.25">
      <c r="A1484" t="s">
        <v>2042</v>
      </c>
      <c r="B1484" s="6">
        <v>45669</v>
      </c>
      <c r="C1484" t="s">
        <v>180</v>
      </c>
      <c r="D1484" t="str">
        <f>VLOOKUP(F1484,Product!A:E,3,FALSE)</f>
        <v>Furniture</v>
      </c>
      <c r="E1484" t="s">
        <v>447</v>
      </c>
      <c r="F1484" t="s">
        <v>528</v>
      </c>
      <c r="G1484" s="8">
        <v>2</v>
      </c>
      <c r="H1484">
        <f>VLOOKUP(F1484,Product!A:E,5,)</f>
        <v>17999</v>
      </c>
      <c r="I1484">
        <f t="shared" si="23"/>
        <v>35998</v>
      </c>
      <c r="J1484" t="str">
        <f>VLOOKUP(F1484,Product!A:E,4,FALSE)</f>
        <v>Desks</v>
      </c>
      <c r="K1484" t="str">
        <f>VLOOKUP(F1484,Product!$A:$E,2,FALSE)</f>
        <v>Standing Desk</v>
      </c>
      <c r="L1484" t="str">
        <f>VLOOKUP(A1484,Payment!$B:$E,4,FALSE)</f>
        <v>Completed</v>
      </c>
      <c r="M1484" t="str">
        <f>VLOOKUP(C1484,Customer!A:F,6,FALSE)</f>
        <v>West</v>
      </c>
    </row>
    <row r="1485" spans="1:13" x14ac:dyDescent="0.25">
      <c r="A1485" t="s">
        <v>2043</v>
      </c>
      <c r="B1485" s="6">
        <v>45951</v>
      </c>
      <c r="C1485" t="s">
        <v>70</v>
      </c>
      <c r="D1485" t="str">
        <f>VLOOKUP(F1485,Product!A:E,3,FALSE)</f>
        <v>Furniture</v>
      </c>
      <c r="E1485" t="s">
        <v>461</v>
      </c>
      <c r="F1485" t="s">
        <v>488</v>
      </c>
      <c r="G1485" s="8">
        <v>3</v>
      </c>
      <c r="H1485">
        <f>VLOOKUP(F1485,Product!A:E,5,)</f>
        <v>12499</v>
      </c>
      <c r="I1485">
        <f t="shared" si="23"/>
        <v>37497</v>
      </c>
      <c r="J1485" t="str">
        <f>VLOOKUP(F1485,Product!A:E,4,FALSE)</f>
        <v>Desks</v>
      </c>
      <c r="K1485" t="str">
        <f>VLOOKUP(F1485,Product!$A:$E,2,FALSE)</f>
        <v>Executive Office Desk</v>
      </c>
      <c r="L1485" t="str">
        <f>VLOOKUP(A1485,Payment!$B:$E,4,FALSE)</f>
        <v>Completed</v>
      </c>
      <c r="M1485" t="str">
        <f>VLOOKUP(C1485,Customer!A:F,6,FALSE)</f>
        <v>North</v>
      </c>
    </row>
    <row r="1486" spans="1:13" x14ac:dyDescent="0.25">
      <c r="A1486" t="s">
        <v>2044</v>
      </c>
      <c r="B1486" s="6">
        <v>45763</v>
      </c>
      <c r="C1486" t="s">
        <v>189</v>
      </c>
      <c r="D1486" t="str">
        <f>VLOOKUP(F1486,Product!A:E,3,FALSE)</f>
        <v>Electronics</v>
      </c>
      <c r="E1486" t="s">
        <v>461</v>
      </c>
      <c r="F1486" t="s">
        <v>523</v>
      </c>
      <c r="G1486" s="8">
        <v>4</v>
      </c>
      <c r="H1486">
        <f>VLOOKUP(F1486,Product!A:E,5,)</f>
        <v>4499</v>
      </c>
      <c r="I1486">
        <f t="shared" si="23"/>
        <v>17996</v>
      </c>
      <c r="J1486" t="str">
        <f>VLOOKUP(F1486,Product!A:E,4,FALSE)</f>
        <v>Audio</v>
      </c>
      <c r="K1486" t="str">
        <f>VLOOKUP(F1486,Product!$A:$E,2,FALSE)</f>
        <v>Wireless Headset</v>
      </c>
      <c r="L1486" t="str">
        <f>VLOOKUP(A1486,Payment!$B:$E,4,FALSE)</f>
        <v>Completed</v>
      </c>
      <c r="M1486" t="str">
        <f>VLOOKUP(C1486,Customer!A:F,6,FALSE)</f>
        <v>East</v>
      </c>
    </row>
    <row r="1487" spans="1:13" x14ac:dyDescent="0.25">
      <c r="A1487" t="s">
        <v>2045</v>
      </c>
      <c r="B1487" s="6">
        <v>45999</v>
      </c>
      <c r="C1487" t="s">
        <v>189</v>
      </c>
      <c r="D1487" t="str">
        <f>VLOOKUP(F1487,Product!A:E,3,FALSE)</f>
        <v>Office Supplies</v>
      </c>
      <c r="E1487" t="s">
        <v>421</v>
      </c>
      <c r="F1487" t="s">
        <v>530</v>
      </c>
      <c r="G1487" s="8">
        <v>2</v>
      </c>
      <c r="H1487">
        <f>VLOOKUP(F1487,Product!A:E,5,)</f>
        <v>3499</v>
      </c>
      <c r="I1487">
        <f t="shared" si="23"/>
        <v>6998</v>
      </c>
      <c r="J1487" t="str">
        <f>VLOOKUP(F1487,Product!A:E,4,FALSE)</f>
        <v>Presentation</v>
      </c>
      <c r="K1487" t="str">
        <f>VLOOKUP(F1487,Product!$A:$E,2,FALSE)</f>
        <v>Whiteboard 4x3</v>
      </c>
      <c r="L1487" t="str">
        <f>VLOOKUP(A1487,Payment!$B:$E,4,FALSE)</f>
        <v>Completed</v>
      </c>
      <c r="M1487" t="str">
        <f>VLOOKUP(C1487,Customer!A:F,6,FALSE)</f>
        <v>East</v>
      </c>
    </row>
    <row r="1488" spans="1:13" x14ac:dyDescent="0.25">
      <c r="A1488" t="s">
        <v>2046</v>
      </c>
      <c r="B1488" s="6">
        <v>45881</v>
      </c>
      <c r="C1488" t="s">
        <v>123</v>
      </c>
      <c r="D1488" t="str">
        <f>VLOOKUP(F1488,Product!A:E,3,FALSE)</f>
        <v>Electronics</v>
      </c>
      <c r="E1488" t="s">
        <v>461</v>
      </c>
      <c r="F1488" t="s">
        <v>533</v>
      </c>
      <c r="G1488" s="8">
        <v>5</v>
      </c>
      <c r="H1488">
        <f>VLOOKUP(F1488,Product!A:E,5,)</f>
        <v>5499</v>
      </c>
      <c r="I1488">
        <f t="shared" si="23"/>
        <v>27495</v>
      </c>
      <c r="J1488" t="str">
        <f>VLOOKUP(F1488,Product!A:E,4,FALSE)</f>
        <v>Accessories</v>
      </c>
      <c r="K1488" t="str">
        <f>VLOOKUP(F1488,Product!$A:$E,2,FALSE)</f>
        <v>Mechanical Keyboard</v>
      </c>
      <c r="L1488" t="str">
        <f>VLOOKUP(A1488,Payment!$B:$E,4,FALSE)</f>
        <v>Completed</v>
      </c>
      <c r="M1488" t="str">
        <f>VLOOKUP(C1488,Customer!A:F,6,FALSE)</f>
        <v>North</v>
      </c>
    </row>
    <row r="1489" spans="1:13" x14ac:dyDescent="0.25">
      <c r="A1489" t="s">
        <v>2047</v>
      </c>
      <c r="B1489" s="6">
        <v>45696</v>
      </c>
      <c r="C1489" t="s">
        <v>282</v>
      </c>
      <c r="D1489" t="str">
        <f>VLOOKUP(F1489,Product!A:E,3,FALSE)</f>
        <v>Office Supplies</v>
      </c>
      <c r="E1489" t="s">
        <v>427</v>
      </c>
      <c r="F1489" t="s">
        <v>507</v>
      </c>
      <c r="G1489" s="8">
        <v>1</v>
      </c>
      <c r="H1489">
        <f>VLOOKUP(F1489,Product!A:E,5,)</f>
        <v>199</v>
      </c>
      <c r="I1489">
        <f t="shared" si="23"/>
        <v>199</v>
      </c>
      <c r="J1489" t="str">
        <f>VLOOKUP(F1489,Product!A:E,4,FALSE)</f>
        <v>Writing</v>
      </c>
      <c r="K1489" t="str">
        <f>VLOOKUP(F1489,Product!$A:$E,2,FALSE)</f>
        <v>Ball Pen Pack</v>
      </c>
      <c r="L1489" t="str">
        <f>VLOOKUP(A1489,Payment!$B:$E,4,FALSE)</f>
        <v>Completed</v>
      </c>
      <c r="M1489" t="str">
        <f>VLOOKUP(C1489,Customer!A:F,6,FALSE)</f>
        <v>North</v>
      </c>
    </row>
    <row r="1490" spans="1:13" x14ac:dyDescent="0.25">
      <c r="A1490" t="s">
        <v>2048</v>
      </c>
      <c r="B1490" s="6">
        <v>45810</v>
      </c>
      <c r="C1490" t="s">
        <v>298</v>
      </c>
      <c r="D1490" t="str">
        <f>VLOOKUP(F1490,Product!A:E,3,FALSE)</f>
        <v>Electronics</v>
      </c>
      <c r="E1490" t="s">
        <v>449</v>
      </c>
      <c r="F1490" t="s">
        <v>546</v>
      </c>
      <c r="G1490" s="8">
        <v>1</v>
      </c>
      <c r="H1490">
        <f>VLOOKUP(F1490,Product!A:E,5,)</f>
        <v>7999</v>
      </c>
      <c r="I1490">
        <f t="shared" si="23"/>
        <v>7999</v>
      </c>
      <c r="J1490" t="str">
        <f>VLOOKUP(F1490,Product!A:E,4,FALSE)</f>
        <v>Audio</v>
      </c>
      <c r="K1490" t="str">
        <f>VLOOKUP(F1490,Product!$A:$E,2,FALSE)</f>
        <v>Noise Cancelling Headphones</v>
      </c>
      <c r="L1490" t="str">
        <f>VLOOKUP(A1490,Payment!$B:$E,4,FALSE)</f>
        <v>Completed</v>
      </c>
      <c r="M1490" t="str">
        <f>VLOOKUP(C1490,Customer!A:F,6,FALSE)</f>
        <v>North</v>
      </c>
    </row>
    <row r="1491" spans="1:13" x14ac:dyDescent="0.25">
      <c r="A1491" t="s">
        <v>2049</v>
      </c>
      <c r="B1491" s="6">
        <v>45705</v>
      </c>
      <c r="C1491" t="s">
        <v>369</v>
      </c>
      <c r="D1491" t="str">
        <f>VLOOKUP(F1491,Product!A:E,3,FALSE)</f>
        <v>Furniture</v>
      </c>
      <c r="E1491" t="s">
        <v>472</v>
      </c>
      <c r="F1491" t="s">
        <v>488</v>
      </c>
      <c r="G1491" s="8">
        <v>3</v>
      </c>
      <c r="H1491">
        <f>VLOOKUP(F1491,Product!A:E,5,)</f>
        <v>12499</v>
      </c>
      <c r="I1491">
        <f t="shared" si="23"/>
        <v>37497</v>
      </c>
      <c r="J1491" t="str">
        <f>VLOOKUP(F1491,Product!A:E,4,FALSE)</f>
        <v>Desks</v>
      </c>
      <c r="K1491" t="str">
        <f>VLOOKUP(F1491,Product!$A:$E,2,FALSE)</f>
        <v>Executive Office Desk</v>
      </c>
      <c r="L1491" t="str">
        <f>VLOOKUP(A1491,Payment!$B:$E,4,FALSE)</f>
        <v>Completed</v>
      </c>
      <c r="M1491" t="str">
        <f>VLOOKUP(C1491,Customer!A:F,6,FALSE)</f>
        <v>North</v>
      </c>
    </row>
    <row r="1492" spans="1:13" x14ac:dyDescent="0.25">
      <c r="A1492" t="s">
        <v>2050</v>
      </c>
      <c r="B1492" s="6">
        <v>45797</v>
      </c>
      <c r="C1492" t="s">
        <v>50</v>
      </c>
      <c r="D1492" t="str">
        <f>VLOOKUP(F1492,Product!A:E,3,FALSE)</f>
        <v>Electronics</v>
      </c>
      <c r="E1492" t="s">
        <v>470</v>
      </c>
      <c r="F1492" t="s">
        <v>546</v>
      </c>
      <c r="G1492" s="8">
        <v>3</v>
      </c>
      <c r="H1492">
        <f>VLOOKUP(F1492,Product!A:E,5,)</f>
        <v>7999</v>
      </c>
      <c r="I1492">
        <f t="shared" si="23"/>
        <v>23997</v>
      </c>
      <c r="J1492" t="str">
        <f>VLOOKUP(F1492,Product!A:E,4,FALSE)</f>
        <v>Audio</v>
      </c>
      <c r="K1492" t="str">
        <f>VLOOKUP(F1492,Product!$A:$E,2,FALSE)</f>
        <v>Noise Cancelling Headphones</v>
      </c>
      <c r="L1492" t="str">
        <f>VLOOKUP(A1492,Payment!$B:$E,4,FALSE)</f>
        <v>Failed</v>
      </c>
      <c r="M1492" t="str">
        <f>VLOOKUP(C1492,Customer!A:F,6,FALSE)</f>
        <v>East</v>
      </c>
    </row>
    <row r="1493" spans="1:13" x14ac:dyDescent="0.25">
      <c r="A1493" t="s">
        <v>2051</v>
      </c>
      <c r="B1493" s="6">
        <v>45876</v>
      </c>
      <c r="C1493" t="s">
        <v>127</v>
      </c>
      <c r="D1493" t="str">
        <f>VLOOKUP(F1493,Product!A:E,3,FALSE)</f>
        <v>Electronics</v>
      </c>
      <c r="E1493" t="s">
        <v>444</v>
      </c>
      <c r="F1493" t="s">
        <v>546</v>
      </c>
      <c r="G1493" s="8">
        <v>1</v>
      </c>
      <c r="H1493">
        <f>VLOOKUP(F1493,Product!A:E,5,)</f>
        <v>7999</v>
      </c>
      <c r="I1493">
        <f t="shared" si="23"/>
        <v>7999</v>
      </c>
      <c r="J1493" t="str">
        <f>VLOOKUP(F1493,Product!A:E,4,FALSE)</f>
        <v>Audio</v>
      </c>
      <c r="K1493" t="str">
        <f>VLOOKUP(F1493,Product!$A:$E,2,FALSE)</f>
        <v>Noise Cancelling Headphones</v>
      </c>
      <c r="L1493" t="str">
        <f>VLOOKUP(A1493,Payment!$B:$E,4,FALSE)</f>
        <v>Completed</v>
      </c>
      <c r="M1493" t="str">
        <f>VLOOKUP(C1493,Customer!A:F,6,FALSE)</f>
        <v>West</v>
      </c>
    </row>
    <row r="1494" spans="1:13" x14ac:dyDescent="0.25">
      <c r="A1494" t="s">
        <v>2052</v>
      </c>
      <c r="B1494" s="6">
        <v>45812</v>
      </c>
      <c r="C1494" t="s">
        <v>268</v>
      </c>
      <c r="D1494" t="str">
        <f>VLOOKUP(F1494,Product!A:E,3,FALSE)</f>
        <v>Furniture</v>
      </c>
      <c r="E1494" t="s">
        <v>438</v>
      </c>
      <c r="F1494" t="s">
        <v>516</v>
      </c>
      <c r="G1494" s="8">
        <v>3</v>
      </c>
      <c r="H1494">
        <f>VLOOKUP(F1494,Product!A:E,5,)</f>
        <v>2999</v>
      </c>
      <c r="I1494">
        <f t="shared" si="23"/>
        <v>8997</v>
      </c>
      <c r="J1494" t="str">
        <f>VLOOKUP(F1494,Product!A:E,4,FALSE)</f>
        <v>Chairs</v>
      </c>
      <c r="K1494" t="str">
        <f>VLOOKUP(F1494,Product!$A:$E,2,FALSE)</f>
        <v>Visitor Chair</v>
      </c>
      <c r="L1494" t="str">
        <f>VLOOKUP(A1494,Payment!$B:$E,4,FALSE)</f>
        <v>Completed</v>
      </c>
      <c r="M1494" t="str">
        <f>VLOOKUP(C1494,Customer!A:F,6,FALSE)</f>
        <v>South</v>
      </c>
    </row>
    <row r="1495" spans="1:13" x14ac:dyDescent="0.25">
      <c r="A1495" t="s">
        <v>2053</v>
      </c>
      <c r="B1495" s="6">
        <v>45818</v>
      </c>
      <c r="C1495" t="s">
        <v>123</v>
      </c>
      <c r="D1495" t="str">
        <f>VLOOKUP(F1495,Product!A:E,3,FALSE)</f>
        <v>Furniture</v>
      </c>
      <c r="E1495" t="s">
        <v>451</v>
      </c>
      <c r="F1495" t="s">
        <v>513</v>
      </c>
      <c r="G1495" s="8">
        <v>1</v>
      </c>
      <c r="H1495">
        <f>VLOOKUP(F1495,Product!A:E,5,)</f>
        <v>6999</v>
      </c>
      <c r="I1495">
        <f t="shared" si="23"/>
        <v>6999</v>
      </c>
      <c r="J1495" t="str">
        <f>VLOOKUP(F1495,Product!A:E,4,FALSE)</f>
        <v>Storage</v>
      </c>
      <c r="K1495" t="str">
        <f>VLOOKUP(F1495,Product!$A:$E,2,FALSE)</f>
        <v>Filing Cabinet</v>
      </c>
      <c r="L1495" t="str">
        <f>VLOOKUP(A1495,Payment!$B:$E,4,FALSE)</f>
        <v>Completed</v>
      </c>
      <c r="M1495" t="str">
        <f>VLOOKUP(C1495,Customer!A:F,6,FALSE)</f>
        <v>North</v>
      </c>
    </row>
    <row r="1496" spans="1:13" x14ac:dyDescent="0.25">
      <c r="A1496" t="s">
        <v>2054</v>
      </c>
      <c r="B1496" s="6">
        <v>45921</v>
      </c>
      <c r="C1496" t="s">
        <v>245</v>
      </c>
      <c r="D1496" t="str">
        <f>VLOOKUP(F1496,Product!A:E,3,FALSE)</f>
        <v>Electronics</v>
      </c>
      <c r="E1496" t="s">
        <v>468</v>
      </c>
      <c r="F1496" t="s">
        <v>494</v>
      </c>
      <c r="G1496" s="8">
        <v>5</v>
      </c>
      <c r="H1496">
        <f>VLOOKUP(F1496,Product!A:E,5,)</f>
        <v>58999</v>
      </c>
      <c r="I1496">
        <f t="shared" si="23"/>
        <v>294995</v>
      </c>
      <c r="J1496" t="str">
        <f>VLOOKUP(F1496,Product!A:E,4,FALSE)</f>
        <v>Laptops</v>
      </c>
      <c r="K1496" t="str">
        <f>VLOOKUP(F1496,Product!$A:$E,2,FALSE)</f>
        <v>Lenovo Business Laptop</v>
      </c>
      <c r="L1496" t="str">
        <f>VLOOKUP(A1496,Payment!$B:$E,4,FALSE)</f>
        <v>Completed</v>
      </c>
      <c r="M1496" t="str">
        <f>VLOOKUP(C1496,Customer!A:F,6,FALSE)</f>
        <v>South</v>
      </c>
    </row>
    <row r="1497" spans="1:13" x14ac:dyDescent="0.25">
      <c r="A1497" t="s">
        <v>2055</v>
      </c>
      <c r="B1497" s="6">
        <v>45979</v>
      </c>
      <c r="C1497" t="s">
        <v>363</v>
      </c>
      <c r="D1497" t="str">
        <f>VLOOKUP(F1497,Product!A:E,3,FALSE)</f>
        <v>Furniture</v>
      </c>
      <c r="E1497" t="s">
        <v>464</v>
      </c>
      <c r="F1497" t="s">
        <v>551</v>
      </c>
      <c r="G1497" s="8">
        <v>1</v>
      </c>
      <c r="H1497">
        <f>VLOOKUP(F1497,Product!A:E,5,)</f>
        <v>24999</v>
      </c>
      <c r="I1497">
        <f t="shared" si="23"/>
        <v>24999</v>
      </c>
      <c r="J1497" t="str">
        <f>VLOOKUP(F1497,Product!A:E,4,FALSE)</f>
        <v>Tables</v>
      </c>
      <c r="K1497" t="str">
        <f>VLOOKUP(F1497,Product!$A:$E,2,FALSE)</f>
        <v>Conference Table</v>
      </c>
      <c r="L1497" t="str">
        <f>VLOOKUP(A1497,Payment!$B:$E,4,FALSE)</f>
        <v>Completed</v>
      </c>
      <c r="M1497" t="str">
        <f>VLOOKUP(C1497,Customer!A:F,6,FALSE)</f>
        <v>North</v>
      </c>
    </row>
    <row r="1498" spans="1:13" x14ac:dyDescent="0.25">
      <c r="A1498" t="s">
        <v>2056</v>
      </c>
      <c r="B1498" s="6">
        <v>45913</v>
      </c>
      <c r="C1498" t="s">
        <v>129</v>
      </c>
      <c r="D1498" t="str">
        <f>VLOOKUP(F1498,Product!A:E,3,FALSE)</f>
        <v>Office Supplies</v>
      </c>
      <c r="E1498" t="s">
        <v>457</v>
      </c>
      <c r="F1498" t="s">
        <v>504</v>
      </c>
      <c r="G1498" s="8">
        <v>7</v>
      </c>
      <c r="H1498">
        <f>VLOOKUP(F1498,Product!A:E,5,)</f>
        <v>299</v>
      </c>
      <c r="I1498">
        <f t="shared" si="23"/>
        <v>2093</v>
      </c>
      <c r="J1498" t="str">
        <f>VLOOKUP(F1498,Product!A:E,4,FALSE)</f>
        <v>Notebooks</v>
      </c>
      <c r="K1498" t="str">
        <f>VLOOKUP(F1498,Product!$A:$E,2,FALSE)</f>
        <v>Premium Notebook</v>
      </c>
      <c r="L1498" t="str">
        <f>VLOOKUP(A1498,Payment!$B:$E,4,FALSE)</f>
        <v>Completed</v>
      </c>
      <c r="M1498" t="str">
        <f>VLOOKUP(C1498,Customer!A:F,6,FALSE)</f>
        <v>East</v>
      </c>
    </row>
    <row r="1499" spans="1:13" x14ac:dyDescent="0.25">
      <c r="A1499" t="s">
        <v>2057</v>
      </c>
      <c r="B1499" s="6">
        <v>45930</v>
      </c>
      <c r="C1499" t="s">
        <v>319</v>
      </c>
      <c r="D1499" t="str">
        <f>VLOOKUP(F1499,Product!A:E,3,FALSE)</f>
        <v>Office Supplies</v>
      </c>
      <c r="E1499" t="s">
        <v>454</v>
      </c>
      <c r="F1499" t="s">
        <v>557</v>
      </c>
      <c r="G1499" s="8">
        <v>3</v>
      </c>
      <c r="H1499">
        <f>VLOOKUP(F1499,Product!A:E,5,)</f>
        <v>499</v>
      </c>
      <c r="I1499">
        <f t="shared" si="23"/>
        <v>1497</v>
      </c>
      <c r="J1499" t="str">
        <f>VLOOKUP(F1499,Product!A:E,4,FALSE)</f>
        <v>Calculators</v>
      </c>
      <c r="K1499" t="str">
        <f>VLOOKUP(F1499,Product!$A:$E,2,FALSE)</f>
        <v>Calculator</v>
      </c>
      <c r="L1499" t="str">
        <f>VLOOKUP(A1499,Payment!$B:$E,4,FALSE)</f>
        <v>Completed</v>
      </c>
      <c r="M1499" t="str">
        <f>VLOOKUP(C1499,Customer!A:F,6,FALSE)</f>
        <v>East</v>
      </c>
    </row>
    <row r="1500" spans="1:13" x14ac:dyDescent="0.25">
      <c r="A1500" t="s">
        <v>2058</v>
      </c>
      <c r="B1500" s="6">
        <v>45978</v>
      </c>
      <c r="C1500" t="s">
        <v>45</v>
      </c>
      <c r="D1500" t="str">
        <f>VLOOKUP(F1500,Product!A:E,3,FALSE)</f>
        <v>Electronics</v>
      </c>
      <c r="E1500" t="s">
        <v>464</v>
      </c>
      <c r="F1500" t="s">
        <v>497</v>
      </c>
      <c r="G1500" s="8">
        <v>2</v>
      </c>
      <c r="H1500">
        <f>VLOOKUP(F1500,Product!A:E,5,)</f>
        <v>18999</v>
      </c>
      <c r="I1500">
        <f t="shared" si="23"/>
        <v>37998</v>
      </c>
      <c r="J1500" t="str">
        <f>VLOOKUP(F1500,Product!A:E,4,FALSE)</f>
        <v>Printers</v>
      </c>
      <c r="K1500" t="str">
        <f>VLOOKUP(F1500,Product!$A:$E,2,FALSE)</f>
        <v>HP Laser Printer</v>
      </c>
      <c r="L1500" t="str">
        <f>VLOOKUP(A1500,Payment!$B:$E,4,FALSE)</f>
        <v>Completed</v>
      </c>
      <c r="M1500" t="str">
        <f>VLOOKUP(C1500,Customer!A:F,6,FALSE)</f>
        <v>South</v>
      </c>
    </row>
    <row r="1501" spans="1:13" x14ac:dyDescent="0.25">
      <c r="A1501" t="s">
        <v>2059</v>
      </c>
      <c r="B1501" s="6">
        <v>45733</v>
      </c>
      <c r="C1501" t="s">
        <v>142</v>
      </c>
      <c r="D1501" t="str">
        <f>VLOOKUP(F1501,Product!A:E,3,FALSE)</f>
        <v>Office Supplies</v>
      </c>
      <c r="E1501" t="s">
        <v>420</v>
      </c>
      <c r="F1501" t="s">
        <v>541</v>
      </c>
      <c r="G1501" s="8">
        <v>3</v>
      </c>
      <c r="H1501">
        <f>VLOOKUP(F1501,Product!A:E,5,)</f>
        <v>799</v>
      </c>
      <c r="I1501">
        <f t="shared" si="23"/>
        <v>2397</v>
      </c>
      <c r="J1501" t="str">
        <f>VLOOKUP(F1501,Product!A:E,4,FALSE)</f>
        <v>Desk Accessories</v>
      </c>
      <c r="K1501" t="str">
        <f>VLOOKUP(F1501,Product!$A:$E,2,FALSE)</f>
        <v>Stapler Heavy Duty</v>
      </c>
      <c r="L1501" t="str">
        <f>VLOOKUP(A1501,Payment!$B:$E,4,FALSE)</f>
        <v>Completed</v>
      </c>
      <c r="M1501" t="str">
        <f>VLOOKUP(C1501,Customer!A:F,6,FALSE)</f>
        <v>East</v>
      </c>
    </row>
    <row r="1502" spans="1:13" x14ac:dyDescent="0.25">
      <c r="A1502" t="s">
        <v>2060</v>
      </c>
      <c r="B1502" s="6">
        <v>45811</v>
      </c>
      <c r="C1502" t="s">
        <v>236</v>
      </c>
      <c r="D1502" t="str">
        <f>VLOOKUP(F1502,Product!A:E,3,FALSE)</f>
        <v>Electronics</v>
      </c>
      <c r="E1502" t="s">
        <v>451</v>
      </c>
      <c r="F1502" t="s">
        <v>510</v>
      </c>
      <c r="G1502" s="8">
        <v>5</v>
      </c>
      <c r="H1502">
        <f>VLOOKUP(F1502,Product!A:E,5,)</f>
        <v>2499</v>
      </c>
      <c r="I1502">
        <f t="shared" si="23"/>
        <v>12495</v>
      </c>
      <c r="J1502" t="str">
        <f>VLOOKUP(F1502,Product!A:E,4,FALSE)</f>
        <v>Accessories</v>
      </c>
      <c r="K1502" t="str">
        <f>VLOOKUP(F1502,Product!$A:$E,2,FALSE)</f>
        <v>USBC Hub</v>
      </c>
      <c r="L1502" t="str">
        <f>VLOOKUP(A1502,Payment!$B:$E,4,FALSE)</f>
        <v>Completed</v>
      </c>
      <c r="M1502" t="str">
        <f>VLOOKUP(C1502,Customer!A:F,6,FALSE)</f>
        <v>East</v>
      </c>
    </row>
    <row r="1503" spans="1:13" x14ac:dyDescent="0.25">
      <c r="A1503" t="s">
        <v>2061</v>
      </c>
      <c r="B1503" s="6">
        <v>45690</v>
      </c>
      <c r="C1503" t="s">
        <v>329</v>
      </c>
      <c r="D1503" t="str">
        <f>VLOOKUP(F1503,Product!A:E,3,FALSE)</f>
        <v>Furniture</v>
      </c>
      <c r="E1503" t="s">
        <v>427</v>
      </c>
      <c r="F1503" t="s">
        <v>551</v>
      </c>
      <c r="G1503" s="8">
        <v>2</v>
      </c>
      <c r="H1503">
        <f>VLOOKUP(F1503,Product!A:E,5,)</f>
        <v>24999</v>
      </c>
      <c r="I1503">
        <f t="shared" si="23"/>
        <v>49998</v>
      </c>
      <c r="J1503" t="str">
        <f>VLOOKUP(F1503,Product!A:E,4,FALSE)</f>
        <v>Tables</v>
      </c>
      <c r="K1503" t="str">
        <f>VLOOKUP(F1503,Product!$A:$E,2,FALSE)</f>
        <v>Conference Table</v>
      </c>
      <c r="L1503" t="str">
        <f>VLOOKUP(A1503,Payment!$B:$E,4,FALSE)</f>
        <v>Completed</v>
      </c>
      <c r="M1503" t="str">
        <f>VLOOKUP(C1503,Customer!A:F,6,FALSE)</f>
        <v>West</v>
      </c>
    </row>
    <row r="1504" spans="1:13" x14ac:dyDescent="0.25">
      <c r="A1504" t="s">
        <v>2062</v>
      </c>
      <c r="B1504" s="6">
        <v>45804</v>
      </c>
      <c r="C1504" t="s">
        <v>335</v>
      </c>
      <c r="D1504" t="str">
        <f>VLOOKUP(F1504,Product!A:E,3,FALSE)</f>
        <v>Office Supplies</v>
      </c>
      <c r="E1504" t="s">
        <v>421</v>
      </c>
      <c r="F1504" t="s">
        <v>504</v>
      </c>
      <c r="G1504" s="8">
        <v>3</v>
      </c>
      <c r="H1504">
        <f>VLOOKUP(F1504,Product!A:E,5,)</f>
        <v>299</v>
      </c>
      <c r="I1504">
        <f t="shared" si="23"/>
        <v>897</v>
      </c>
      <c r="J1504" t="str">
        <f>VLOOKUP(F1504,Product!A:E,4,FALSE)</f>
        <v>Notebooks</v>
      </c>
      <c r="K1504" t="str">
        <f>VLOOKUP(F1504,Product!$A:$E,2,FALSE)</f>
        <v>Premium Notebook</v>
      </c>
      <c r="L1504" t="str">
        <f>VLOOKUP(A1504,Payment!$B:$E,4,FALSE)</f>
        <v>Completed</v>
      </c>
      <c r="M1504" t="str">
        <f>VLOOKUP(C1504,Customer!A:F,6,FALSE)</f>
        <v>East</v>
      </c>
    </row>
    <row r="1505" spans="1:13" x14ac:dyDescent="0.25">
      <c r="A1505" t="s">
        <v>2063</v>
      </c>
      <c r="B1505" s="6">
        <v>45778</v>
      </c>
      <c r="C1505" t="s">
        <v>221</v>
      </c>
      <c r="D1505" t="str">
        <f>VLOOKUP(F1505,Product!A:E,3,FALSE)</f>
        <v>Furniture</v>
      </c>
      <c r="E1505" t="s">
        <v>431</v>
      </c>
      <c r="F1505" t="s">
        <v>488</v>
      </c>
      <c r="G1505" s="8">
        <v>1</v>
      </c>
      <c r="H1505">
        <f>VLOOKUP(F1505,Product!A:E,5,)</f>
        <v>12499</v>
      </c>
      <c r="I1505">
        <f t="shared" si="23"/>
        <v>12499</v>
      </c>
      <c r="J1505" t="str">
        <f>VLOOKUP(F1505,Product!A:E,4,FALSE)</f>
        <v>Desks</v>
      </c>
      <c r="K1505" t="str">
        <f>VLOOKUP(F1505,Product!$A:$E,2,FALSE)</f>
        <v>Executive Office Desk</v>
      </c>
      <c r="L1505" t="str">
        <f>VLOOKUP(A1505,Payment!$B:$E,4,FALSE)</f>
        <v>Completed</v>
      </c>
      <c r="M1505" t="str">
        <f>VLOOKUP(C1505,Customer!A:F,6,FALSE)</f>
        <v>South</v>
      </c>
    </row>
    <row r="1506" spans="1:13" x14ac:dyDescent="0.25">
      <c r="A1506" t="s">
        <v>2064</v>
      </c>
      <c r="B1506" s="6">
        <v>45672</v>
      </c>
      <c r="C1506" t="s">
        <v>144</v>
      </c>
      <c r="D1506" t="str">
        <f>VLOOKUP(F1506,Product!A:E,3,FALSE)</f>
        <v>Furniture</v>
      </c>
      <c r="E1506" t="s">
        <v>438</v>
      </c>
      <c r="F1506" t="s">
        <v>518</v>
      </c>
      <c r="G1506" s="8">
        <v>2</v>
      </c>
      <c r="H1506">
        <f>VLOOKUP(F1506,Product!A:E,5,)</f>
        <v>5999</v>
      </c>
      <c r="I1506">
        <f t="shared" si="23"/>
        <v>11998</v>
      </c>
      <c r="J1506" t="str">
        <f>VLOOKUP(F1506,Product!A:E,4,FALSE)</f>
        <v>Storage</v>
      </c>
      <c r="K1506" t="str">
        <f>VLOOKUP(F1506,Product!$A:$E,2,FALSE)</f>
        <v>Bookshelf</v>
      </c>
      <c r="L1506" t="str">
        <f>VLOOKUP(A1506,Payment!$B:$E,4,FALSE)</f>
        <v>Completed</v>
      </c>
      <c r="M1506" t="str">
        <f>VLOOKUP(C1506,Customer!A:F,6,FALSE)</f>
        <v>West</v>
      </c>
    </row>
    <row r="1507" spans="1:13" x14ac:dyDescent="0.25">
      <c r="A1507" t="s">
        <v>2065</v>
      </c>
      <c r="B1507" s="6">
        <v>45881</v>
      </c>
      <c r="C1507" t="s">
        <v>231</v>
      </c>
      <c r="D1507" t="str">
        <f>VLOOKUP(F1507,Product!A:E,3,FALSE)</f>
        <v>Electronics</v>
      </c>
      <c r="E1507" t="s">
        <v>405</v>
      </c>
      <c r="F1507" t="s">
        <v>497</v>
      </c>
      <c r="G1507" s="8">
        <v>1</v>
      </c>
      <c r="H1507">
        <f>VLOOKUP(F1507,Product!A:E,5,)</f>
        <v>18999</v>
      </c>
      <c r="I1507">
        <f t="shared" si="23"/>
        <v>18999</v>
      </c>
      <c r="J1507" t="str">
        <f>VLOOKUP(F1507,Product!A:E,4,FALSE)</f>
        <v>Printers</v>
      </c>
      <c r="K1507" t="str">
        <f>VLOOKUP(F1507,Product!$A:$E,2,FALSE)</f>
        <v>HP Laser Printer</v>
      </c>
      <c r="L1507" t="str">
        <f>VLOOKUP(A1507,Payment!$B:$E,4,FALSE)</f>
        <v>Completed</v>
      </c>
      <c r="M1507" t="str">
        <f>VLOOKUP(C1507,Customer!A:F,6,FALSE)</f>
        <v>South</v>
      </c>
    </row>
    <row r="1508" spans="1:13" x14ac:dyDescent="0.25">
      <c r="A1508" t="s">
        <v>2066</v>
      </c>
      <c r="B1508" s="6">
        <v>45727</v>
      </c>
      <c r="C1508" t="s">
        <v>22</v>
      </c>
      <c r="D1508" t="str">
        <f>VLOOKUP(F1508,Product!A:E,3,FALSE)</f>
        <v>Electronics</v>
      </c>
      <c r="E1508" t="s">
        <v>432</v>
      </c>
      <c r="F1508" t="s">
        <v>546</v>
      </c>
      <c r="G1508" s="8">
        <v>4</v>
      </c>
      <c r="H1508">
        <f>VLOOKUP(F1508,Product!A:E,5,)</f>
        <v>7999</v>
      </c>
      <c r="I1508">
        <f t="shared" si="23"/>
        <v>31996</v>
      </c>
      <c r="J1508" t="str">
        <f>VLOOKUP(F1508,Product!A:E,4,FALSE)</f>
        <v>Audio</v>
      </c>
      <c r="K1508" t="str">
        <f>VLOOKUP(F1508,Product!$A:$E,2,FALSE)</f>
        <v>Noise Cancelling Headphones</v>
      </c>
      <c r="L1508" t="str">
        <f>VLOOKUP(A1508,Payment!$B:$E,4,FALSE)</f>
        <v>Completed</v>
      </c>
      <c r="M1508" t="str">
        <f>VLOOKUP(C1508,Customer!A:F,6,FALSE)</f>
        <v>North</v>
      </c>
    </row>
    <row r="1509" spans="1:13" x14ac:dyDescent="0.25">
      <c r="A1509" t="s">
        <v>2067</v>
      </c>
      <c r="B1509" s="6">
        <v>45995</v>
      </c>
      <c r="C1509" t="s">
        <v>287</v>
      </c>
      <c r="D1509" t="str">
        <f>VLOOKUP(F1509,Product!A:E,3,FALSE)</f>
        <v>Electronics</v>
      </c>
      <c r="E1509" t="s">
        <v>423</v>
      </c>
      <c r="F1509" t="s">
        <v>533</v>
      </c>
      <c r="G1509" s="8">
        <v>5</v>
      </c>
      <c r="H1509">
        <f>VLOOKUP(F1509,Product!A:E,5,)</f>
        <v>5499</v>
      </c>
      <c r="I1509">
        <f t="shared" si="23"/>
        <v>27495</v>
      </c>
      <c r="J1509" t="str">
        <f>VLOOKUP(F1509,Product!A:E,4,FALSE)</f>
        <v>Accessories</v>
      </c>
      <c r="K1509" t="str">
        <f>VLOOKUP(F1509,Product!$A:$E,2,FALSE)</f>
        <v>Mechanical Keyboard</v>
      </c>
      <c r="L1509" t="str">
        <f>VLOOKUP(A1509,Payment!$B:$E,4,FALSE)</f>
        <v>Completed</v>
      </c>
      <c r="M1509" t="str">
        <f>VLOOKUP(C1509,Customer!A:F,6,FALSE)</f>
        <v>South</v>
      </c>
    </row>
    <row r="1510" spans="1:13" x14ac:dyDescent="0.25">
      <c r="A1510" t="s">
        <v>2068</v>
      </c>
      <c r="B1510" s="6">
        <v>45906</v>
      </c>
      <c r="C1510" t="s">
        <v>17</v>
      </c>
      <c r="D1510" t="str">
        <f>VLOOKUP(F1510,Product!A:E,3,FALSE)</f>
        <v>Furniture</v>
      </c>
      <c r="E1510" t="s">
        <v>406</v>
      </c>
      <c r="F1510" t="s">
        <v>551</v>
      </c>
      <c r="G1510" s="8">
        <v>6</v>
      </c>
      <c r="H1510">
        <f>VLOOKUP(F1510,Product!A:E,5,)</f>
        <v>24999</v>
      </c>
      <c r="I1510">
        <f t="shared" si="23"/>
        <v>149994</v>
      </c>
      <c r="J1510" t="str">
        <f>VLOOKUP(F1510,Product!A:E,4,FALSE)</f>
        <v>Tables</v>
      </c>
      <c r="K1510" t="str">
        <f>VLOOKUP(F1510,Product!$A:$E,2,FALSE)</f>
        <v>Conference Table</v>
      </c>
      <c r="L1510" t="str">
        <f>VLOOKUP(A1510,Payment!$B:$E,4,FALSE)</f>
        <v>Completed</v>
      </c>
      <c r="M1510" t="str">
        <f>VLOOKUP(C1510,Customer!A:F,6,FALSE)</f>
        <v>North</v>
      </c>
    </row>
    <row r="1511" spans="1:13" x14ac:dyDescent="0.25">
      <c r="A1511" t="s">
        <v>2069</v>
      </c>
      <c r="B1511" s="6">
        <v>45818</v>
      </c>
      <c r="C1511" t="s">
        <v>314</v>
      </c>
      <c r="D1511" t="str">
        <f>VLOOKUP(F1511,Product!A:E,3,FALSE)</f>
        <v>Furniture</v>
      </c>
      <c r="E1511" t="s">
        <v>438</v>
      </c>
      <c r="F1511" t="s">
        <v>551</v>
      </c>
      <c r="G1511" s="8">
        <v>1</v>
      </c>
      <c r="H1511">
        <f>VLOOKUP(F1511,Product!A:E,5,)</f>
        <v>24999</v>
      </c>
      <c r="I1511">
        <f t="shared" si="23"/>
        <v>24999</v>
      </c>
      <c r="J1511" t="str">
        <f>VLOOKUP(F1511,Product!A:E,4,FALSE)</f>
        <v>Tables</v>
      </c>
      <c r="K1511" t="str">
        <f>VLOOKUP(F1511,Product!$A:$E,2,FALSE)</f>
        <v>Conference Table</v>
      </c>
      <c r="L1511" t="str">
        <f>VLOOKUP(A1511,Payment!$B:$E,4,FALSE)</f>
        <v>Completed</v>
      </c>
      <c r="M1511" t="str">
        <f>VLOOKUP(C1511,Customer!A:F,6,FALSE)</f>
        <v>North</v>
      </c>
    </row>
    <row r="1512" spans="1:13" x14ac:dyDescent="0.25">
      <c r="A1512" t="s">
        <v>2070</v>
      </c>
      <c r="B1512" s="6">
        <v>45866</v>
      </c>
      <c r="C1512" t="s">
        <v>203</v>
      </c>
      <c r="D1512" t="str">
        <f>VLOOKUP(F1512,Product!A:E,3,FALSE)</f>
        <v>Furniture</v>
      </c>
      <c r="E1512" t="s">
        <v>412</v>
      </c>
      <c r="F1512" t="s">
        <v>513</v>
      </c>
      <c r="G1512" s="8">
        <v>7</v>
      </c>
      <c r="H1512">
        <f>VLOOKUP(F1512,Product!A:E,5,)</f>
        <v>6999</v>
      </c>
      <c r="I1512">
        <f t="shared" si="23"/>
        <v>48993</v>
      </c>
      <c r="J1512" t="str">
        <f>VLOOKUP(F1512,Product!A:E,4,FALSE)</f>
        <v>Storage</v>
      </c>
      <c r="K1512" t="str">
        <f>VLOOKUP(F1512,Product!$A:$E,2,FALSE)</f>
        <v>Filing Cabinet</v>
      </c>
      <c r="L1512" t="str">
        <f>VLOOKUP(A1512,Payment!$B:$E,4,FALSE)</f>
        <v>Completed</v>
      </c>
      <c r="M1512" t="str">
        <f>VLOOKUP(C1512,Customer!A:F,6,FALSE)</f>
        <v>West</v>
      </c>
    </row>
    <row r="1513" spans="1:13" x14ac:dyDescent="0.25">
      <c r="A1513" t="s">
        <v>2071</v>
      </c>
      <c r="B1513" s="6">
        <v>45729</v>
      </c>
      <c r="C1513" t="s">
        <v>140</v>
      </c>
      <c r="D1513" t="str">
        <f>VLOOKUP(F1513,Product!A:E,3,FALSE)</f>
        <v>Furniture</v>
      </c>
      <c r="E1513" t="s">
        <v>416</v>
      </c>
      <c r="F1513" t="s">
        <v>528</v>
      </c>
      <c r="G1513" s="8">
        <v>4</v>
      </c>
      <c r="H1513">
        <f>VLOOKUP(F1513,Product!A:E,5,)</f>
        <v>17999</v>
      </c>
      <c r="I1513">
        <f t="shared" si="23"/>
        <v>71996</v>
      </c>
      <c r="J1513" t="str">
        <f>VLOOKUP(F1513,Product!A:E,4,FALSE)</f>
        <v>Desks</v>
      </c>
      <c r="K1513" t="str">
        <f>VLOOKUP(F1513,Product!$A:$E,2,FALSE)</f>
        <v>Standing Desk</v>
      </c>
      <c r="L1513" t="str">
        <f>VLOOKUP(A1513,Payment!$B:$E,4,FALSE)</f>
        <v>Completed</v>
      </c>
      <c r="M1513" t="str">
        <f>VLOOKUP(C1513,Customer!A:F,6,FALSE)</f>
        <v>West</v>
      </c>
    </row>
    <row r="1514" spans="1:13" x14ac:dyDescent="0.25">
      <c r="A1514" t="s">
        <v>2072</v>
      </c>
      <c r="B1514" s="6">
        <v>45719</v>
      </c>
      <c r="C1514" t="s">
        <v>274</v>
      </c>
      <c r="D1514" t="str">
        <f>VLOOKUP(F1514,Product!A:E,3,FALSE)</f>
        <v>Office Supplies</v>
      </c>
      <c r="E1514" t="s">
        <v>472</v>
      </c>
      <c r="F1514" t="s">
        <v>543</v>
      </c>
      <c r="G1514" s="8">
        <v>7</v>
      </c>
      <c r="H1514">
        <f>VLOOKUP(F1514,Product!A:E,5,)</f>
        <v>1899</v>
      </c>
      <c r="I1514">
        <f t="shared" si="23"/>
        <v>13293</v>
      </c>
      <c r="J1514" t="str">
        <f>VLOOKUP(F1514,Product!A:E,4,FALSE)</f>
        <v>Bags</v>
      </c>
      <c r="K1514" t="str">
        <f>VLOOKUP(F1514,Product!$A:$E,2,FALSE)</f>
        <v>Office Backpack</v>
      </c>
      <c r="L1514" t="str">
        <f>VLOOKUP(A1514,Payment!$B:$E,4,FALSE)</f>
        <v>Completed</v>
      </c>
      <c r="M1514" t="str">
        <f>VLOOKUP(C1514,Customer!A:F,6,FALSE)</f>
        <v>East</v>
      </c>
    </row>
    <row r="1515" spans="1:13" x14ac:dyDescent="0.25">
      <c r="A1515" t="s">
        <v>2073</v>
      </c>
      <c r="B1515" s="6">
        <v>45786</v>
      </c>
      <c r="C1515" t="s">
        <v>264</v>
      </c>
      <c r="D1515" t="str">
        <f>VLOOKUP(F1515,Product!A:E,3,FALSE)</f>
        <v>Office Supplies</v>
      </c>
      <c r="E1515" t="s">
        <v>412</v>
      </c>
      <c r="F1515" t="s">
        <v>500</v>
      </c>
      <c r="G1515" s="8">
        <v>3</v>
      </c>
      <c r="H1515">
        <f>VLOOKUP(F1515,Product!A:E,5,)</f>
        <v>499</v>
      </c>
      <c r="I1515">
        <f t="shared" si="23"/>
        <v>1497</v>
      </c>
      <c r="J1515" t="str">
        <f>VLOOKUP(F1515,Product!A:E,4,FALSE)</f>
        <v>Paper</v>
      </c>
      <c r="K1515" t="str">
        <f>VLOOKUP(F1515,Product!$A:$E,2,FALSE)</f>
        <v>A4 Copier Paper Pack</v>
      </c>
      <c r="L1515" t="str">
        <f>VLOOKUP(A1515,Payment!$B:$E,4,FALSE)</f>
        <v>Completed</v>
      </c>
      <c r="M1515" t="str">
        <f>VLOOKUP(C1515,Customer!A:F,6,FALSE)</f>
        <v>North</v>
      </c>
    </row>
    <row r="1516" spans="1:13" x14ac:dyDescent="0.25">
      <c r="A1516" t="s">
        <v>2074</v>
      </c>
      <c r="B1516" s="6">
        <v>45818</v>
      </c>
      <c r="C1516" t="s">
        <v>186</v>
      </c>
      <c r="D1516" t="str">
        <f>VLOOKUP(F1516,Product!A:E,3,FALSE)</f>
        <v>Office Supplies</v>
      </c>
      <c r="E1516" t="s">
        <v>472</v>
      </c>
      <c r="F1516" t="s">
        <v>541</v>
      </c>
      <c r="G1516" s="8">
        <v>2</v>
      </c>
      <c r="H1516">
        <f>VLOOKUP(F1516,Product!A:E,5,)</f>
        <v>799</v>
      </c>
      <c r="I1516">
        <f t="shared" si="23"/>
        <v>1598</v>
      </c>
      <c r="J1516" t="str">
        <f>VLOOKUP(F1516,Product!A:E,4,FALSE)</f>
        <v>Desk Accessories</v>
      </c>
      <c r="K1516" t="str">
        <f>VLOOKUP(F1516,Product!$A:$E,2,FALSE)</f>
        <v>Stapler Heavy Duty</v>
      </c>
      <c r="L1516" t="str">
        <f>VLOOKUP(A1516,Payment!$B:$E,4,FALSE)</f>
        <v>Completed</v>
      </c>
      <c r="M1516" t="str">
        <f>VLOOKUP(C1516,Customer!A:F,6,FALSE)</f>
        <v>North</v>
      </c>
    </row>
    <row r="1517" spans="1:13" x14ac:dyDescent="0.25">
      <c r="A1517" t="s">
        <v>2075</v>
      </c>
      <c r="B1517" s="6">
        <v>45778</v>
      </c>
      <c r="C1517" t="s">
        <v>231</v>
      </c>
      <c r="D1517" t="str">
        <f>VLOOKUP(F1517,Product!A:E,3,FALSE)</f>
        <v>Electronics</v>
      </c>
      <c r="E1517" t="s">
        <v>427</v>
      </c>
      <c r="F1517" t="s">
        <v>491</v>
      </c>
      <c r="G1517" s="8">
        <v>1</v>
      </c>
      <c r="H1517">
        <f>VLOOKUP(F1517,Product!A:E,5,)</f>
        <v>13999</v>
      </c>
      <c r="I1517">
        <f t="shared" si="23"/>
        <v>13999</v>
      </c>
      <c r="J1517" t="str">
        <f>VLOOKUP(F1517,Product!A:E,4,FALSE)</f>
        <v>Monitors</v>
      </c>
      <c r="K1517" t="str">
        <f>VLOOKUP(F1517,Product!$A:$E,2,FALSE)</f>
        <v>Dell 24-inch Monitor</v>
      </c>
      <c r="L1517" t="str">
        <f>VLOOKUP(A1517,Payment!$B:$E,4,FALSE)</f>
        <v>Completed</v>
      </c>
      <c r="M1517" t="str">
        <f>VLOOKUP(C1517,Customer!A:F,6,FALSE)</f>
        <v>South</v>
      </c>
    </row>
    <row r="1518" spans="1:13" x14ac:dyDescent="0.25">
      <c r="A1518" t="s">
        <v>2076</v>
      </c>
      <c r="B1518" s="6">
        <v>45767</v>
      </c>
      <c r="C1518" t="s">
        <v>159</v>
      </c>
      <c r="D1518" t="str">
        <f>VLOOKUP(F1518,Product!A:E,3,FALSE)</f>
        <v>Furniture</v>
      </c>
      <c r="E1518" t="s">
        <v>455</v>
      </c>
      <c r="F1518" t="s">
        <v>516</v>
      </c>
      <c r="G1518" s="8">
        <v>1</v>
      </c>
      <c r="H1518">
        <f>VLOOKUP(F1518,Product!A:E,5,)</f>
        <v>2999</v>
      </c>
      <c r="I1518">
        <f t="shared" si="23"/>
        <v>2999</v>
      </c>
      <c r="J1518" t="str">
        <f>VLOOKUP(F1518,Product!A:E,4,FALSE)</f>
        <v>Chairs</v>
      </c>
      <c r="K1518" t="str">
        <f>VLOOKUP(F1518,Product!$A:$E,2,FALSE)</f>
        <v>Visitor Chair</v>
      </c>
      <c r="L1518" t="str">
        <f>VLOOKUP(A1518,Payment!$B:$E,4,FALSE)</f>
        <v>Completed</v>
      </c>
      <c r="M1518" t="str">
        <f>VLOOKUP(C1518,Customer!A:F,6,FALSE)</f>
        <v>South</v>
      </c>
    </row>
    <row r="1519" spans="1:13" x14ac:dyDescent="0.25">
      <c r="A1519" t="s">
        <v>2077</v>
      </c>
      <c r="B1519" s="6">
        <v>45959</v>
      </c>
      <c r="C1519" t="s">
        <v>41</v>
      </c>
      <c r="D1519" t="str">
        <f>VLOOKUP(F1519,Product!A:E,3,FALSE)</f>
        <v>Electronics</v>
      </c>
      <c r="E1519" t="s">
        <v>461</v>
      </c>
      <c r="F1519" t="s">
        <v>526</v>
      </c>
      <c r="G1519" s="8">
        <v>2</v>
      </c>
      <c r="H1519">
        <f>VLOOKUP(F1519,Product!A:E,5,)</f>
        <v>8999</v>
      </c>
      <c r="I1519">
        <f t="shared" si="23"/>
        <v>17998</v>
      </c>
      <c r="J1519" t="str">
        <f>VLOOKUP(F1519,Product!A:E,4,FALSE)</f>
        <v>Storage</v>
      </c>
      <c r="K1519" t="str">
        <f>VLOOKUP(F1519,Product!$A:$E,2,FALSE)</f>
        <v>External SSD 1TB</v>
      </c>
      <c r="L1519" t="str">
        <f>VLOOKUP(A1519,Payment!$B:$E,4,FALSE)</f>
        <v>Completed</v>
      </c>
      <c r="M1519" t="str">
        <f>VLOOKUP(C1519,Customer!A:F,6,FALSE)</f>
        <v>East</v>
      </c>
    </row>
    <row r="1520" spans="1:13" x14ac:dyDescent="0.25">
      <c r="A1520" t="s">
        <v>2078</v>
      </c>
      <c r="B1520" s="6">
        <v>45715</v>
      </c>
      <c r="C1520" t="s">
        <v>180</v>
      </c>
      <c r="D1520" t="str">
        <f>VLOOKUP(F1520,Product!A:E,3,FALSE)</f>
        <v>Furniture</v>
      </c>
      <c r="E1520" t="s">
        <v>466</v>
      </c>
      <c r="F1520" t="s">
        <v>516</v>
      </c>
      <c r="G1520" s="8">
        <v>2</v>
      </c>
      <c r="H1520">
        <f>VLOOKUP(F1520,Product!A:E,5,)</f>
        <v>2999</v>
      </c>
      <c r="I1520">
        <f t="shared" si="23"/>
        <v>5998</v>
      </c>
      <c r="J1520" t="str">
        <f>VLOOKUP(F1520,Product!A:E,4,FALSE)</f>
        <v>Chairs</v>
      </c>
      <c r="K1520" t="str">
        <f>VLOOKUP(F1520,Product!$A:$E,2,FALSE)</f>
        <v>Visitor Chair</v>
      </c>
      <c r="L1520" t="str">
        <f>VLOOKUP(A1520,Payment!$B:$E,4,FALSE)</f>
        <v>Completed</v>
      </c>
      <c r="M1520" t="str">
        <f>VLOOKUP(C1520,Customer!A:F,6,FALSE)</f>
        <v>West</v>
      </c>
    </row>
    <row r="1521" spans="1:13" x14ac:dyDescent="0.25">
      <c r="A1521" t="s">
        <v>2079</v>
      </c>
      <c r="B1521" s="6">
        <v>45784</v>
      </c>
      <c r="C1521" t="s">
        <v>161</v>
      </c>
      <c r="D1521" t="str">
        <f>VLOOKUP(F1521,Product!A:E,3,FALSE)</f>
        <v>Electronics</v>
      </c>
      <c r="E1521" t="s">
        <v>420</v>
      </c>
      <c r="F1521" t="s">
        <v>511</v>
      </c>
      <c r="G1521" s="8">
        <v>2</v>
      </c>
      <c r="H1521">
        <f>VLOOKUP(F1521,Product!A:E,5,)</f>
        <v>3299</v>
      </c>
      <c r="I1521">
        <f t="shared" si="23"/>
        <v>6598</v>
      </c>
      <c r="J1521" t="str">
        <f>VLOOKUP(F1521,Product!A:E,4,FALSE)</f>
        <v>Accessories</v>
      </c>
      <c r="K1521" t="str">
        <f>VLOOKUP(F1521,Product!$A:$E,2,FALSE)</f>
        <v>Webcam Full HD</v>
      </c>
      <c r="L1521" t="str">
        <f>VLOOKUP(A1521,Payment!$B:$E,4,FALSE)</f>
        <v>Completed</v>
      </c>
      <c r="M1521" t="str">
        <f>VLOOKUP(C1521,Customer!A:F,6,FALSE)</f>
        <v>North</v>
      </c>
    </row>
    <row r="1522" spans="1:13" x14ac:dyDescent="0.25">
      <c r="A1522" t="s">
        <v>2080</v>
      </c>
      <c r="B1522" s="6">
        <v>45846</v>
      </c>
      <c r="C1522" t="s">
        <v>175</v>
      </c>
      <c r="D1522" t="str">
        <f>VLOOKUP(F1522,Product!A:E,3,FALSE)</f>
        <v>Electronics</v>
      </c>
      <c r="E1522" t="s">
        <v>403</v>
      </c>
      <c r="F1522" t="s">
        <v>533</v>
      </c>
      <c r="G1522" s="8">
        <v>8</v>
      </c>
      <c r="H1522">
        <f>VLOOKUP(F1522,Product!A:E,5,)</f>
        <v>5499</v>
      </c>
      <c r="I1522">
        <f t="shared" si="23"/>
        <v>43992</v>
      </c>
      <c r="J1522" t="str">
        <f>VLOOKUP(F1522,Product!A:E,4,FALSE)</f>
        <v>Accessories</v>
      </c>
      <c r="K1522" t="str">
        <f>VLOOKUP(F1522,Product!$A:$E,2,FALSE)</f>
        <v>Mechanical Keyboard</v>
      </c>
      <c r="L1522" t="str">
        <f>VLOOKUP(A1522,Payment!$B:$E,4,FALSE)</f>
        <v>Completed</v>
      </c>
      <c r="M1522" t="str">
        <f>VLOOKUP(C1522,Customer!A:F,6,FALSE)</f>
        <v>West</v>
      </c>
    </row>
    <row r="1523" spans="1:13" x14ac:dyDescent="0.25">
      <c r="A1523" t="s">
        <v>2081</v>
      </c>
      <c r="B1523" s="6">
        <v>45968</v>
      </c>
      <c r="C1523" t="s">
        <v>25</v>
      </c>
      <c r="D1523" t="str">
        <f>VLOOKUP(F1523,Product!A:E,3,FALSE)</f>
        <v>Furniture</v>
      </c>
      <c r="E1523" t="s">
        <v>406</v>
      </c>
      <c r="F1523" t="s">
        <v>538</v>
      </c>
      <c r="G1523" s="8">
        <v>6</v>
      </c>
      <c r="H1523">
        <f>VLOOKUP(F1523,Product!A:E,5,)</f>
        <v>2199</v>
      </c>
      <c r="I1523">
        <f t="shared" si="23"/>
        <v>13194</v>
      </c>
      <c r="J1523" t="str">
        <f>VLOOKUP(F1523,Product!A:E,4,FALSE)</f>
        <v>Office Accessories</v>
      </c>
      <c r="K1523" t="str">
        <f>VLOOKUP(F1523,Product!$A:$E,2,FALSE)</f>
        <v>Ergonomic Footrest</v>
      </c>
      <c r="L1523" t="str">
        <f>VLOOKUP(A1523,Payment!$B:$E,4,FALSE)</f>
        <v>Completed</v>
      </c>
      <c r="M1523" t="str">
        <f>VLOOKUP(C1523,Customer!A:F,6,FALSE)</f>
        <v>South</v>
      </c>
    </row>
    <row r="1524" spans="1:13" x14ac:dyDescent="0.25">
      <c r="A1524" t="s">
        <v>2082</v>
      </c>
      <c r="B1524" s="6">
        <v>46001</v>
      </c>
      <c r="C1524" t="s">
        <v>142</v>
      </c>
      <c r="D1524" t="str">
        <f>VLOOKUP(F1524,Product!A:E,3,FALSE)</f>
        <v>Electronics</v>
      </c>
      <c r="E1524" t="s">
        <v>432</v>
      </c>
      <c r="F1524" t="s">
        <v>526</v>
      </c>
      <c r="G1524" s="8">
        <v>2</v>
      </c>
      <c r="H1524">
        <f>VLOOKUP(F1524,Product!A:E,5,)</f>
        <v>8999</v>
      </c>
      <c r="I1524">
        <f t="shared" si="23"/>
        <v>17998</v>
      </c>
      <c r="J1524" t="str">
        <f>VLOOKUP(F1524,Product!A:E,4,FALSE)</f>
        <v>Storage</v>
      </c>
      <c r="K1524" t="str">
        <f>VLOOKUP(F1524,Product!$A:$E,2,FALSE)</f>
        <v>External SSD 1TB</v>
      </c>
      <c r="L1524" t="str">
        <f>VLOOKUP(A1524,Payment!$B:$E,4,FALSE)</f>
        <v>Completed</v>
      </c>
      <c r="M1524" t="str">
        <f>VLOOKUP(C1524,Customer!A:F,6,FALSE)</f>
        <v>East</v>
      </c>
    </row>
    <row r="1525" spans="1:13" x14ac:dyDescent="0.25">
      <c r="A1525" t="s">
        <v>2083</v>
      </c>
      <c r="B1525" s="6">
        <v>45985</v>
      </c>
      <c r="C1525" t="s">
        <v>361</v>
      </c>
      <c r="D1525" t="str">
        <f>VLOOKUP(F1525,Product!A:E,3,FALSE)</f>
        <v>Electronics</v>
      </c>
      <c r="E1525" t="s">
        <v>445</v>
      </c>
      <c r="F1525" t="s">
        <v>554</v>
      </c>
      <c r="G1525" s="8">
        <v>4</v>
      </c>
      <c r="H1525">
        <f>VLOOKUP(F1525,Product!A:E,5,)</f>
        <v>6499</v>
      </c>
      <c r="I1525">
        <f t="shared" si="23"/>
        <v>25996</v>
      </c>
      <c r="J1525" t="str">
        <f>VLOOKUP(F1525,Product!A:E,4,FALSE)</f>
        <v>Office Machines</v>
      </c>
      <c r="K1525" t="str">
        <f>VLOOKUP(F1525,Product!$A:$E,2,FALSE)</f>
        <v>Paper Shredder</v>
      </c>
      <c r="L1525" t="str">
        <f>VLOOKUP(A1525,Payment!$B:$E,4,FALSE)</f>
        <v>Completed</v>
      </c>
      <c r="M1525" t="str">
        <f>VLOOKUP(C1525,Customer!A:F,6,FALSE)</f>
        <v>East</v>
      </c>
    </row>
    <row r="1526" spans="1:13" x14ac:dyDescent="0.25">
      <c r="A1526" t="s">
        <v>2084</v>
      </c>
      <c r="B1526" s="6">
        <v>45720</v>
      </c>
      <c r="C1526" t="s">
        <v>280</v>
      </c>
      <c r="D1526" t="str">
        <f>VLOOKUP(F1526,Product!A:E,3,FALSE)</f>
        <v>Furniture</v>
      </c>
      <c r="E1526" t="s">
        <v>431</v>
      </c>
      <c r="F1526" t="s">
        <v>551</v>
      </c>
      <c r="G1526" s="8">
        <v>2</v>
      </c>
      <c r="H1526">
        <f>VLOOKUP(F1526,Product!A:E,5,)</f>
        <v>24999</v>
      </c>
      <c r="I1526">
        <f t="shared" si="23"/>
        <v>49998</v>
      </c>
      <c r="J1526" t="str">
        <f>VLOOKUP(F1526,Product!A:E,4,FALSE)</f>
        <v>Tables</v>
      </c>
      <c r="K1526" t="str">
        <f>VLOOKUP(F1526,Product!$A:$E,2,FALSE)</f>
        <v>Conference Table</v>
      </c>
      <c r="L1526" t="str">
        <f>VLOOKUP(A1526,Payment!$B:$E,4,FALSE)</f>
        <v>Completed</v>
      </c>
      <c r="M1526" t="str">
        <f>VLOOKUP(C1526,Customer!A:F,6,FALSE)</f>
        <v>South</v>
      </c>
    </row>
    <row r="1527" spans="1:13" x14ac:dyDescent="0.25">
      <c r="A1527" t="s">
        <v>2085</v>
      </c>
      <c r="B1527" s="6">
        <v>45662</v>
      </c>
      <c r="C1527" t="s">
        <v>217</v>
      </c>
      <c r="D1527" t="str">
        <f>VLOOKUP(F1527,Product!A:E,3,FALSE)</f>
        <v>Office Supplies</v>
      </c>
      <c r="E1527" t="s">
        <v>432</v>
      </c>
      <c r="F1527" t="s">
        <v>507</v>
      </c>
      <c r="G1527" s="8">
        <v>1</v>
      </c>
      <c r="H1527">
        <f>VLOOKUP(F1527,Product!A:E,5,)</f>
        <v>199</v>
      </c>
      <c r="I1527">
        <f t="shared" si="23"/>
        <v>199</v>
      </c>
      <c r="J1527" t="str">
        <f>VLOOKUP(F1527,Product!A:E,4,FALSE)</f>
        <v>Writing</v>
      </c>
      <c r="K1527" t="str">
        <f>VLOOKUP(F1527,Product!$A:$E,2,FALSE)</f>
        <v>Ball Pen Pack</v>
      </c>
      <c r="L1527" t="str">
        <f>VLOOKUP(A1527,Payment!$B:$E,4,FALSE)</f>
        <v>Completed</v>
      </c>
      <c r="M1527" t="str">
        <f>VLOOKUP(C1527,Customer!A:F,6,FALSE)</f>
        <v>South</v>
      </c>
    </row>
    <row r="1528" spans="1:13" x14ac:dyDescent="0.25">
      <c r="A1528" t="s">
        <v>2086</v>
      </c>
      <c r="B1528" s="6">
        <v>45778</v>
      </c>
      <c r="C1528" t="s">
        <v>171</v>
      </c>
      <c r="D1528" t="str">
        <f>VLOOKUP(F1528,Product!A:E,3,FALSE)</f>
        <v>Furniture</v>
      </c>
      <c r="E1528" t="s">
        <v>427</v>
      </c>
      <c r="F1528" t="s">
        <v>551</v>
      </c>
      <c r="G1528" s="8">
        <v>6</v>
      </c>
      <c r="H1528">
        <f>VLOOKUP(F1528,Product!A:E,5,)</f>
        <v>24999</v>
      </c>
      <c r="I1528">
        <f t="shared" si="23"/>
        <v>149994</v>
      </c>
      <c r="J1528" t="str">
        <f>VLOOKUP(F1528,Product!A:E,4,FALSE)</f>
        <v>Tables</v>
      </c>
      <c r="K1528" t="str">
        <f>VLOOKUP(F1528,Product!$A:$E,2,FALSE)</f>
        <v>Conference Table</v>
      </c>
      <c r="L1528" t="str">
        <f>VLOOKUP(A1528,Payment!$B:$E,4,FALSE)</f>
        <v>Completed</v>
      </c>
      <c r="M1528" t="str">
        <f>VLOOKUP(C1528,Customer!A:F,6,FALSE)</f>
        <v>South</v>
      </c>
    </row>
    <row r="1529" spans="1:13" x14ac:dyDescent="0.25">
      <c r="A1529" t="s">
        <v>2087</v>
      </c>
      <c r="B1529" s="6">
        <v>45882</v>
      </c>
      <c r="C1529" t="s">
        <v>327</v>
      </c>
      <c r="D1529" t="str">
        <f>VLOOKUP(F1529,Product!A:E,3,FALSE)</f>
        <v>Electronics</v>
      </c>
      <c r="E1529" t="s">
        <v>440</v>
      </c>
      <c r="F1529" t="s">
        <v>554</v>
      </c>
      <c r="G1529" s="8">
        <v>4</v>
      </c>
      <c r="H1529">
        <f>VLOOKUP(F1529,Product!A:E,5,)</f>
        <v>6499</v>
      </c>
      <c r="I1529">
        <f t="shared" si="23"/>
        <v>25996</v>
      </c>
      <c r="J1529" t="str">
        <f>VLOOKUP(F1529,Product!A:E,4,FALSE)</f>
        <v>Office Machines</v>
      </c>
      <c r="K1529" t="str">
        <f>VLOOKUP(F1529,Product!$A:$E,2,FALSE)</f>
        <v>Paper Shredder</v>
      </c>
      <c r="L1529" t="str">
        <f>VLOOKUP(A1529,Payment!$B:$E,4,FALSE)</f>
        <v>Completed</v>
      </c>
      <c r="M1529" t="str">
        <f>VLOOKUP(C1529,Customer!A:F,6,FALSE)</f>
        <v>West</v>
      </c>
    </row>
    <row r="1530" spans="1:13" x14ac:dyDescent="0.25">
      <c r="A1530" t="s">
        <v>2088</v>
      </c>
      <c r="B1530" s="6">
        <v>45987</v>
      </c>
      <c r="C1530" t="s">
        <v>223</v>
      </c>
      <c r="D1530" t="str">
        <f>VLOOKUP(F1530,Product!A:E,3,FALSE)</f>
        <v>Office Supplies</v>
      </c>
      <c r="E1530" t="s">
        <v>405</v>
      </c>
      <c r="F1530" t="s">
        <v>504</v>
      </c>
      <c r="G1530" s="8">
        <v>5</v>
      </c>
      <c r="H1530">
        <f>VLOOKUP(F1530,Product!A:E,5,)</f>
        <v>299</v>
      </c>
      <c r="I1530">
        <f t="shared" si="23"/>
        <v>1495</v>
      </c>
      <c r="J1530" t="str">
        <f>VLOOKUP(F1530,Product!A:E,4,FALSE)</f>
        <v>Notebooks</v>
      </c>
      <c r="K1530" t="str">
        <f>VLOOKUP(F1530,Product!$A:$E,2,FALSE)</f>
        <v>Premium Notebook</v>
      </c>
      <c r="L1530" t="str">
        <f>VLOOKUP(A1530,Payment!$B:$E,4,FALSE)</f>
        <v>Completed</v>
      </c>
      <c r="M1530" t="str">
        <f>VLOOKUP(C1530,Customer!A:F,6,FALSE)</f>
        <v>South</v>
      </c>
    </row>
    <row r="1531" spans="1:13" x14ac:dyDescent="0.25">
      <c r="A1531" t="s">
        <v>2089</v>
      </c>
      <c r="B1531" s="6">
        <v>45909</v>
      </c>
      <c r="C1531" t="s">
        <v>253</v>
      </c>
      <c r="D1531" t="str">
        <f>VLOOKUP(F1531,Product!A:E,3,FALSE)</f>
        <v>Office Supplies</v>
      </c>
      <c r="E1531" t="s">
        <v>451</v>
      </c>
      <c r="F1531" t="s">
        <v>557</v>
      </c>
      <c r="G1531" s="8">
        <v>5</v>
      </c>
      <c r="H1531">
        <f>VLOOKUP(F1531,Product!A:E,5,)</f>
        <v>499</v>
      </c>
      <c r="I1531">
        <f t="shared" si="23"/>
        <v>2495</v>
      </c>
      <c r="J1531" t="str">
        <f>VLOOKUP(F1531,Product!A:E,4,FALSE)</f>
        <v>Calculators</v>
      </c>
      <c r="K1531" t="str">
        <f>VLOOKUP(F1531,Product!$A:$E,2,FALSE)</f>
        <v>Calculator</v>
      </c>
      <c r="L1531" t="str">
        <f>VLOOKUP(A1531,Payment!$B:$E,4,FALSE)</f>
        <v>Completed</v>
      </c>
      <c r="M1531" t="str">
        <f>VLOOKUP(C1531,Customer!A:F,6,FALSE)</f>
        <v>East</v>
      </c>
    </row>
    <row r="1532" spans="1:13" x14ac:dyDescent="0.25">
      <c r="A1532" t="s">
        <v>2090</v>
      </c>
      <c r="B1532" s="6">
        <v>45874</v>
      </c>
      <c r="C1532" t="s">
        <v>70</v>
      </c>
      <c r="D1532" t="str">
        <f>VLOOKUP(F1532,Product!A:E,3,FALSE)</f>
        <v>Furniture</v>
      </c>
      <c r="E1532" t="s">
        <v>421</v>
      </c>
      <c r="F1532" t="s">
        <v>538</v>
      </c>
      <c r="G1532" s="8">
        <v>1</v>
      </c>
      <c r="H1532">
        <f>VLOOKUP(F1532,Product!A:E,5,)</f>
        <v>2199</v>
      </c>
      <c r="I1532">
        <f t="shared" si="23"/>
        <v>2199</v>
      </c>
      <c r="J1532" t="str">
        <f>VLOOKUP(F1532,Product!A:E,4,FALSE)</f>
        <v>Office Accessories</v>
      </c>
      <c r="K1532" t="str">
        <f>VLOOKUP(F1532,Product!$A:$E,2,FALSE)</f>
        <v>Ergonomic Footrest</v>
      </c>
      <c r="L1532" t="str">
        <f>VLOOKUP(A1532,Payment!$B:$E,4,FALSE)</f>
        <v>Pending</v>
      </c>
      <c r="M1532" t="str">
        <f>VLOOKUP(C1532,Customer!A:F,6,FALSE)</f>
        <v>North</v>
      </c>
    </row>
    <row r="1533" spans="1:13" x14ac:dyDescent="0.25">
      <c r="A1533" t="s">
        <v>2091</v>
      </c>
      <c r="B1533" s="6">
        <v>45691</v>
      </c>
      <c r="C1533" t="s">
        <v>197</v>
      </c>
      <c r="D1533" t="str">
        <f>VLOOKUP(F1533,Product!A:E,3,FALSE)</f>
        <v>Office Supplies</v>
      </c>
      <c r="E1533" t="s">
        <v>451</v>
      </c>
      <c r="F1533" t="s">
        <v>530</v>
      </c>
      <c r="G1533" s="8">
        <v>4</v>
      </c>
      <c r="H1533">
        <f>VLOOKUP(F1533,Product!A:E,5,)</f>
        <v>3499</v>
      </c>
      <c r="I1533">
        <f t="shared" si="23"/>
        <v>13996</v>
      </c>
      <c r="J1533" t="str">
        <f>VLOOKUP(F1533,Product!A:E,4,FALSE)</f>
        <v>Presentation</v>
      </c>
      <c r="K1533" t="str">
        <f>VLOOKUP(F1533,Product!$A:$E,2,FALSE)</f>
        <v>Whiteboard 4x3</v>
      </c>
      <c r="L1533" t="str">
        <f>VLOOKUP(A1533,Payment!$B:$E,4,FALSE)</f>
        <v>Pending</v>
      </c>
      <c r="M1533" t="str">
        <f>VLOOKUP(C1533,Customer!A:F,6,FALSE)</f>
        <v>East</v>
      </c>
    </row>
    <row r="1534" spans="1:13" x14ac:dyDescent="0.25">
      <c r="A1534" t="s">
        <v>2092</v>
      </c>
      <c r="B1534" s="6">
        <v>45938</v>
      </c>
      <c r="C1534" t="s">
        <v>378</v>
      </c>
      <c r="D1534" t="str">
        <f>VLOOKUP(F1534,Product!A:E,3,FALSE)</f>
        <v>Furniture</v>
      </c>
      <c r="E1534" t="s">
        <v>440</v>
      </c>
      <c r="F1534" t="s">
        <v>518</v>
      </c>
      <c r="G1534" s="8">
        <v>3</v>
      </c>
      <c r="H1534">
        <f>VLOOKUP(F1534,Product!A:E,5,)</f>
        <v>5999</v>
      </c>
      <c r="I1534">
        <f t="shared" si="23"/>
        <v>17997</v>
      </c>
      <c r="J1534" t="str">
        <f>VLOOKUP(F1534,Product!A:E,4,FALSE)</f>
        <v>Storage</v>
      </c>
      <c r="K1534" t="str">
        <f>VLOOKUP(F1534,Product!$A:$E,2,FALSE)</f>
        <v>Bookshelf</v>
      </c>
      <c r="L1534" t="str">
        <f>VLOOKUP(A1534,Payment!$B:$E,4,FALSE)</f>
        <v>Completed</v>
      </c>
      <c r="M1534" t="str">
        <f>VLOOKUP(C1534,Customer!A:F,6,FALSE)</f>
        <v>North</v>
      </c>
    </row>
    <row r="1535" spans="1:13" x14ac:dyDescent="0.25">
      <c r="A1535" t="s">
        <v>2093</v>
      </c>
      <c r="B1535" s="6">
        <v>45684</v>
      </c>
      <c r="C1535" t="s">
        <v>333</v>
      </c>
      <c r="D1535" t="str">
        <f>VLOOKUP(F1535,Product!A:E,3,FALSE)</f>
        <v>Electronics</v>
      </c>
      <c r="E1535" t="s">
        <v>423</v>
      </c>
      <c r="F1535" t="s">
        <v>533</v>
      </c>
      <c r="G1535" s="8">
        <v>2</v>
      </c>
      <c r="H1535">
        <f>VLOOKUP(F1535,Product!A:E,5,)</f>
        <v>5499</v>
      </c>
      <c r="I1535">
        <f t="shared" si="23"/>
        <v>10998</v>
      </c>
      <c r="J1535" t="str">
        <f>VLOOKUP(F1535,Product!A:E,4,FALSE)</f>
        <v>Accessories</v>
      </c>
      <c r="K1535" t="str">
        <f>VLOOKUP(F1535,Product!$A:$E,2,FALSE)</f>
        <v>Mechanical Keyboard</v>
      </c>
      <c r="L1535" t="str">
        <f>VLOOKUP(A1535,Payment!$B:$E,4,FALSE)</f>
        <v>Completed</v>
      </c>
      <c r="M1535" t="str">
        <f>VLOOKUP(C1535,Customer!A:F,6,FALSE)</f>
        <v>West</v>
      </c>
    </row>
    <row r="1536" spans="1:13" x14ac:dyDescent="0.25">
      <c r="A1536" t="s">
        <v>2094</v>
      </c>
      <c r="B1536" s="6">
        <v>45986</v>
      </c>
      <c r="C1536" t="s">
        <v>90</v>
      </c>
      <c r="D1536" t="str">
        <f>VLOOKUP(F1536,Product!A:E,3,FALSE)</f>
        <v>Furniture</v>
      </c>
      <c r="E1536" t="s">
        <v>400</v>
      </c>
      <c r="F1536" t="s">
        <v>513</v>
      </c>
      <c r="G1536" s="8">
        <v>1</v>
      </c>
      <c r="H1536">
        <f>VLOOKUP(F1536,Product!A:E,5,)</f>
        <v>6999</v>
      </c>
      <c r="I1536">
        <f t="shared" si="23"/>
        <v>6999</v>
      </c>
      <c r="J1536" t="str">
        <f>VLOOKUP(F1536,Product!A:E,4,FALSE)</f>
        <v>Storage</v>
      </c>
      <c r="K1536" t="str">
        <f>VLOOKUP(F1536,Product!$A:$E,2,FALSE)</f>
        <v>Filing Cabinet</v>
      </c>
      <c r="L1536" t="str">
        <f>VLOOKUP(A1536,Payment!$B:$E,4,FALSE)</f>
        <v>Completed</v>
      </c>
      <c r="M1536" t="str">
        <f>VLOOKUP(C1536,Customer!A:F,6,FALSE)</f>
        <v>South</v>
      </c>
    </row>
    <row r="1537" spans="1:13" x14ac:dyDescent="0.25">
      <c r="A1537" t="s">
        <v>2095</v>
      </c>
      <c r="B1537" s="6">
        <v>45814</v>
      </c>
      <c r="C1537" t="s">
        <v>179</v>
      </c>
      <c r="D1537" t="str">
        <f>VLOOKUP(F1537,Product!A:E,3,FALSE)</f>
        <v>Furniture</v>
      </c>
      <c r="E1537" t="s">
        <v>470</v>
      </c>
      <c r="F1537" t="s">
        <v>484</v>
      </c>
      <c r="G1537" s="8">
        <v>1</v>
      </c>
      <c r="H1537">
        <f>VLOOKUP(F1537,Product!A:E,5,)</f>
        <v>8499</v>
      </c>
      <c r="I1537">
        <f t="shared" si="23"/>
        <v>8499</v>
      </c>
      <c r="J1537" t="str">
        <f>VLOOKUP(F1537,Product!A:E,4,FALSE)</f>
        <v>Chairs</v>
      </c>
      <c r="K1537" t="str">
        <f>VLOOKUP(F1537,Product!$A:$E,2,FALSE)</f>
        <v>Office Chair Pro</v>
      </c>
      <c r="L1537" t="str">
        <f>VLOOKUP(A1537,Payment!$B:$E,4,FALSE)</f>
        <v>Failed</v>
      </c>
      <c r="M1537" t="str">
        <f>VLOOKUP(C1537,Customer!A:F,6,FALSE)</f>
        <v>West</v>
      </c>
    </row>
    <row r="1538" spans="1:13" x14ac:dyDescent="0.25">
      <c r="A1538" t="s">
        <v>2096</v>
      </c>
      <c r="B1538" s="6">
        <v>45785</v>
      </c>
      <c r="C1538" t="s">
        <v>272</v>
      </c>
      <c r="D1538" t="str">
        <f>VLOOKUP(F1538,Product!A:E,3,FALSE)</f>
        <v>Furniture</v>
      </c>
      <c r="E1538" t="s">
        <v>418</v>
      </c>
      <c r="F1538" t="s">
        <v>551</v>
      </c>
      <c r="G1538" s="8">
        <v>3</v>
      </c>
      <c r="H1538">
        <f>VLOOKUP(F1538,Product!A:E,5,)</f>
        <v>24999</v>
      </c>
      <c r="I1538">
        <f t="shared" si="23"/>
        <v>74997</v>
      </c>
      <c r="J1538" t="str">
        <f>VLOOKUP(F1538,Product!A:E,4,FALSE)</f>
        <v>Tables</v>
      </c>
      <c r="K1538" t="str">
        <f>VLOOKUP(F1538,Product!$A:$E,2,FALSE)</f>
        <v>Conference Table</v>
      </c>
      <c r="L1538" t="str">
        <f>VLOOKUP(A1538,Payment!$B:$E,4,FALSE)</f>
        <v>Completed</v>
      </c>
      <c r="M1538" t="str">
        <f>VLOOKUP(C1538,Customer!A:F,6,FALSE)</f>
        <v>North</v>
      </c>
    </row>
    <row r="1539" spans="1:13" x14ac:dyDescent="0.25">
      <c r="A1539" t="s">
        <v>2097</v>
      </c>
      <c r="B1539" s="6">
        <v>45868</v>
      </c>
      <c r="C1539" t="s">
        <v>180</v>
      </c>
      <c r="D1539" t="str">
        <f>VLOOKUP(F1539,Product!A:E,3,FALSE)</f>
        <v>Office Supplies</v>
      </c>
      <c r="E1539" t="s">
        <v>455</v>
      </c>
      <c r="F1539" t="s">
        <v>520</v>
      </c>
      <c r="G1539" s="8">
        <v>5</v>
      </c>
      <c r="H1539">
        <f>VLOOKUP(F1539,Product!A:E,5,)</f>
        <v>399</v>
      </c>
      <c r="I1539">
        <f t="shared" ref="I1539:I1602" si="24">G1539*H1539</f>
        <v>1995</v>
      </c>
      <c r="J1539" t="str">
        <f>VLOOKUP(F1539,Product!A:E,4,FALSE)</f>
        <v>Desk Accessories</v>
      </c>
      <c r="K1539" t="str">
        <f>VLOOKUP(F1539,Product!$A:$E,2,FALSE)</f>
        <v>Desk Organizer</v>
      </c>
      <c r="L1539" t="str">
        <f>VLOOKUP(A1539,Payment!$B:$E,4,FALSE)</f>
        <v>Completed</v>
      </c>
      <c r="M1539" t="str">
        <f>VLOOKUP(C1539,Customer!A:F,6,FALSE)</f>
        <v>West</v>
      </c>
    </row>
    <row r="1540" spans="1:13" x14ac:dyDescent="0.25">
      <c r="A1540" t="s">
        <v>2098</v>
      </c>
      <c r="B1540" s="6">
        <v>45726</v>
      </c>
      <c r="C1540" t="s">
        <v>151</v>
      </c>
      <c r="D1540" t="str">
        <f>VLOOKUP(F1540,Product!A:E,3,FALSE)</f>
        <v>Electronics</v>
      </c>
      <c r="E1540" t="s">
        <v>423</v>
      </c>
      <c r="F1540" t="s">
        <v>535</v>
      </c>
      <c r="G1540" s="8">
        <v>3</v>
      </c>
      <c r="H1540">
        <f>VLOOKUP(F1540,Product!A:E,5,)</f>
        <v>24999</v>
      </c>
      <c r="I1540">
        <f t="shared" si="24"/>
        <v>74997</v>
      </c>
      <c r="J1540" t="str">
        <f>VLOOKUP(F1540,Product!A:E,4,FALSE)</f>
        <v>Projectors</v>
      </c>
      <c r="K1540" t="str">
        <f>VLOOKUP(F1540,Product!$A:$E,2,FALSE)</f>
        <v>Portable Projector</v>
      </c>
      <c r="L1540" t="str">
        <f>VLOOKUP(A1540,Payment!$B:$E,4,FALSE)</f>
        <v>Completed</v>
      </c>
      <c r="M1540" t="str">
        <f>VLOOKUP(C1540,Customer!A:F,6,FALSE)</f>
        <v>West</v>
      </c>
    </row>
    <row r="1541" spans="1:13" x14ac:dyDescent="0.25">
      <c r="A1541" t="s">
        <v>2099</v>
      </c>
      <c r="B1541" s="6">
        <v>45825</v>
      </c>
      <c r="C1541" t="s">
        <v>163</v>
      </c>
      <c r="D1541" t="str">
        <f>VLOOKUP(F1541,Product!A:E,3,FALSE)</f>
        <v>Furniture</v>
      </c>
      <c r="E1541" t="s">
        <v>425</v>
      </c>
      <c r="F1541" t="s">
        <v>484</v>
      </c>
      <c r="G1541" s="8">
        <v>2</v>
      </c>
      <c r="H1541">
        <f>VLOOKUP(F1541,Product!A:E,5,)</f>
        <v>8499</v>
      </c>
      <c r="I1541">
        <f t="shared" si="24"/>
        <v>16998</v>
      </c>
      <c r="J1541" t="str">
        <f>VLOOKUP(F1541,Product!A:E,4,FALSE)</f>
        <v>Chairs</v>
      </c>
      <c r="K1541" t="str">
        <f>VLOOKUP(F1541,Product!$A:$E,2,FALSE)</f>
        <v>Office Chair Pro</v>
      </c>
      <c r="L1541" t="str">
        <f>VLOOKUP(A1541,Payment!$B:$E,4,FALSE)</f>
        <v>Completed</v>
      </c>
      <c r="M1541" t="str">
        <f>VLOOKUP(C1541,Customer!A:F,6,FALSE)</f>
        <v>North</v>
      </c>
    </row>
    <row r="1542" spans="1:13" x14ac:dyDescent="0.25">
      <c r="A1542" t="s">
        <v>2100</v>
      </c>
      <c r="B1542" s="6">
        <v>45751</v>
      </c>
      <c r="C1542" t="s">
        <v>217</v>
      </c>
      <c r="D1542" t="str">
        <f>VLOOKUP(F1542,Product!A:E,3,FALSE)</f>
        <v>Electronics</v>
      </c>
      <c r="E1542" t="s">
        <v>447</v>
      </c>
      <c r="F1542" t="s">
        <v>548</v>
      </c>
      <c r="G1542" s="8">
        <v>5</v>
      </c>
      <c r="H1542">
        <f>VLOOKUP(F1542,Product!A:E,5,)</f>
        <v>2299</v>
      </c>
      <c r="I1542">
        <f t="shared" si="24"/>
        <v>11495</v>
      </c>
      <c r="J1542" t="str">
        <f>VLOOKUP(F1542,Product!A:E,4,FALSE)</f>
        <v>Lighting</v>
      </c>
      <c r="K1542" t="str">
        <f>VLOOKUP(F1542,Product!$A:$E,2,FALSE)</f>
        <v>Smart LED Desk Lamp</v>
      </c>
      <c r="L1542" t="str">
        <f>VLOOKUP(A1542,Payment!$B:$E,4,FALSE)</f>
        <v>Completed</v>
      </c>
      <c r="M1542" t="str">
        <f>VLOOKUP(C1542,Customer!A:F,6,FALSE)</f>
        <v>South</v>
      </c>
    </row>
    <row r="1543" spans="1:13" x14ac:dyDescent="0.25">
      <c r="A1543" t="s">
        <v>2101</v>
      </c>
      <c r="B1543" s="6">
        <v>45772</v>
      </c>
      <c r="C1543" t="s">
        <v>17</v>
      </c>
      <c r="D1543" t="str">
        <f>VLOOKUP(F1543,Product!A:E,3,FALSE)</f>
        <v>Office Supplies</v>
      </c>
      <c r="E1543" t="s">
        <v>403</v>
      </c>
      <c r="F1543" t="s">
        <v>557</v>
      </c>
      <c r="G1543" s="8">
        <v>3</v>
      </c>
      <c r="H1543">
        <f>VLOOKUP(F1543,Product!A:E,5,)</f>
        <v>499</v>
      </c>
      <c r="I1543">
        <f t="shared" si="24"/>
        <v>1497</v>
      </c>
      <c r="J1543" t="str">
        <f>VLOOKUP(F1543,Product!A:E,4,FALSE)</f>
        <v>Calculators</v>
      </c>
      <c r="K1543" t="str">
        <f>VLOOKUP(F1543,Product!$A:$E,2,FALSE)</f>
        <v>Calculator</v>
      </c>
      <c r="L1543" t="str">
        <f>VLOOKUP(A1543,Payment!$B:$E,4,FALSE)</f>
        <v>Completed</v>
      </c>
      <c r="M1543" t="str">
        <f>VLOOKUP(C1543,Customer!A:F,6,FALSE)</f>
        <v>North</v>
      </c>
    </row>
    <row r="1544" spans="1:13" x14ac:dyDescent="0.25">
      <c r="A1544" t="s">
        <v>2102</v>
      </c>
      <c r="B1544" s="6">
        <v>45971</v>
      </c>
      <c r="C1544" t="s">
        <v>325</v>
      </c>
      <c r="D1544" t="str">
        <f>VLOOKUP(F1544,Product!A:E,3,FALSE)</f>
        <v>Office Supplies</v>
      </c>
      <c r="E1544" t="s">
        <v>429</v>
      </c>
      <c r="F1544" t="s">
        <v>557</v>
      </c>
      <c r="G1544" s="8">
        <v>1</v>
      </c>
      <c r="H1544">
        <f>VLOOKUP(F1544,Product!A:E,5,)</f>
        <v>499</v>
      </c>
      <c r="I1544">
        <f t="shared" si="24"/>
        <v>499</v>
      </c>
      <c r="J1544" t="str">
        <f>VLOOKUP(F1544,Product!A:E,4,FALSE)</f>
        <v>Calculators</v>
      </c>
      <c r="K1544" t="str">
        <f>VLOOKUP(F1544,Product!$A:$E,2,FALSE)</f>
        <v>Calculator</v>
      </c>
      <c r="L1544" t="str">
        <f>VLOOKUP(A1544,Payment!$B:$E,4,FALSE)</f>
        <v>Completed</v>
      </c>
      <c r="M1544" t="str">
        <f>VLOOKUP(C1544,Customer!A:F,6,FALSE)</f>
        <v>South</v>
      </c>
    </row>
    <row r="1545" spans="1:13" x14ac:dyDescent="0.25">
      <c r="A1545" t="s">
        <v>2103</v>
      </c>
      <c r="B1545" s="6">
        <v>45894</v>
      </c>
      <c r="C1545" t="s">
        <v>121</v>
      </c>
      <c r="D1545" t="str">
        <f>VLOOKUP(F1545,Product!A:E,3,FALSE)</f>
        <v>Furniture</v>
      </c>
      <c r="E1545" t="s">
        <v>432</v>
      </c>
      <c r="F1545" t="s">
        <v>538</v>
      </c>
      <c r="G1545" s="8">
        <v>5</v>
      </c>
      <c r="H1545">
        <f>VLOOKUP(F1545,Product!A:E,5,)</f>
        <v>2199</v>
      </c>
      <c r="I1545">
        <f t="shared" si="24"/>
        <v>10995</v>
      </c>
      <c r="J1545" t="str">
        <f>VLOOKUP(F1545,Product!A:E,4,FALSE)</f>
        <v>Office Accessories</v>
      </c>
      <c r="K1545" t="str">
        <f>VLOOKUP(F1545,Product!$A:$E,2,FALSE)</f>
        <v>Ergonomic Footrest</v>
      </c>
      <c r="L1545" t="str">
        <f>VLOOKUP(A1545,Payment!$B:$E,4,FALSE)</f>
        <v>Completed</v>
      </c>
      <c r="M1545" t="str">
        <f>VLOOKUP(C1545,Customer!A:F,6,FALSE)</f>
        <v>South</v>
      </c>
    </row>
    <row r="1546" spans="1:13" x14ac:dyDescent="0.25">
      <c r="A1546" t="s">
        <v>2104</v>
      </c>
      <c r="B1546" s="6">
        <v>45683</v>
      </c>
      <c r="C1546" t="s">
        <v>220</v>
      </c>
      <c r="D1546" t="str">
        <f>VLOOKUP(F1546,Product!A:E,3,FALSE)</f>
        <v>Furniture</v>
      </c>
      <c r="E1546" t="s">
        <v>476</v>
      </c>
      <c r="F1546" t="s">
        <v>516</v>
      </c>
      <c r="G1546" s="8">
        <v>3</v>
      </c>
      <c r="H1546">
        <f>VLOOKUP(F1546,Product!A:E,5,)</f>
        <v>2999</v>
      </c>
      <c r="I1546">
        <f t="shared" si="24"/>
        <v>8997</v>
      </c>
      <c r="J1546" t="str">
        <f>VLOOKUP(F1546,Product!A:E,4,FALSE)</f>
        <v>Chairs</v>
      </c>
      <c r="K1546" t="str">
        <f>VLOOKUP(F1546,Product!$A:$E,2,FALSE)</f>
        <v>Visitor Chair</v>
      </c>
      <c r="L1546" t="str">
        <f>VLOOKUP(A1546,Payment!$B:$E,4,FALSE)</f>
        <v>Completed</v>
      </c>
      <c r="M1546" t="str">
        <f>VLOOKUP(C1546,Customer!A:F,6,FALSE)</f>
        <v>North</v>
      </c>
    </row>
    <row r="1547" spans="1:13" x14ac:dyDescent="0.25">
      <c r="A1547" t="s">
        <v>2105</v>
      </c>
      <c r="B1547" s="6">
        <v>45734</v>
      </c>
      <c r="C1547" t="s">
        <v>63</v>
      </c>
      <c r="D1547" t="str">
        <f>VLOOKUP(F1547,Product!A:E,3,FALSE)</f>
        <v>Electronics</v>
      </c>
      <c r="E1547" t="s">
        <v>445</v>
      </c>
      <c r="F1547" t="s">
        <v>494</v>
      </c>
      <c r="G1547" s="8">
        <v>7</v>
      </c>
      <c r="H1547">
        <f>VLOOKUP(F1547,Product!A:E,5,)</f>
        <v>58999</v>
      </c>
      <c r="I1547">
        <f t="shared" si="24"/>
        <v>412993</v>
      </c>
      <c r="J1547" t="str">
        <f>VLOOKUP(F1547,Product!A:E,4,FALSE)</f>
        <v>Laptops</v>
      </c>
      <c r="K1547" t="str">
        <f>VLOOKUP(F1547,Product!$A:$E,2,FALSE)</f>
        <v>Lenovo Business Laptop</v>
      </c>
      <c r="L1547" t="str">
        <f>VLOOKUP(A1547,Payment!$B:$E,4,FALSE)</f>
        <v>Completed</v>
      </c>
      <c r="M1547" t="str">
        <f>VLOOKUP(C1547,Customer!A:F,6,FALSE)</f>
        <v>West</v>
      </c>
    </row>
    <row r="1548" spans="1:13" x14ac:dyDescent="0.25">
      <c r="A1548" t="s">
        <v>2106</v>
      </c>
      <c r="B1548" s="6">
        <v>45718</v>
      </c>
      <c r="C1548" t="s">
        <v>13</v>
      </c>
      <c r="D1548" t="str">
        <f>VLOOKUP(F1548,Product!A:E,3,FALSE)</f>
        <v>Furniture</v>
      </c>
      <c r="E1548" t="s">
        <v>464</v>
      </c>
      <c r="F1548" t="s">
        <v>516</v>
      </c>
      <c r="G1548" s="8">
        <v>4</v>
      </c>
      <c r="H1548">
        <f>VLOOKUP(F1548,Product!A:E,5,)</f>
        <v>2999</v>
      </c>
      <c r="I1548">
        <f t="shared" si="24"/>
        <v>11996</v>
      </c>
      <c r="J1548" t="str">
        <f>VLOOKUP(F1548,Product!A:E,4,FALSE)</f>
        <v>Chairs</v>
      </c>
      <c r="K1548" t="str">
        <f>VLOOKUP(F1548,Product!$A:$E,2,FALSE)</f>
        <v>Visitor Chair</v>
      </c>
      <c r="L1548" t="str">
        <f>VLOOKUP(A1548,Payment!$B:$E,4,FALSE)</f>
        <v>Completed</v>
      </c>
      <c r="M1548" t="str">
        <f>VLOOKUP(C1548,Customer!A:F,6,FALSE)</f>
        <v>North</v>
      </c>
    </row>
    <row r="1549" spans="1:13" x14ac:dyDescent="0.25">
      <c r="A1549" t="s">
        <v>2107</v>
      </c>
      <c r="B1549" s="6">
        <v>45890</v>
      </c>
      <c r="C1549" t="s">
        <v>347</v>
      </c>
      <c r="D1549" t="str">
        <f>VLOOKUP(F1549,Product!A:E,3,FALSE)</f>
        <v>Furniture</v>
      </c>
      <c r="E1549" t="s">
        <v>461</v>
      </c>
      <c r="F1549" t="s">
        <v>488</v>
      </c>
      <c r="G1549" s="8">
        <v>1</v>
      </c>
      <c r="H1549">
        <f>VLOOKUP(F1549,Product!A:E,5,)</f>
        <v>12499</v>
      </c>
      <c r="I1549">
        <f t="shared" si="24"/>
        <v>12499</v>
      </c>
      <c r="J1549" t="str">
        <f>VLOOKUP(F1549,Product!A:E,4,FALSE)</f>
        <v>Desks</v>
      </c>
      <c r="K1549" t="str">
        <f>VLOOKUP(F1549,Product!$A:$E,2,FALSE)</f>
        <v>Executive Office Desk</v>
      </c>
      <c r="L1549" t="str">
        <f>VLOOKUP(A1549,Payment!$B:$E,4,FALSE)</f>
        <v>Completed</v>
      </c>
      <c r="M1549" t="str">
        <f>VLOOKUP(C1549,Customer!A:F,6,FALSE)</f>
        <v>North</v>
      </c>
    </row>
    <row r="1550" spans="1:13" x14ac:dyDescent="0.25">
      <c r="A1550" t="s">
        <v>2108</v>
      </c>
      <c r="B1550" s="6">
        <v>45762</v>
      </c>
      <c r="C1550" t="s">
        <v>117</v>
      </c>
      <c r="D1550" t="str">
        <f>VLOOKUP(F1550,Product!A:E,3,FALSE)</f>
        <v>Office Supplies</v>
      </c>
      <c r="E1550" t="s">
        <v>434</v>
      </c>
      <c r="F1550" t="s">
        <v>507</v>
      </c>
      <c r="G1550" s="8">
        <v>4</v>
      </c>
      <c r="H1550">
        <f>VLOOKUP(F1550,Product!A:E,5,)</f>
        <v>199</v>
      </c>
      <c r="I1550">
        <f t="shared" si="24"/>
        <v>796</v>
      </c>
      <c r="J1550" t="str">
        <f>VLOOKUP(F1550,Product!A:E,4,FALSE)</f>
        <v>Writing</v>
      </c>
      <c r="K1550" t="str">
        <f>VLOOKUP(F1550,Product!$A:$E,2,FALSE)</f>
        <v>Ball Pen Pack</v>
      </c>
      <c r="L1550" t="str">
        <f>VLOOKUP(A1550,Payment!$B:$E,4,FALSE)</f>
        <v>Completed</v>
      </c>
      <c r="M1550" t="str">
        <f>VLOOKUP(C1550,Customer!A:F,6,FALSE)</f>
        <v>East</v>
      </c>
    </row>
    <row r="1551" spans="1:13" x14ac:dyDescent="0.25">
      <c r="A1551" t="s">
        <v>2109</v>
      </c>
      <c r="B1551" s="6">
        <v>45853</v>
      </c>
      <c r="C1551" t="s">
        <v>87</v>
      </c>
      <c r="D1551" t="str">
        <f>VLOOKUP(F1551,Product!A:E,3,FALSE)</f>
        <v>Furniture</v>
      </c>
      <c r="E1551" t="s">
        <v>454</v>
      </c>
      <c r="F1551" t="s">
        <v>551</v>
      </c>
      <c r="G1551" s="8">
        <v>1</v>
      </c>
      <c r="H1551">
        <f>VLOOKUP(F1551,Product!A:E,5,)</f>
        <v>24999</v>
      </c>
      <c r="I1551">
        <f t="shared" si="24"/>
        <v>24999</v>
      </c>
      <c r="J1551" t="str">
        <f>VLOOKUP(F1551,Product!A:E,4,FALSE)</f>
        <v>Tables</v>
      </c>
      <c r="K1551" t="str">
        <f>VLOOKUP(F1551,Product!$A:$E,2,FALSE)</f>
        <v>Conference Table</v>
      </c>
      <c r="L1551" t="str">
        <f>VLOOKUP(A1551,Payment!$B:$E,4,FALSE)</f>
        <v>Completed</v>
      </c>
      <c r="M1551" t="str">
        <f>VLOOKUP(C1551,Customer!A:F,6,FALSE)</f>
        <v>North</v>
      </c>
    </row>
    <row r="1552" spans="1:13" x14ac:dyDescent="0.25">
      <c r="A1552" t="s">
        <v>2110</v>
      </c>
      <c r="B1552" s="6">
        <v>45768</v>
      </c>
      <c r="C1552" t="s">
        <v>163</v>
      </c>
      <c r="D1552" t="str">
        <f>VLOOKUP(F1552,Product!A:E,3,FALSE)</f>
        <v>Furniture</v>
      </c>
      <c r="E1552" t="s">
        <v>425</v>
      </c>
      <c r="F1552" t="s">
        <v>516</v>
      </c>
      <c r="G1552" s="8">
        <v>1</v>
      </c>
      <c r="H1552">
        <f>VLOOKUP(F1552,Product!A:E,5,)</f>
        <v>2999</v>
      </c>
      <c r="I1552">
        <f t="shared" si="24"/>
        <v>2999</v>
      </c>
      <c r="J1552" t="str">
        <f>VLOOKUP(F1552,Product!A:E,4,FALSE)</f>
        <v>Chairs</v>
      </c>
      <c r="K1552" t="str">
        <f>VLOOKUP(F1552,Product!$A:$E,2,FALSE)</f>
        <v>Visitor Chair</v>
      </c>
      <c r="L1552" t="str">
        <f>VLOOKUP(A1552,Payment!$B:$E,4,FALSE)</f>
        <v>Completed</v>
      </c>
      <c r="M1552" t="str">
        <f>VLOOKUP(C1552,Customer!A:F,6,FALSE)</f>
        <v>North</v>
      </c>
    </row>
    <row r="1553" spans="1:13" x14ac:dyDescent="0.25">
      <c r="A1553" t="s">
        <v>2111</v>
      </c>
      <c r="B1553" s="6">
        <v>45732</v>
      </c>
      <c r="C1553" t="s">
        <v>22</v>
      </c>
      <c r="D1553" t="str">
        <f>VLOOKUP(F1553,Product!A:E,3,FALSE)</f>
        <v>Office Supplies</v>
      </c>
      <c r="E1553" t="s">
        <v>436</v>
      </c>
      <c r="F1553" t="s">
        <v>504</v>
      </c>
      <c r="G1553" s="8">
        <v>1</v>
      </c>
      <c r="H1553">
        <f>VLOOKUP(F1553,Product!A:E,5,)</f>
        <v>299</v>
      </c>
      <c r="I1553">
        <f t="shared" si="24"/>
        <v>299</v>
      </c>
      <c r="J1553" t="str">
        <f>VLOOKUP(F1553,Product!A:E,4,FALSE)</f>
        <v>Notebooks</v>
      </c>
      <c r="K1553" t="str">
        <f>VLOOKUP(F1553,Product!$A:$E,2,FALSE)</f>
        <v>Premium Notebook</v>
      </c>
      <c r="L1553" t="str">
        <f>VLOOKUP(A1553,Payment!$B:$E,4,FALSE)</f>
        <v>Completed</v>
      </c>
      <c r="M1553" t="str">
        <f>VLOOKUP(C1553,Customer!A:F,6,FALSE)</f>
        <v>North</v>
      </c>
    </row>
    <row r="1554" spans="1:13" x14ac:dyDescent="0.25">
      <c r="A1554" t="s">
        <v>2112</v>
      </c>
      <c r="B1554" s="6">
        <v>45888</v>
      </c>
      <c r="C1554" t="s">
        <v>145</v>
      </c>
      <c r="D1554" t="str">
        <f>VLOOKUP(F1554,Product!A:E,3,FALSE)</f>
        <v>Furniture</v>
      </c>
      <c r="E1554" t="s">
        <v>445</v>
      </c>
      <c r="F1554" t="s">
        <v>528</v>
      </c>
      <c r="G1554" s="8">
        <v>3</v>
      </c>
      <c r="H1554">
        <f>VLOOKUP(F1554,Product!A:E,5,)</f>
        <v>17999</v>
      </c>
      <c r="I1554">
        <f t="shared" si="24"/>
        <v>53997</v>
      </c>
      <c r="J1554" t="str">
        <f>VLOOKUP(F1554,Product!A:E,4,FALSE)</f>
        <v>Desks</v>
      </c>
      <c r="K1554" t="str">
        <f>VLOOKUP(F1554,Product!$A:$E,2,FALSE)</f>
        <v>Standing Desk</v>
      </c>
      <c r="L1554" t="str">
        <f>VLOOKUP(A1554,Payment!$B:$E,4,FALSE)</f>
        <v>Completed</v>
      </c>
      <c r="M1554" t="str">
        <f>VLOOKUP(C1554,Customer!A:F,6,FALSE)</f>
        <v>South</v>
      </c>
    </row>
    <row r="1555" spans="1:13" x14ac:dyDescent="0.25">
      <c r="A1555" t="s">
        <v>2113</v>
      </c>
      <c r="B1555" s="6">
        <v>45892</v>
      </c>
      <c r="C1555" t="s">
        <v>60</v>
      </c>
      <c r="D1555" t="str">
        <f>VLOOKUP(F1555,Product!A:E,3,FALSE)</f>
        <v>Office Supplies</v>
      </c>
      <c r="E1555" t="s">
        <v>400</v>
      </c>
      <c r="F1555" t="s">
        <v>520</v>
      </c>
      <c r="G1555" s="8">
        <v>1</v>
      </c>
      <c r="H1555">
        <f>VLOOKUP(F1555,Product!A:E,5,)</f>
        <v>399</v>
      </c>
      <c r="I1555">
        <f t="shared" si="24"/>
        <v>399</v>
      </c>
      <c r="J1555" t="str">
        <f>VLOOKUP(F1555,Product!A:E,4,FALSE)</f>
        <v>Desk Accessories</v>
      </c>
      <c r="K1555" t="str">
        <f>VLOOKUP(F1555,Product!$A:$E,2,FALSE)</f>
        <v>Desk Organizer</v>
      </c>
      <c r="L1555" t="str">
        <f>VLOOKUP(A1555,Payment!$B:$E,4,FALSE)</f>
        <v>Completed</v>
      </c>
      <c r="M1555" t="str">
        <f>VLOOKUP(C1555,Customer!A:F,6,FALSE)</f>
        <v>East</v>
      </c>
    </row>
    <row r="1556" spans="1:13" x14ac:dyDescent="0.25">
      <c r="A1556" t="s">
        <v>2114</v>
      </c>
      <c r="B1556" s="6">
        <v>45823</v>
      </c>
      <c r="C1556" t="s">
        <v>357</v>
      </c>
      <c r="D1556" t="str">
        <f>VLOOKUP(F1556,Product!A:E,3,FALSE)</f>
        <v>Electronics</v>
      </c>
      <c r="E1556" t="s">
        <v>449</v>
      </c>
      <c r="F1556" t="s">
        <v>535</v>
      </c>
      <c r="G1556" s="8">
        <v>1</v>
      </c>
      <c r="H1556">
        <f>VLOOKUP(F1556,Product!A:E,5,)</f>
        <v>24999</v>
      </c>
      <c r="I1556">
        <f t="shared" si="24"/>
        <v>24999</v>
      </c>
      <c r="J1556" t="str">
        <f>VLOOKUP(F1556,Product!A:E,4,FALSE)</f>
        <v>Projectors</v>
      </c>
      <c r="K1556" t="str">
        <f>VLOOKUP(F1556,Product!$A:$E,2,FALSE)</f>
        <v>Portable Projector</v>
      </c>
      <c r="L1556" t="str">
        <f>VLOOKUP(A1556,Payment!$B:$E,4,FALSE)</f>
        <v>Completed</v>
      </c>
      <c r="M1556" t="str">
        <f>VLOOKUP(C1556,Customer!A:F,6,FALSE)</f>
        <v>South</v>
      </c>
    </row>
    <row r="1557" spans="1:13" x14ac:dyDescent="0.25">
      <c r="A1557" t="s">
        <v>2115</v>
      </c>
      <c r="B1557" s="6">
        <v>45854</v>
      </c>
      <c r="C1557" t="s">
        <v>365</v>
      </c>
      <c r="D1557" t="str">
        <f>VLOOKUP(F1557,Product!A:E,3,FALSE)</f>
        <v>Office Supplies</v>
      </c>
      <c r="E1557" t="s">
        <v>454</v>
      </c>
      <c r="F1557" t="s">
        <v>541</v>
      </c>
      <c r="G1557" s="8">
        <v>3</v>
      </c>
      <c r="H1557">
        <f>VLOOKUP(F1557,Product!A:E,5,)</f>
        <v>799</v>
      </c>
      <c r="I1557">
        <f t="shared" si="24"/>
        <v>2397</v>
      </c>
      <c r="J1557" t="str">
        <f>VLOOKUP(F1557,Product!A:E,4,FALSE)</f>
        <v>Desk Accessories</v>
      </c>
      <c r="K1557" t="str">
        <f>VLOOKUP(F1557,Product!$A:$E,2,FALSE)</f>
        <v>Stapler Heavy Duty</v>
      </c>
      <c r="L1557" t="str">
        <f>VLOOKUP(A1557,Payment!$B:$E,4,FALSE)</f>
        <v>Completed</v>
      </c>
      <c r="M1557" t="str">
        <f>VLOOKUP(C1557,Customer!A:F,6,FALSE)</f>
        <v>North</v>
      </c>
    </row>
    <row r="1558" spans="1:13" x14ac:dyDescent="0.25">
      <c r="A1558" t="s">
        <v>2116</v>
      </c>
      <c r="B1558" s="6">
        <v>45695</v>
      </c>
      <c r="C1558" t="s">
        <v>68</v>
      </c>
      <c r="D1558" t="str">
        <f>VLOOKUP(F1558,Product!A:E,3,FALSE)</f>
        <v>Electronics</v>
      </c>
      <c r="E1558" t="s">
        <v>468</v>
      </c>
      <c r="F1558" t="s">
        <v>482</v>
      </c>
      <c r="G1558" s="8">
        <v>1</v>
      </c>
      <c r="H1558">
        <f>VLOOKUP(F1558,Product!A:E,5,)</f>
        <v>1899</v>
      </c>
      <c r="I1558">
        <f t="shared" si="24"/>
        <v>1899</v>
      </c>
      <c r="J1558" t="str">
        <f>VLOOKUP(F1558,Product!A:E,4,FALSE)</f>
        <v>Accessories</v>
      </c>
      <c r="K1558" t="str">
        <f>VLOOKUP(F1558,Product!$A:$E,2,FALSE)</f>
        <v>HP Wireless Keyboard</v>
      </c>
      <c r="L1558" t="str">
        <f>VLOOKUP(A1558,Payment!$B:$E,4,FALSE)</f>
        <v>Completed</v>
      </c>
      <c r="M1558" t="str">
        <f>VLOOKUP(C1558,Customer!A:F,6,FALSE)</f>
        <v>West</v>
      </c>
    </row>
    <row r="1559" spans="1:13" x14ac:dyDescent="0.25">
      <c r="A1559" t="s">
        <v>2117</v>
      </c>
      <c r="B1559" s="6">
        <v>45778</v>
      </c>
      <c r="C1559" t="s">
        <v>253</v>
      </c>
      <c r="D1559" t="str">
        <f>VLOOKUP(F1559,Product!A:E,3,FALSE)</f>
        <v>Office Supplies</v>
      </c>
      <c r="E1559" t="s">
        <v>444</v>
      </c>
      <c r="F1559" t="s">
        <v>530</v>
      </c>
      <c r="G1559" s="8">
        <v>7</v>
      </c>
      <c r="H1559">
        <f>VLOOKUP(F1559,Product!A:E,5,)</f>
        <v>3499</v>
      </c>
      <c r="I1559">
        <f t="shared" si="24"/>
        <v>24493</v>
      </c>
      <c r="J1559" t="str">
        <f>VLOOKUP(F1559,Product!A:E,4,FALSE)</f>
        <v>Presentation</v>
      </c>
      <c r="K1559" t="str">
        <f>VLOOKUP(F1559,Product!$A:$E,2,FALSE)</f>
        <v>Whiteboard 4x3</v>
      </c>
      <c r="L1559" t="str">
        <f>VLOOKUP(A1559,Payment!$B:$E,4,FALSE)</f>
        <v>Completed</v>
      </c>
      <c r="M1559" t="str">
        <f>VLOOKUP(C1559,Customer!A:F,6,FALSE)</f>
        <v>East</v>
      </c>
    </row>
    <row r="1560" spans="1:13" x14ac:dyDescent="0.25">
      <c r="A1560" t="s">
        <v>2118</v>
      </c>
      <c r="B1560" s="6">
        <v>45964</v>
      </c>
      <c r="C1560" t="s">
        <v>365</v>
      </c>
      <c r="D1560" t="str">
        <f>VLOOKUP(F1560,Product!A:E,3,FALSE)</f>
        <v>Electronics</v>
      </c>
      <c r="E1560" t="s">
        <v>405</v>
      </c>
      <c r="F1560" t="s">
        <v>478</v>
      </c>
      <c r="G1560" s="8">
        <v>1</v>
      </c>
      <c r="H1560">
        <f>VLOOKUP(F1560,Product!A:E,5,)</f>
        <v>1299</v>
      </c>
      <c r="I1560">
        <f t="shared" si="24"/>
        <v>1299</v>
      </c>
      <c r="J1560" t="str">
        <f>VLOOKUP(F1560,Product!A:E,4,FALSE)</f>
        <v>Accessories</v>
      </c>
      <c r="K1560" t="str">
        <f>VLOOKUP(F1560,Product!$A:$E,2,FALSE)</f>
        <v>Logitech Wireless Mouse</v>
      </c>
      <c r="L1560" t="str">
        <f>VLOOKUP(A1560,Payment!$B:$E,4,FALSE)</f>
        <v>Completed</v>
      </c>
      <c r="M1560" t="str">
        <f>VLOOKUP(C1560,Customer!A:F,6,FALSE)</f>
        <v>North</v>
      </c>
    </row>
    <row r="1561" spans="1:13" x14ac:dyDescent="0.25">
      <c r="A1561" t="s">
        <v>2119</v>
      </c>
      <c r="B1561" s="6">
        <v>45975</v>
      </c>
      <c r="C1561" t="s">
        <v>211</v>
      </c>
      <c r="D1561" t="str">
        <f>VLOOKUP(F1561,Product!A:E,3,FALSE)</f>
        <v>Furniture</v>
      </c>
      <c r="E1561" t="s">
        <v>438</v>
      </c>
      <c r="F1561" t="s">
        <v>513</v>
      </c>
      <c r="G1561" s="8">
        <v>3</v>
      </c>
      <c r="H1561">
        <f>VLOOKUP(F1561,Product!A:E,5,)</f>
        <v>6999</v>
      </c>
      <c r="I1561">
        <f t="shared" si="24"/>
        <v>20997</v>
      </c>
      <c r="J1561" t="str">
        <f>VLOOKUP(F1561,Product!A:E,4,FALSE)</f>
        <v>Storage</v>
      </c>
      <c r="K1561" t="str">
        <f>VLOOKUP(F1561,Product!$A:$E,2,FALSE)</f>
        <v>Filing Cabinet</v>
      </c>
      <c r="L1561" t="str">
        <f>VLOOKUP(A1561,Payment!$B:$E,4,FALSE)</f>
        <v>Completed</v>
      </c>
      <c r="M1561" t="str">
        <f>VLOOKUP(C1561,Customer!A:F,6,FALSE)</f>
        <v>South</v>
      </c>
    </row>
    <row r="1562" spans="1:13" x14ac:dyDescent="0.25">
      <c r="A1562" t="s">
        <v>2120</v>
      </c>
      <c r="B1562" s="6">
        <v>45725</v>
      </c>
      <c r="C1562" t="s">
        <v>292</v>
      </c>
      <c r="D1562" t="str">
        <f>VLOOKUP(F1562,Product!A:E,3,FALSE)</f>
        <v>Furniture</v>
      </c>
      <c r="E1562" t="s">
        <v>405</v>
      </c>
      <c r="F1562" t="s">
        <v>528</v>
      </c>
      <c r="G1562" s="8">
        <v>1</v>
      </c>
      <c r="H1562">
        <f>VLOOKUP(F1562,Product!A:E,5,)</f>
        <v>17999</v>
      </c>
      <c r="I1562">
        <f t="shared" si="24"/>
        <v>17999</v>
      </c>
      <c r="J1562" t="str">
        <f>VLOOKUP(F1562,Product!A:E,4,FALSE)</f>
        <v>Desks</v>
      </c>
      <c r="K1562" t="str">
        <f>VLOOKUP(F1562,Product!$A:$E,2,FALSE)</f>
        <v>Standing Desk</v>
      </c>
      <c r="L1562" t="str">
        <f>VLOOKUP(A1562,Payment!$B:$E,4,FALSE)</f>
        <v>Completed</v>
      </c>
      <c r="M1562" t="str">
        <f>VLOOKUP(C1562,Customer!A:F,6,FALSE)</f>
        <v>North</v>
      </c>
    </row>
    <row r="1563" spans="1:13" x14ac:dyDescent="0.25">
      <c r="A1563" t="s">
        <v>2121</v>
      </c>
      <c r="B1563" s="6">
        <v>45744</v>
      </c>
      <c r="C1563" t="s">
        <v>266</v>
      </c>
      <c r="D1563" t="str">
        <f>VLOOKUP(F1563,Product!A:E,3,FALSE)</f>
        <v>Office Supplies</v>
      </c>
      <c r="E1563" t="s">
        <v>461</v>
      </c>
      <c r="F1563" t="s">
        <v>557</v>
      </c>
      <c r="G1563" s="8">
        <v>2</v>
      </c>
      <c r="H1563">
        <f>VLOOKUP(F1563,Product!A:E,5,)</f>
        <v>499</v>
      </c>
      <c r="I1563">
        <f t="shared" si="24"/>
        <v>998</v>
      </c>
      <c r="J1563" t="str">
        <f>VLOOKUP(F1563,Product!A:E,4,FALSE)</f>
        <v>Calculators</v>
      </c>
      <c r="K1563" t="str">
        <f>VLOOKUP(F1563,Product!$A:$E,2,FALSE)</f>
        <v>Calculator</v>
      </c>
      <c r="L1563" t="str">
        <f>VLOOKUP(A1563,Payment!$B:$E,4,FALSE)</f>
        <v>Completed</v>
      </c>
      <c r="M1563" t="str">
        <f>VLOOKUP(C1563,Customer!A:F,6,FALSE)</f>
        <v>West</v>
      </c>
    </row>
    <row r="1564" spans="1:13" x14ac:dyDescent="0.25">
      <c r="A1564" t="s">
        <v>2122</v>
      </c>
      <c r="B1564" s="6">
        <v>45897</v>
      </c>
      <c r="C1564" t="s">
        <v>87</v>
      </c>
      <c r="D1564" t="str">
        <f>VLOOKUP(F1564,Product!A:E,3,FALSE)</f>
        <v>Electronics</v>
      </c>
      <c r="E1564" t="s">
        <v>412</v>
      </c>
      <c r="F1564" t="s">
        <v>510</v>
      </c>
      <c r="G1564" s="8">
        <v>4</v>
      </c>
      <c r="H1564">
        <f>VLOOKUP(F1564,Product!A:E,5,)</f>
        <v>2499</v>
      </c>
      <c r="I1564">
        <f t="shared" si="24"/>
        <v>9996</v>
      </c>
      <c r="J1564" t="str">
        <f>VLOOKUP(F1564,Product!A:E,4,FALSE)</f>
        <v>Accessories</v>
      </c>
      <c r="K1564" t="str">
        <f>VLOOKUP(F1564,Product!$A:$E,2,FALSE)</f>
        <v>USBC Hub</v>
      </c>
      <c r="L1564" t="str">
        <f>VLOOKUP(A1564,Payment!$B:$E,4,FALSE)</f>
        <v>Completed</v>
      </c>
      <c r="M1564" t="str">
        <f>VLOOKUP(C1564,Customer!A:F,6,FALSE)</f>
        <v>North</v>
      </c>
    </row>
    <row r="1565" spans="1:13" x14ac:dyDescent="0.25">
      <c r="A1565" t="s">
        <v>2123</v>
      </c>
      <c r="B1565" s="6">
        <v>45879</v>
      </c>
      <c r="C1565" t="s">
        <v>93</v>
      </c>
      <c r="D1565" t="str">
        <f>VLOOKUP(F1565,Product!A:E,3,FALSE)</f>
        <v>Furniture</v>
      </c>
      <c r="E1565" t="s">
        <v>432</v>
      </c>
      <c r="F1565" t="s">
        <v>488</v>
      </c>
      <c r="G1565" s="8">
        <v>2</v>
      </c>
      <c r="H1565">
        <f>VLOOKUP(F1565,Product!A:E,5,)</f>
        <v>12499</v>
      </c>
      <c r="I1565">
        <f t="shared" si="24"/>
        <v>24998</v>
      </c>
      <c r="J1565" t="str">
        <f>VLOOKUP(F1565,Product!A:E,4,FALSE)</f>
        <v>Desks</v>
      </c>
      <c r="K1565" t="str">
        <f>VLOOKUP(F1565,Product!$A:$E,2,FALSE)</f>
        <v>Executive Office Desk</v>
      </c>
      <c r="L1565" t="str">
        <f>VLOOKUP(A1565,Payment!$B:$E,4,FALSE)</f>
        <v>Completed</v>
      </c>
      <c r="M1565" t="str">
        <f>VLOOKUP(C1565,Customer!A:F,6,FALSE)</f>
        <v>West</v>
      </c>
    </row>
    <row r="1566" spans="1:13" x14ac:dyDescent="0.25">
      <c r="A1566" t="s">
        <v>2124</v>
      </c>
      <c r="B1566" s="6">
        <v>45723</v>
      </c>
      <c r="C1566" t="s">
        <v>264</v>
      </c>
      <c r="D1566" t="str">
        <f>VLOOKUP(F1566,Product!A:E,3,FALSE)</f>
        <v>Office Supplies</v>
      </c>
      <c r="E1566" t="s">
        <v>434</v>
      </c>
      <c r="F1566" t="s">
        <v>541</v>
      </c>
      <c r="G1566" s="8">
        <v>2</v>
      </c>
      <c r="H1566">
        <f>VLOOKUP(F1566,Product!A:E,5,)</f>
        <v>799</v>
      </c>
      <c r="I1566">
        <f t="shared" si="24"/>
        <v>1598</v>
      </c>
      <c r="J1566" t="str">
        <f>VLOOKUP(F1566,Product!A:E,4,FALSE)</f>
        <v>Desk Accessories</v>
      </c>
      <c r="K1566" t="str">
        <f>VLOOKUP(F1566,Product!$A:$E,2,FALSE)</f>
        <v>Stapler Heavy Duty</v>
      </c>
      <c r="L1566" t="str">
        <f>VLOOKUP(A1566,Payment!$B:$E,4,FALSE)</f>
        <v>Pending</v>
      </c>
      <c r="M1566" t="str">
        <f>VLOOKUP(C1566,Customer!A:F,6,FALSE)</f>
        <v>North</v>
      </c>
    </row>
    <row r="1567" spans="1:13" x14ac:dyDescent="0.25">
      <c r="A1567" t="s">
        <v>2125</v>
      </c>
      <c r="B1567" s="6">
        <v>45878</v>
      </c>
      <c r="C1567" t="s">
        <v>163</v>
      </c>
      <c r="D1567" t="str">
        <f>VLOOKUP(F1567,Product!A:E,3,FALSE)</f>
        <v>Office Supplies</v>
      </c>
      <c r="E1567" t="s">
        <v>432</v>
      </c>
      <c r="F1567" t="s">
        <v>530</v>
      </c>
      <c r="G1567" s="8">
        <v>5</v>
      </c>
      <c r="H1567">
        <f>VLOOKUP(F1567,Product!A:E,5,)</f>
        <v>3499</v>
      </c>
      <c r="I1567">
        <f t="shared" si="24"/>
        <v>17495</v>
      </c>
      <c r="J1567" t="str">
        <f>VLOOKUP(F1567,Product!A:E,4,FALSE)</f>
        <v>Presentation</v>
      </c>
      <c r="K1567" t="str">
        <f>VLOOKUP(F1567,Product!$A:$E,2,FALSE)</f>
        <v>Whiteboard 4x3</v>
      </c>
      <c r="L1567" t="str">
        <f>VLOOKUP(A1567,Payment!$B:$E,4,FALSE)</f>
        <v>Completed</v>
      </c>
      <c r="M1567" t="str">
        <f>VLOOKUP(C1567,Customer!A:F,6,FALSE)</f>
        <v>North</v>
      </c>
    </row>
    <row r="1568" spans="1:13" x14ac:dyDescent="0.25">
      <c r="A1568" t="s">
        <v>2126</v>
      </c>
      <c r="B1568" s="6">
        <v>45793</v>
      </c>
      <c r="C1568" t="s">
        <v>272</v>
      </c>
      <c r="D1568" t="str">
        <f>VLOOKUP(F1568,Product!A:E,3,FALSE)</f>
        <v>Furniture</v>
      </c>
      <c r="E1568" t="s">
        <v>440</v>
      </c>
      <c r="F1568" t="s">
        <v>516</v>
      </c>
      <c r="G1568" s="8">
        <v>6</v>
      </c>
      <c r="H1568">
        <f>VLOOKUP(F1568,Product!A:E,5,)</f>
        <v>2999</v>
      </c>
      <c r="I1568">
        <f t="shared" si="24"/>
        <v>17994</v>
      </c>
      <c r="J1568" t="str">
        <f>VLOOKUP(F1568,Product!A:E,4,FALSE)</f>
        <v>Chairs</v>
      </c>
      <c r="K1568" t="str">
        <f>VLOOKUP(F1568,Product!$A:$E,2,FALSE)</f>
        <v>Visitor Chair</v>
      </c>
      <c r="L1568" t="str">
        <f>VLOOKUP(A1568,Payment!$B:$E,4,FALSE)</f>
        <v>Completed</v>
      </c>
      <c r="M1568" t="str">
        <f>VLOOKUP(C1568,Customer!A:F,6,FALSE)</f>
        <v>North</v>
      </c>
    </row>
    <row r="1569" spans="1:13" x14ac:dyDescent="0.25">
      <c r="A1569" t="s">
        <v>2127</v>
      </c>
      <c r="B1569" s="6">
        <v>45819</v>
      </c>
      <c r="C1569" t="s">
        <v>378</v>
      </c>
      <c r="D1569" t="str">
        <f>VLOOKUP(F1569,Product!A:E,3,FALSE)</f>
        <v>Office Supplies</v>
      </c>
      <c r="E1569" t="s">
        <v>461</v>
      </c>
      <c r="F1569" t="s">
        <v>543</v>
      </c>
      <c r="G1569" s="8">
        <v>7</v>
      </c>
      <c r="H1569">
        <f>VLOOKUP(F1569,Product!A:E,5,)</f>
        <v>1899</v>
      </c>
      <c r="I1569">
        <f t="shared" si="24"/>
        <v>13293</v>
      </c>
      <c r="J1569" t="str">
        <f>VLOOKUP(F1569,Product!A:E,4,FALSE)</f>
        <v>Bags</v>
      </c>
      <c r="K1569" t="str">
        <f>VLOOKUP(F1569,Product!$A:$E,2,FALSE)</f>
        <v>Office Backpack</v>
      </c>
      <c r="L1569" t="str">
        <f>VLOOKUP(A1569,Payment!$B:$E,4,FALSE)</f>
        <v>Completed</v>
      </c>
      <c r="M1569" t="str">
        <f>VLOOKUP(C1569,Customer!A:F,6,FALSE)</f>
        <v>North</v>
      </c>
    </row>
    <row r="1570" spans="1:13" x14ac:dyDescent="0.25">
      <c r="A1570" t="s">
        <v>2128</v>
      </c>
      <c r="B1570" s="6">
        <v>45942</v>
      </c>
      <c r="C1570" t="s">
        <v>340</v>
      </c>
      <c r="D1570" t="str">
        <f>VLOOKUP(F1570,Product!A:E,3,FALSE)</f>
        <v>Electronics</v>
      </c>
      <c r="E1570" t="s">
        <v>455</v>
      </c>
      <c r="F1570" t="s">
        <v>482</v>
      </c>
      <c r="G1570" s="8">
        <v>1</v>
      </c>
      <c r="H1570">
        <f>VLOOKUP(F1570,Product!A:E,5,)</f>
        <v>1899</v>
      </c>
      <c r="I1570">
        <f t="shared" si="24"/>
        <v>1899</v>
      </c>
      <c r="J1570" t="str">
        <f>VLOOKUP(F1570,Product!A:E,4,FALSE)</f>
        <v>Accessories</v>
      </c>
      <c r="K1570" t="str">
        <f>VLOOKUP(F1570,Product!$A:$E,2,FALSE)</f>
        <v>HP Wireless Keyboard</v>
      </c>
      <c r="L1570" t="str">
        <f>VLOOKUP(A1570,Payment!$B:$E,4,FALSE)</f>
        <v>Completed</v>
      </c>
      <c r="M1570" t="str">
        <f>VLOOKUP(C1570,Customer!A:F,6,FALSE)</f>
        <v>East</v>
      </c>
    </row>
    <row r="1571" spans="1:13" x14ac:dyDescent="0.25">
      <c r="A1571" t="s">
        <v>2129</v>
      </c>
      <c r="B1571" s="6">
        <v>45685</v>
      </c>
      <c r="C1571" t="s">
        <v>137</v>
      </c>
      <c r="D1571" t="str">
        <f>VLOOKUP(F1571,Product!A:E,3,FALSE)</f>
        <v>Electronics</v>
      </c>
      <c r="E1571" t="s">
        <v>423</v>
      </c>
      <c r="F1571" t="s">
        <v>482</v>
      </c>
      <c r="G1571" s="8">
        <v>2</v>
      </c>
      <c r="H1571">
        <f>VLOOKUP(F1571,Product!A:E,5,)</f>
        <v>1899</v>
      </c>
      <c r="I1571">
        <f t="shared" si="24"/>
        <v>3798</v>
      </c>
      <c r="J1571" t="str">
        <f>VLOOKUP(F1571,Product!A:E,4,FALSE)</f>
        <v>Accessories</v>
      </c>
      <c r="K1571" t="str">
        <f>VLOOKUP(F1571,Product!$A:$E,2,FALSE)</f>
        <v>HP Wireless Keyboard</v>
      </c>
      <c r="L1571" t="str">
        <f>VLOOKUP(A1571,Payment!$B:$E,4,FALSE)</f>
        <v>Completed</v>
      </c>
      <c r="M1571" t="str">
        <f>VLOOKUP(C1571,Customer!A:F,6,FALSE)</f>
        <v>East</v>
      </c>
    </row>
    <row r="1572" spans="1:13" x14ac:dyDescent="0.25">
      <c r="A1572" t="s">
        <v>2130</v>
      </c>
      <c r="B1572" s="6">
        <v>45741</v>
      </c>
      <c r="C1572" t="s">
        <v>363</v>
      </c>
      <c r="D1572" t="str">
        <f>VLOOKUP(F1572,Product!A:E,3,FALSE)</f>
        <v>Furniture</v>
      </c>
      <c r="E1572" t="s">
        <v>457</v>
      </c>
      <c r="F1572" t="s">
        <v>516</v>
      </c>
      <c r="G1572" s="8">
        <v>1</v>
      </c>
      <c r="H1572">
        <f>VLOOKUP(F1572,Product!A:E,5,)</f>
        <v>2999</v>
      </c>
      <c r="I1572">
        <f t="shared" si="24"/>
        <v>2999</v>
      </c>
      <c r="J1572" t="str">
        <f>VLOOKUP(F1572,Product!A:E,4,FALSE)</f>
        <v>Chairs</v>
      </c>
      <c r="K1572" t="str">
        <f>VLOOKUP(F1572,Product!$A:$E,2,FALSE)</f>
        <v>Visitor Chair</v>
      </c>
      <c r="L1572" t="str">
        <f>VLOOKUP(A1572,Payment!$B:$E,4,FALSE)</f>
        <v>Completed</v>
      </c>
      <c r="M1572" t="str">
        <f>VLOOKUP(C1572,Customer!A:F,6,FALSE)</f>
        <v>North</v>
      </c>
    </row>
    <row r="1573" spans="1:13" x14ac:dyDescent="0.25">
      <c r="A1573" t="s">
        <v>2131</v>
      </c>
      <c r="B1573" s="6">
        <v>45911</v>
      </c>
      <c r="C1573" t="s">
        <v>32</v>
      </c>
      <c r="D1573" t="str">
        <f>VLOOKUP(F1573,Product!A:E,3,FALSE)</f>
        <v>Electronics</v>
      </c>
      <c r="E1573" t="s">
        <v>455</v>
      </c>
      <c r="F1573" t="s">
        <v>511</v>
      </c>
      <c r="G1573" s="8">
        <v>9</v>
      </c>
      <c r="H1573">
        <f>VLOOKUP(F1573,Product!A:E,5,)</f>
        <v>3299</v>
      </c>
      <c r="I1573">
        <f t="shared" si="24"/>
        <v>29691</v>
      </c>
      <c r="J1573" t="str">
        <f>VLOOKUP(F1573,Product!A:E,4,FALSE)</f>
        <v>Accessories</v>
      </c>
      <c r="K1573" t="str">
        <f>VLOOKUP(F1573,Product!$A:$E,2,FALSE)</f>
        <v>Webcam Full HD</v>
      </c>
      <c r="L1573" t="str">
        <f>VLOOKUP(A1573,Payment!$B:$E,4,FALSE)</f>
        <v>Completed</v>
      </c>
      <c r="M1573" t="str">
        <f>VLOOKUP(C1573,Customer!A:F,6,FALSE)</f>
        <v>South</v>
      </c>
    </row>
    <row r="1574" spans="1:13" x14ac:dyDescent="0.25">
      <c r="A1574" t="s">
        <v>2132</v>
      </c>
      <c r="B1574" s="6">
        <v>45945</v>
      </c>
      <c r="C1574" t="s">
        <v>260</v>
      </c>
      <c r="D1574" t="str">
        <f>VLOOKUP(F1574,Product!A:E,3,FALSE)</f>
        <v>Office Supplies</v>
      </c>
      <c r="E1574" t="s">
        <v>457</v>
      </c>
      <c r="F1574" t="s">
        <v>520</v>
      </c>
      <c r="G1574" s="8">
        <v>1</v>
      </c>
      <c r="H1574">
        <f>VLOOKUP(F1574,Product!A:E,5,)</f>
        <v>399</v>
      </c>
      <c r="I1574">
        <f t="shared" si="24"/>
        <v>399</v>
      </c>
      <c r="J1574" t="str">
        <f>VLOOKUP(F1574,Product!A:E,4,FALSE)</f>
        <v>Desk Accessories</v>
      </c>
      <c r="K1574" t="str">
        <f>VLOOKUP(F1574,Product!$A:$E,2,FALSE)</f>
        <v>Desk Organizer</v>
      </c>
      <c r="L1574" t="str">
        <f>VLOOKUP(A1574,Payment!$B:$E,4,FALSE)</f>
        <v>Completed</v>
      </c>
      <c r="M1574" t="str">
        <f>VLOOKUP(C1574,Customer!A:F,6,FALSE)</f>
        <v>West</v>
      </c>
    </row>
    <row r="1575" spans="1:13" x14ac:dyDescent="0.25">
      <c r="A1575" t="s">
        <v>2133</v>
      </c>
      <c r="B1575" s="6">
        <v>45733</v>
      </c>
      <c r="C1575" t="s">
        <v>82</v>
      </c>
      <c r="D1575" t="str">
        <f>VLOOKUP(F1575,Product!A:E,3,FALSE)</f>
        <v>Furniture</v>
      </c>
      <c r="E1575" t="s">
        <v>444</v>
      </c>
      <c r="F1575" t="s">
        <v>484</v>
      </c>
      <c r="G1575" s="8">
        <v>1</v>
      </c>
      <c r="H1575">
        <f>VLOOKUP(F1575,Product!A:E,5,)</f>
        <v>8499</v>
      </c>
      <c r="I1575">
        <f t="shared" si="24"/>
        <v>8499</v>
      </c>
      <c r="J1575" t="str">
        <f>VLOOKUP(F1575,Product!A:E,4,FALSE)</f>
        <v>Chairs</v>
      </c>
      <c r="K1575" t="str">
        <f>VLOOKUP(F1575,Product!$A:$E,2,FALSE)</f>
        <v>Office Chair Pro</v>
      </c>
      <c r="L1575" t="str">
        <f>VLOOKUP(A1575,Payment!$B:$E,4,FALSE)</f>
        <v>Completed</v>
      </c>
      <c r="M1575" t="str">
        <f>VLOOKUP(C1575,Customer!A:F,6,FALSE)</f>
        <v>West</v>
      </c>
    </row>
    <row r="1576" spans="1:13" x14ac:dyDescent="0.25">
      <c r="A1576" t="s">
        <v>2134</v>
      </c>
      <c r="B1576" s="6">
        <v>45803</v>
      </c>
      <c r="C1576" t="s">
        <v>113</v>
      </c>
      <c r="D1576" t="str">
        <f>VLOOKUP(F1576,Product!A:E,3,FALSE)</f>
        <v>Office Supplies</v>
      </c>
      <c r="E1576" t="s">
        <v>421</v>
      </c>
      <c r="F1576" t="s">
        <v>541</v>
      </c>
      <c r="G1576" s="8">
        <v>2</v>
      </c>
      <c r="H1576">
        <f>VLOOKUP(F1576,Product!A:E,5,)</f>
        <v>799</v>
      </c>
      <c r="I1576">
        <f t="shared" si="24"/>
        <v>1598</v>
      </c>
      <c r="J1576" t="str">
        <f>VLOOKUP(F1576,Product!A:E,4,FALSE)</f>
        <v>Desk Accessories</v>
      </c>
      <c r="K1576" t="str">
        <f>VLOOKUP(F1576,Product!$A:$E,2,FALSE)</f>
        <v>Stapler Heavy Duty</v>
      </c>
      <c r="L1576" t="str">
        <f>VLOOKUP(A1576,Payment!$B:$E,4,FALSE)</f>
        <v>Completed</v>
      </c>
      <c r="M1576" t="str">
        <f>VLOOKUP(C1576,Customer!A:F,6,FALSE)</f>
        <v>North</v>
      </c>
    </row>
    <row r="1577" spans="1:13" x14ac:dyDescent="0.25">
      <c r="A1577" t="s">
        <v>2135</v>
      </c>
      <c r="B1577" s="6">
        <v>45797</v>
      </c>
      <c r="C1577" t="s">
        <v>294</v>
      </c>
      <c r="D1577" t="str">
        <f>VLOOKUP(F1577,Product!A:E,3,FALSE)</f>
        <v>Electronics</v>
      </c>
      <c r="E1577" t="s">
        <v>472</v>
      </c>
      <c r="F1577" t="s">
        <v>497</v>
      </c>
      <c r="G1577" s="8">
        <v>3</v>
      </c>
      <c r="H1577">
        <f>VLOOKUP(F1577,Product!A:E,5,)</f>
        <v>18999</v>
      </c>
      <c r="I1577">
        <f t="shared" si="24"/>
        <v>56997</v>
      </c>
      <c r="J1577" t="str">
        <f>VLOOKUP(F1577,Product!A:E,4,FALSE)</f>
        <v>Printers</v>
      </c>
      <c r="K1577" t="str">
        <f>VLOOKUP(F1577,Product!$A:$E,2,FALSE)</f>
        <v>HP Laser Printer</v>
      </c>
      <c r="L1577" t="str">
        <f>VLOOKUP(A1577,Payment!$B:$E,4,FALSE)</f>
        <v>Completed</v>
      </c>
      <c r="M1577" t="str">
        <f>VLOOKUP(C1577,Customer!A:F,6,FALSE)</f>
        <v>North</v>
      </c>
    </row>
    <row r="1578" spans="1:13" x14ac:dyDescent="0.25">
      <c r="A1578" t="s">
        <v>2136</v>
      </c>
      <c r="B1578" s="6">
        <v>45660</v>
      </c>
      <c r="C1578" t="s">
        <v>276</v>
      </c>
      <c r="D1578" t="str">
        <f>VLOOKUP(F1578,Product!A:E,3,FALSE)</f>
        <v>Electronics</v>
      </c>
      <c r="E1578" t="s">
        <v>470</v>
      </c>
      <c r="F1578" t="s">
        <v>494</v>
      </c>
      <c r="G1578" s="8">
        <v>2</v>
      </c>
      <c r="H1578">
        <f>VLOOKUP(F1578,Product!A:E,5,)</f>
        <v>58999</v>
      </c>
      <c r="I1578">
        <f t="shared" si="24"/>
        <v>117998</v>
      </c>
      <c r="J1578" t="str">
        <f>VLOOKUP(F1578,Product!A:E,4,FALSE)</f>
        <v>Laptops</v>
      </c>
      <c r="K1578" t="str">
        <f>VLOOKUP(F1578,Product!$A:$E,2,FALSE)</f>
        <v>Lenovo Business Laptop</v>
      </c>
      <c r="L1578" t="str">
        <f>VLOOKUP(A1578,Payment!$B:$E,4,FALSE)</f>
        <v>Completed</v>
      </c>
      <c r="M1578" t="str">
        <f>VLOOKUP(C1578,Customer!A:F,6,FALSE)</f>
        <v>East</v>
      </c>
    </row>
    <row r="1579" spans="1:13" x14ac:dyDescent="0.25">
      <c r="A1579" t="s">
        <v>2137</v>
      </c>
      <c r="B1579" s="6">
        <v>45697</v>
      </c>
      <c r="C1579" t="s">
        <v>145</v>
      </c>
      <c r="D1579" t="str">
        <f>VLOOKUP(F1579,Product!A:E,3,FALSE)</f>
        <v>Electronics</v>
      </c>
      <c r="E1579" t="s">
        <v>461</v>
      </c>
      <c r="F1579" t="s">
        <v>535</v>
      </c>
      <c r="G1579" s="8">
        <v>1</v>
      </c>
      <c r="H1579">
        <f>VLOOKUP(F1579,Product!A:E,5,)</f>
        <v>24999</v>
      </c>
      <c r="I1579">
        <f t="shared" si="24"/>
        <v>24999</v>
      </c>
      <c r="J1579" t="str">
        <f>VLOOKUP(F1579,Product!A:E,4,FALSE)</f>
        <v>Projectors</v>
      </c>
      <c r="K1579" t="str">
        <f>VLOOKUP(F1579,Product!$A:$E,2,FALSE)</f>
        <v>Portable Projector</v>
      </c>
      <c r="L1579" t="str">
        <f>VLOOKUP(A1579,Payment!$B:$E,4,FALSE)</f>
        <v>Completed</v>
      </c>
      <c r="M1579" t="str">
        <f>VLOOKUP(C1579,Customer!A:F,6,FALSE)</f>
        <v>South</v>
      </c>
    </row>
    <row r="1580" spans="1:13" x14ac:dyDescent="0.25">
      <c r="A1580" t="s">
        <v>2138</v>
      </c>
      <c r="B1580" s="6">
        <v>45826</v>
      </c>
      <c r="C1580" t="s">
        <v>19</v>
      </c>
      <c r="D1580" t="str">
        <f>VLOOKUP(F1580,Product!A:E,3,FALSE)</f>
        <v>Electronics</v>
      </c>
      <c r="E1580" t="s">
        <v>436</v>
      </c>
      <c r="F1580" t="s">
        <v>535</v>
      </c>
      <c r="G1580" s="8">
        <v>9</v>
      </c>
      <c r="H1580">
        <f>VLOOKUP(F1580,Product!A:E,5,)</f>
        <v>24999</v>
      </c>
      <c r="I1580">
        <f t="shared" si="24"/>
        <v>224991</v>
      </c>
      <c r="J1580" t="str">
        <f>VLOOKUP(F1580,Product!A:E,4,FALSE)</f>
        <v>Projectors</v>
      </c>
      <c r="K1580" t="str">
        <f>VLOOKUP(F1580,Product!$A:$E,2,FALSE)</f>
        <v>Portable Projector</v>
      </c>
      <c r="L1580" t="str">
        <f>VLOOKUP(A1580,Payment!$B:$E,4,FALSE)</f>
        <v>Completed</v>
      </c>
      <c r="M1580" t="str">
        <f>VLOOKUP(C1580,Customer!A:F,6,FALSE)</f>
        <v>West</v>
      </c>
    </row>
    <row r="1581" spans="1:13" x14ac:dyDescent="0.25">
      <c r="A1581" t="s">
        <v>2139</v>
      </c>
      <c r="B1581" s="6">
        <v>45720</v>
      </c>
      <c r="C1581" t="s">
        <v>217</v>
      </c>
      <c r="D1581" t="str">
        <f>VLOOKUP(F1581,Product!A:E,3,FALSE)</f>
        <v>Furniture</v>
      </c>
      <c r="E1581" t="s">
        <v>445</v>
      </c>
      <c r="F1581" t="s">
        <v>528</v>
      </c>
      <c r="G1581" s="8">
        <v>6</v>
      </c>
      <c r="H1581">
        <f>VLOOKUP(F1581,Product!A:E,5,)</f>
        <v>17999</v>
      </c>
      <c r="I1581">
        <f t="shared" si="24"/>
        <v>107994</v>
      </c>
      <c r="J1581" t="str">
        <f>VLOOKUP(F1581,Product!A:E,4,FALSE)</f>
        <v>Desks</v>
      </c>
      <c r="K1581" t="str">
        <f>VLOOKUP(F1581,Product!$A:$E,2,FALSE)</f>
        <v>Standing Desk</v>
      </c>
      <c r="L1581" t="str">
        <f>VLOOKUP(A1581,Payment!$B:$E,4,FALSE)</f>
        <v>Completed</v>
      </c>
      <c r="M1581" t="str">
        <f>VLOOKUP(C1581,Customer!A:F,6,FALSE)</f>
        <v>South</v>
      </c>
    </row>
    <row r="1582" spans="1:13" x14ac:dyDescent="0.25">
      <c r="A1582" t="s">
        <v>2140</v>
      </c>
      <c r="B1582" s="6">
        <v>45712</v>
      </c>
      <c r="C1582" t="s">
        <v>182</v>
      </c>
      <c r="D1582" t="str">
        <f>VLOOKUP(F1582,Product!A:E,3,FALSE)</f>
        <v>Electronics</v>
      </c>
      <c r="E1582" t="s">
        <v>420</v>
      </c>
      <c r="F1582" t="s">
        <v>478</v>
      </c>
      <c r="G1582" s="8">
        <v>1</v>
      </c>
      <c r="H1582">
        <f>VLOOKUP(F1582,Product!A:E,5,)</f>
        <v>1299</v>
      </c>
      <c r="I1582">
        <f t="shared" si="24"/>
        <v>1299</v>
      </c>
      <c r="J1582" t="str">
        <f>VLOOKUP(F1582,Product!A:E,4,FALSE)</f>
        <v>Accessories</v>
      </c>
      <c r="K1582" t="str">
        <f>VLOOKUP(F1582,Product!$A:$E,2,FALSE)</f>
        <v>Logitech Wireless Mouse</v>
      </c>
      <c r="L1582" t="str">
        <f>VLOOKUP(A1582,Payment!$B:$E,4,FALSE)</f>
        <v>Completed</v>
      </c>
      <c r="M1582" t="str">
        <f>VLOOKUP(C1582,Customer!A:F,6,FALSE)</f>
        <v>North</v>
      </c>
    </row>
    <row r="1583" spans="1:13" x14ac:dyDescent="0.25">
      <c r="A1583" t="s">
        <v>2141</v>
      </c>
      <c r="B1583" s="6">
        <v>46020</v>
      </c>
      <c r="C1583" t="s">
        <v>340</v>
      </c>
      <c r="D1583" t="str">
        <f>VLOOKUP(F1583,Product!A:E,3,FALSE)</f>
        <v>Furniture</v>
      </c>
      <c r="E1583" t="s">
        <v>459</v>
      </c>
      <c r="F1583" t="s">
        <v>518</v>
      </c>
      <c r="G1583" s="8">
        <v>3</v>
      </c>
      <c r="H1583">
        <f>VLOOKUP(F1583,Product!A:E,5,)</f>
        <v>5999</v>
      </c>
      <c r="I1583">
        <f t="shared" si="24"/>
        <v>17997</v>
      </c>
      <c r="J1583" t="str">
        <f>VLOOKUP(F1583,Product!A:E,4,FALSE)</f>
        <v>Storage</v>
      </c>
      <c r="K1583" t="str">
        <f>VLOOKUP(F1583,Product!$A:$E,2,FALSE)</f>
        <v>Bookshelf</v>
      </c>
      <c r="L1583" t="str">
        <f>VLOOKUP(A1583,Payment!$B:$E,4,FALSE)</f>
        <v>Completed</v>
      </c>
      <c r="M1583" t="str">
        <f>VLOOKUP(C1583,Customer!A:F,6,FALSE)</f>
        <v>East</v>
      </c>
    </row>
    <row r="1584" spans="1:13" x14ac:dyDescent="0.25">
      <c r="A1584" t="s">
        <v>2142</v>
      </c>
      <c r="B1584" s="6">
        <v>45795</v>
      </c>
      <c r="C1584" t="s">
        <v>310</v>
      </c>
      <c r="D1584" t="str">
        <f>VLOOKUP(F1584,Product!A:E,3,FALSE)</f>
        <v>Electronics</v>
      </c>
      <c r="E1584" t="s">
        <v>400</v>
      </c>
      <c r="F1584" t="s">
        <v>510</v>
      </c>
      <c r="G1584" s="8">
        <v>8</v>
      </c>
      <c r="H1584">
        <f>VLOOKUP(F1584,Product!A:E,5,)</f>
        <v>2499</v>
      </c>
      <c r="I1584">
        <f t="shared" si="24"/>
        <v>19992</v>
      </c>
      <c r="J1584" t="str">
        <f>VLOOKUP(F1584,Product!A:E,4,FALSE)</f>
        <v>Accessories</v>
      </c>
      <c r="K1584" t="str">
        <f>VLOOKUP(F1584,Product!$A:$E,2,FALSE)</f>
        <v>USBC Hub</v>
      </c>
      <c r="L1584" t="str">
        <f>VLOOKUP(A1584,Payment!$B:$E,4,FALSE)</f>
        <v>Completed</v>
      </c>
      <c r="M1584" t="str">
        <f>VLOOKUP(C1584,Customer!A:F,6,FALSE)</f>
        <v>North</v>
      </c>
    </row>
    <row r="1585" spans="1:13" x14ac:dyDescent="0.25">
      <c r="A1585" t="s">
        <v>2143</v>
      </c>
      <c r="B1585" s="6">
        <v>45993</v>
      </c>
      <c r="C1585" t="s">
        <v>322</v>
      </c>
      <c r="D1585" t="str">
        <f>VLOOKUP(F1585,Product!A:E,3,FALSE)</f>
        <v>Electronics</v>
      </c>
      <c r="E1585" t="s">
        <v>455</v>
      </c>
      <c r="F1585" t="s">
        <v>510</v>
      </c>
      <c r="G1585" s="8">
        <v>7</v>
      </c>
      <c r="H1585">
        <f>VLOOKUP(F1585,Product!A:E,5,)</f>
        <v>2499</v>
      </c>
      <c r="I1585">
        <f t="shared" si="24"/>
        <v>17493</v>
      </c>
      <c r="J1585" t="str">
        <f>VLOOKUP(F1585,Product!A:E,4,FALSE)</f>
        <v>Accessories</v>
      </c>
      <c r="K1585" t="str">
        <f>VLOOKUP(F1585,Product!$A:$E,2,FALSE)</f>
        <v>USBC Hub</v>
      </c>
      <c r="L1585" t="str">
        <f>VLOOKUP(A1585,Payment!$B:$E,4,FALSE)</f>
        <v>Completed</v>
      </c>
      <c r="M1585" t="str">
        <f>VLOOKUP(C1585,Customer!A:F,6,FALSE)</f>
        <v>East</v>
      </c>
    </row>
    <row r="1586" spans="1:13" x14ac:dyDescent="0.25">
      <c r="A1586" t="s">
        <v>2144</v>
      </c>
      <c r="B1586" s="6">
        <v>45949</v>
      </c>
      <c r="C1586" t="s">
        <v>87</v>
      </c>
      <c r="D1586" t="str">
        <f>VLOOKUP(F1586,Product!A:E,3,FALSE)</f>
        <v>Furniture</v>
      </c>
      <c r="E1586" t="s">
        <v>427</v>
      </c>
      <c r="F1586" t="s">
        <v>551</v>
      </c>
      <c r="G1586" s="8">
        <v>1</v>
      </c>
      <c r="H1586">
        <f>VLOOKUP(F1586,Product!A:E,5,)</f>
        <v>24999</v>
      </c>
      <c r="I1586">
        <f t="shared" si="24"/>
        <v>24999</v>
      </c>
      <c r="J1586" t="str">
        <f>VLOOKUP(F1586,Product!A:E,4,FALSE)</f>
        <v>Tables</v>
      </c>
      <c r="K1586" t="str">
        <f>VLOOKUP(F1586,Product!$A:$E,2,FALSE)</f>
        <v>Conference Table</v>
      </c>
      <c r="L1586" t="str">
        <f>VLOOKUP(A1586,Payment!$B:$E,4,FALSE)</f>
        <v>Completed</v>
      </c>
      <c r="M1586" t="str">
        <f>VLOOKUP(C1586,Customer!A:F,6,FALSE)</f>
        <v>North</v>
      </c>
    </row>
    <row r="1587" spans="1:13" x14ac:dyDescent="0.25">
      <c r="A1587" t="s">
        <v>2145</v>
      </c>
      <c r="B1587" s="6">
        <v>45987</v>
      </c>
      <c r="C1587" t="s">
        <v>163</v>
      </c>
      <c r="D1587" t="str">
        <f>VLOOKUP(F1587,Product!A:E,3,FALSE)</f>
        <v>Electronics</v>
      </c>
      <c r="E1587" t="s">
        <v>440</v>
      </c>
      <c r="F1587" t="s">
        <v>546</v>
      </c>
      <c r="G1587" s="8">
        <v>1</v>
      </c>
      <c r="H1587">
        <f>VLOOKUP(F1587,Product!A:E,5,)</f>
        <v>7999</v>
      </c>
      <c r="I1587">
        <f t="shared" si="24"/>
        <v>7999</v>
      </c>
      <c r="J1587" t="str">
        <f>VLOOKUP(F1587,Product!A:E,4,FALSE)</f>
        <v>Audio</v>
      </c>
      <c r="K1587" t="str">
        <f>VLOOKUP(F1587,Product!$A:$E,2,FALSE)</f>
        <v>Noise Cancelling Headphones</v>
      </c>
      <c r="L1587" t="str">
        <f>VLOOKUP(A1587,Payment!$B:$E,4,FALSE)</f>
        <v>Completed</v>
      </c>
      <c r="M1587" t="str">
        <f>VLOOKUP(C1587,Customer!A:F,6,FALSE)</f>
        <v>North</v>
      </c>
    </row>
    <row r="1588" spans="1:13" x14ac:dyDescent="0.25">
      <c r="A1588" t="s">
        <v>2146</v>
      </c>
      <c r="B1588" s="6">
        <v>45694</v>
      </c>
      <c r="C1588" t="s">
        <v>287</v>
      </c>
      <c r="D1588" t="str">
        <f>VLOOKUP(F1588,Product!A:E,3,FALSE)</f>
        <v>Furniture</v>
      </c>
      <c r="E1588" t="s">
        <v>474</v>
      </c>
      <c r="F1588" t="s">
        <v>513</v>
      </c>
      <c r="G1588" s="8">
        <v>1</v>
      </c>
      <c r="H1588">
        <f>VLOOKUP(F1588,Product!A:E,5,)</f>
        <v>6999</v>
      </c>
      <c r="I1588">
        <f t="shared" si="24"/>
        <v>6999</v>
      </c>
      <c r="J1588" t="str">
        <f>VLOOKUP(F1588,Product!A:E,4,FALSE)</f>
        <v>Storage</v>
      </c>
      <c r="K1588" t="str">
        <f>VLOOKUP(F1588,Product!$A:$E,2,FALSE)</f>
        <v>Filing Cabinet</v>
      </c>
      <c r="L1588" t="str">
        <f>VLOOKUP(A1588,Payment!$B:$E,4,FALSE)</f>
        <v>Completed</v>
      </c>
      <c r="M1588" t="str">
        <f>VLOOKUP(C1588,Customer!A:F,6,FALSE)</f>
        <v>South</v>
      </c>
    </row>
    <row r="1589" spans="1:13" x14ac:dyDescent="0.25">
      <c r="A1589" t="s">
        <v>2147</v>
      </c>
      <c r="B1589" s="6">
        <v>45788</v>
      </c>
      <c r="C1589" t="s">
        <v>111</v>
      </c>
      <c r="D1589" t="str">
        <f>VLOOKUP(F1589,Product!A:E,3,FALSE)</f>
        <v>Office Supplies</v>
      </c>
      <c r="E1589" t="s">
        <v>431</v>
      </c>
      <c r="F1589" t="s">
        <v>543</v>
      </c>
      <c r="G1589" s="8">
        <v>5</v>
      </c>
      <c r="H1589">
        <f>VLOOKUP(F1589,Product!A:E,5,)</f>
        <v>1899</v>
      </c>
      <c r="I1589">
        <f t="shared" si="24"/>
        <v>9495</v>
      </c>
      <c r="J1589" t="str">
        <f>VLOOKUP(F1589,Product!A:E,4,FALSE)</f>
        <v>Bags</v>
      </c>
      <c r="K1589" t="str">
        <f>VLOOKUP(F1589,Product!$A:$E,2,FALSE)</f>
        <v>Office Backpack</v>
      </c>
      <c r="L1589" t="str">
        <f>VLOOKUP(A1589,Payment!$B:$E,4,FALSE)</f>
        <v>Completed</v>
      </c>
      <c r="M1589" t="str">
        <f>VLOOKUP(C1589,Customer!A:F,6,FALSE)</f>
        <v>West</v>
      </c>
    </row>
    <row r="1590" spans="1:13" x14ac:dyDescent="0.25">
      <c r="A1590" t="s">
        <v>2148</v>
      </c>
      <c r="B1590" s="6">
        <v>45703</v>
      </c>
      <c r="C1590" t="s">
        <v>17</v>
      </c>
      <c r="D1590" t="str">
        <f>VLOOKUP(F1590,Product!A:E,3,FALSE)</f>
        <v>Electronics</v>
      </c>
      <c r="E1590" t="s">
        <v>427</v>
      </c>
      <c r="F1590" t="s">
        <v>494</v>
      </c>
      <c r="G1590" s="8">
        <v>2</v>
      </c>
      <c r="H1590">
        <f>VLOOKUP(F1590,Product!A:E,5,)</f>
        <v>58999</v>
      </c>
      <c r="I1590">
        <f t="shared" si="24"/>
        <v>117998</v>
      </c>
      <c r="J1590" t="str">
        <f>VLOOKUP(F1590,Product!A:E,4,FALSE)</f>
        <v>Laptops</v>
      </c>
      <c r="K1590" t="str">
        <f>VLOOKUP(F1590,Product!$A:$E,2,FALSE)</f>
        <v>Lenovo Business Laptop</v>
      </c>
      <c r="L1590" t="str">
        <f>VLOOKUP(A1590,Payment!$B:$E,4,FALSE)</f>
        <v>Failed</v>
      </c>
      <c r="M1590" t="str">
        <f>VLOOKUP(C1590,Customer!A:F,6,FALSE)</f>
        <v>North</v>
      </c>
    </row>
    <row r="1591" spans="1:13" x14ac:dyDescent="0.25">
      <c r="A1591" t="s">
        <v>2149</v>
      </c>
      <c r="B1591" s="6">
        <v>45864</v>
      </c>
      <c r="C1591" t="s">
        <v>163</v>
      </c>
      <c r="D1591" t="str">
        <f>VLOOKUP(F1591,Product!A:E,3,FALSE)</f>
        <v>Furniture</v>
      </c>
      <c r="E1591" t="s">
        <v>420</v>
      </c>
      <c r="F1591" t="s">
        <v>488</v>
      </c>
      <c r="G1591" s="8">
        <v>2</v>
      </c>
      <c r="H1591">
        <f>VLOOKUP(F1591,Product!A:E,5,)</f>
        <v>12499</v>
      </c>
      <c r="I1591">
        <f t="shared" si="24"/>
        <v>24998</v>
      </c>
      <c r="J1591" t="str">
        <f>VLOOKUP(F1591,Product!A:E,4,FALSE)</f>
        <v>Desks</v>
      </c>
      <c r="K1591" t="str">
        <f>VLOOKUP(F1591,Product!$A:$E,2,FALSE)</f>
        <v>Executive Office Desk</v>
      </c>
      <c r="L1591" t="str">
        <f>VLOOKUP(A1591,Payment!$B:$E,4,FALSE)</f>
        <v>Completed</v>
      </c>
      <c r="M1591" t="str">
        <f>VLOOKUP(C1591,Customer!A:F,6,FALSE)</f>
        <v>North</v>
      </c>
    </row>
    <row r="1592" spans="1:13" x14ac:dyDescent="0.25">
      <c r="A1592" t="s">
        <v>2150</v>
      </c>
      <c r="B1592" s="6">
        <v>45879</v>
      </c>
      <c r="C1592" t="s">
        <v>378</v>
      </c>
      <c r="D1592" t="str">
        <f>VLOOKUP(F1592,Product!A:E,3,FALSE)</f>
        <v>Electronics</v>
      </c>
      <c r="E1592" t="s">
        <v>438</v>
      </c>
      <c r="F1592" t="s">
        <v>554</v>
      </c>
      <c r="G1592" s="8">
        <v>3</v>
      </c>
      <c r="H1592">
        <f>VLOOKUP(F1592,Product!A:E,5,)</f>
        <v>6499</v>
      </c>
      <c r="I1592">
        <f t="shared" si="24"/>
        <v>19497</v>
      </c>
      <c r="J1592" t="str">
        <f>VLOOKUP(F1592,Product!A:E,4,FALSE)</f>
        <v>Office Machines</v>
      </c>
      <c r="K1592" t="str">
        <f>VLOOKUP(F1592,Product!$A:$E,2,FALSE)</f>
        <v>Paper Shredder</v>
      </c>
      <c r="L1592" t="str">
        <f>VLOOKUP(A1592,Payment!$B:$E,4,FALSE)</f>
        <v>Completed</v>
      </c>
      <c r="M1592" t="str">
        <f>VLOOKUP(C1592,Customer!A:F,6,FALSE)</f>
        <v>North</v>
      </c>
    </row>
    <row r="1593" spans="1:13" x14ac:dyDescent="0.25">
      <c r="A1593" t="s">
        <v>2151</v>
      </c>
      <c r="B1593" s="6">
        <v>45725</v>
      </c>
      <c r="C1593" t="s">
        <v>199</v>
      </c>
      <c r="D1593" t="str">
        <f>VLOOKUP(F1593,Product!A:E,3,FALSE)</f>
        <v>Electronics</v>
      </c>
      <c r="E1593" t="s">
        <v>414</v>
      </c>
      <c r="F1593" t="s">
        <v>548</v>
      </c>
      <c r="G1593" s="8">
        <v>2</v>
      </c>
      <c r="H1593">
        <f>VLOOKUP(F1593,Product!A:E,5,)</f>
        <v>2299</v>
      </c>
      <c r="I1593">
        <f t="shared" si="24"/>
        <v>4598</v>
      </c>
      <c r="J1593" t="str">
        <f>VLOOKUP(F1593,Product!A:E,4,FALSE)</f>
        <v>Lighting</v>
      </c>
      <c r="K1593" t="str">
        <f>VLOOKUP(F1593,Product!$A:$E,2,FALSE)</f>
        <v>Smart LED Desk Lamp</v>
      </c>
      <c r="L1593" t="str">
        <f>VLOOKUP(A1593,Payment!$B:$E,4,FALSE)</f>
        <v>Completed</v>
      </c>
      <c r="M1593" t="str">
        <f>VLOOKUP(C1593,Customer!A:F,6,FALSE)</f>
        <v>East</v>
      </c>
    </row>
    <row r="1594" spans="1:13" x14ac:dyDescent="0.25">
      <c r="A1594" t="s">
        <v>2152</v>
      </c>
      <c r="B1594" s="6">
        <v>45760</v>
      </c>
      <c r="C1594" t="s">
        <v>261</v>
      </c>
      <c r="D1594" t="str">
        <f>VLOOKUP(F1594,Product!A:E,3,FALSE)</f>
        <v>Electronics</v>
      </c>
      <c r="E1594" t="s">
        <v>455</v>
      </c>
      <c r="F1594" t="s">
        <v>554</v>
      </c>
      <c r="G1594" s="8">
        <v>2</v>
      </c>
      <c r="H1594">
        <f>VLOOKUP(F1594,Product!A:E,5,)</f>
        <v>6499</v>
      </c>
      <c r="I1594">
        <f t="shared" si="24"/>
        <v>12998</v>
      </c>
      <c r="J1594" t="str">
        <f>VLOOKUP(F1594,Product!A:E,4,FALSE)</f>
        <v>Office Machines</v>
      </c>
      <c r="K1594" t="str">
        <f>VLOOKUP(F1594,Product!$A:$E,2,FALSE)</f>
        <v>Paper Shredder</v>
      </c>
      <c r="L1594" t="str">
        <f>VLOOKUP(A1594,Payment!$B:$E,4,FALSE)</f>
        <v>Completed</v>
      </c>
      <c r="M1594" t="str">
        <f>VLOOKUP(C1594,Customer!A:F,6,FALSE)</f>
        <v>South</v>
      </c>
    </row>
    <row r="1595" spans="1:13" x14ac:dyDescent="0.25">
      <c r="A1595" t="s">
        <v>2153</v>
      </c>
      <c r="B1595" s="6">
        <v>45795</v>
      </c>
      <c r="C1595" t="s">
        <v>294</v>
      </c>
      <c r="D1595" t="str">
        <f>VLOOKUP(F1595,Product!A:E,3,FALSE)</f>
        <v>Furniture</v>
      </c>
      <c r="E1595" t="s">
        <v>474</v>
      </c>
      <c r="F1595" t="s">
        <v>516</v>
      </c>
      <c r="G1595" s="8">
        <v>1</v>
      </c>
      <c r="H1595">
        <f>VLOOKUP(F1595,Product!A:E,5,)</f>
        <v>2999</v>
      </c>
      <c r="I1595">
        <f t="shared" si="24"/>
        <v>2999</v>
      </c>
      <c r="J1595" t="str">
        <f>VLOOKUP(F1595,Product!A:E,4,FALSE)</f>
        <v>Chairs</v>
      </c>
      <c r="K1595" t="str">
        <f>VLOOKUP(F1595,Product!$A:$E,2,FALSE)</f>
        <v>Visitor Chair</v>
      </c>
      <c r="L1595" t="str">
        <f>VLOOKUP(A1595,Payment!$B:$E,4,FALSE)</f>
        <v>Pending</v>
      </c>
      <c r="M1595" t="str">
        <f>VLOOKUP(C1595,Customer!A:F,6,FALSE)</f>
        <v>North</v>
      </c>
    </row>
    <row r="1596" spans="1:13" x14ac:dyDescent="0.25">
      <c r="A1596" t="s">
        <v>2154</v>
      </c>
      <c r="B1596" s="6">
        <v>45874</v>
      </c>
      <c r="C1596" t="s">
        <v>205</v>
      </c>
      <c r="D1596" t="str">
        <f>VLOOKUP(F1596,Product!A:E,3,FALSE)</f>
        <v>Electronics</v>
      </c>
      <c r="E1596" t="s">
        <v>476</v>
      </c>
      <c r="F1596" t="s">
        <v>494</v>
      </c>
      <c r="G1596" s="8">
        <v>2</v>
      </c>
      <c r="H1596">
        <f>VLOOKUP(F1596,Product!A:E,5,)</f>
        <v>58999</v>
      </c>
      <c r="I1596">
        <f t="shared" si="24"/>
        <v>117998</v>
      </c>
      <c r="J1596" t="str">
        <f>VLOOKUP(F1596,Product!A:E,4,FALSE)</f>
        <v>Laptops</v>
      </c>
      <c r="K1596" t="str">
        <f>VLOOKUP(F1596,Product!$A:$E,2,FALSE)</f>
        <v>Lenovo Business Laptop</v>
      </c>
      <c r="L1596" t="str">
        <f>VLOOKUP(A1596,Payment!$B:$E,4,FALSE)</f>
        <v>Completed</v>
      </c>
      <c r="M1596" t="str">
        <f>VLOOKUP(C1596,Customer!A:F,6,FALSE)</f>
        <v>South</v>
      </c>
    </row>
    <row r="1597" spans="1:13" x14ac:dyDescent="0.25">
      <c r="A1597" t="s">
        <v>2155</v>
      </c>
      <c r="B1597" s="6">
        <v>45876</v>
      </c>
      <c r="C1597" t="s">
        <v>65</v>
      </c>
      <c r="D1597" t="str">
        <f>VLOOKUP(F1597,Product!A:E,3,FALSE)</f>
        <v>Electronics</v>
      </c>
      <c r="E1597" t="s">
        <v>405</v>
      </c>
      <c r="F1597" t="s">
        <v>523</v>
      </c>
      <c r="G1597" s="8">
        <v>2</v>
      </c>
      <c r="H1597">
        <f>VLOOKUP(F1597,Product!A:E,5,)</f>
        <v>4499</v>
      </c>
      <c r="I1597">
        <f t="shared" si="24"/>
        <v>8998</v>
      </c>
      <c r="J1597" t="str">
        <f>VLOOKUP(F1597,Product!A:E,4,FALSE)</f>
        <v>Audio</v>
      </c>
      <c r="K1597" t="str">
        <f>VLOOKUP(F1597,Product!$A:$E,2,FALSE)</f>
        <v>Wireless Headset</v>
      </c>
      <c r="L1597" t="str">
        <f>VLOOKUP(A1597,Payment!$B:$E,4,FALSE)</f>
        <v>Completed</v>
      </c>
      <c r="M1597" t="str">
        <f>VLOOKUP(C1597,Customer!A:F,6,FALSE)</f>
        <v>East</v>
      </c>
    </row>
    <row r="1598" spans="1:13" x14ac:dyDescent="0.25">
      <c r="A1598" t="s">
        <v>2156</v>
      </c>
      <c r="B1598" s="6">
        <v>45895</v>
      </c>
      <c r="C1598" t="s">
        <v>349</v>
      </c>
      <c r="D1598" t="str">
        <f>VLOOKUP(F1598,Product!A:E,3,FALSE)</f>
        <v>Electronics</v>
      </c>
      <c r="E1598" t="s">
        <v>429</v>
      </c>
      <c r="F1598" t="s">
        <v>533</v>
      </c>
      <c r="G1598" s="8">
        <v>3</v>
      </c>
      <c r="H1598">
        <f>VLOOKUP(F1598,Product!A:E,5,)</f>
        <v>5499</v>
      </c>
      <c r="I1598">
        <f t="shared" si="24"/>
        <v>16497</v>
      </c>
      <c r="J1598" t="str">
        <f>VLOOKUP(F1598,Product!A:E,4,FALSE)</f>
        <v>Accessories</v>
      </c>
      <c r="K1598" t="str">
        <f>VLOOKUP(F1598,Product!$A:$E,2,FALSE)</f>
        <v>Mechanical Keyboard</v>
      </c>
      <c r="L1598" t="str">
        <f>VLOOKUP(A1598,Payment!$B:$E,4,FALSE)</f>
        <v>Completed</v>
      </c>
      <c r="M1598" t="str">
        <f>VLOOKUP(C1598,Customer!A:F,6,FALSE)</f>
        <v>West</v>
      </c>
    </row>
    <row r="1599" spans="1:13" x14ac:dyDescent="0.25">
      <c r="A1599" t="s">
        <v>2157</v>
      </c>
      <c r="B1599" s="6">
        <v>45737</v>
      </c>
      <c r="C1599" t="s">
        <v>263</v>
      </c>
      <c r="D1599" t="str">
        <f>VLOOKUP(F1599,Product!A:E,3,FALSE)</f>
        <v>Electronics</v>
      </c>
      <c r="E1599" t="s">
        <v>464</v>
      </c>
      <c r="F1599" t="s">
        <v>533</v>
      </c>
      <c r="G1599" s="8">
        <v>3</v>
      </c>
      <c r="H1599">
        <f>VLOOKUP(F1599,Product!A:E,5,)</f>
        <v>5499</v>
      </c>
      <c r="I1599">
        <f t="shared" si="24"/>
        <v>16497</v>
      </c>
      <c r="J1599" t="str">
        <f>VLOOKUP(F1599,Product!A:E,4,FALSE)</f>
        <v>Accessories</v>
      </c>
      <c r="K1599" t="str">
        <f>VLOOKUP(F1599,Product!$A:$E,2,FALSE)</f>
        <v>Mechanical Keyboard</v>
      </c>
      <c r="L1599" t="str">
        <f>VLOOKUP(A1599,Payment!$B:$E,4,FALSE)</f>
        <v>Completed</v>
      </c>
      <c r="M1599" t="str">
        <f>VLOOKUP(C1599,Customer!A:F,6,FALSE)</f>
        <v>South</v>
      </c>
    </row>
    <row r="1600" spans="1:13" x14ac:dyDescent="0.25">
      <c r="A1600" t="s">
        <v>2158</v>
      </c>
      <c r="B1600" s="6">
        <v>45700</v>
      </c>
      <c r="C1600" t="s">
        <v>167</v>
      </c>
      <c r="D1600" t="str">
        <f>VLOOKUP(F1600,Product!A:E,3,FALSE)</f>
        <v>Furniture</v>
      </c>
      <c r="E1600" t="s">
        <v>457</v>
      </c>
      <c r="F1600" t="s">
        <v>516</v>
      </c>
      <c r="G1600" s="8">
        <v>1</v>
      </c>
      <c r="H1600">
        <f>VLOOKUP(F1600,Product!A:E,5,)</f>
        <v>2999</v>
      </c>
      <c r="I1600">
        <f t="shared" si="24"/>
        <v>2999</v>
      </c>
      <c r="J1600" t="str">
        <f>VLOOKUP(F1600,Product!A:E,4,FALSE)</f>
        <v>Chairs</v>
      </c>
      <c r="K1600" t="str">
        <f>VLOOKUP(F1600,Product!$A:$E,2,FALSE)</f>
        <v>Visitor Chair</v>
      </c>
      <c r="L1600" t="str">
        <f>VLOOKUP(A1600,Payment!$B:$E,4,FALSE)</f>
        <v>Completed</v>
      </c>
      <c r="M1600" t="str">
        <f>VLOOKUP(C1600,Customer!A:F,6,FALSE)</f>
        <v>South</v>
      </c>
    </row>
    <row r="1601" spans="1:13" x14ac:dyDescent="0.25">
      <c r="A1601" t="s">
        <v>2159</v>
      </c>
      <c r="B1601" s="6">
        <v>45902</v>
      </c>
      <c r="C1601" t="s">
        <v>171</v>
      </c>
      <c r="D1601" t="str">
        <f>VLOOKUP(F1601,Product!A:E,3,FALSE)</f>
        <v>Electronics</v>
      </c>
      <c r="E1601" t="s">
        <v>420</v>
      </c>
      <c r="F1601" t="s">
        <v>491</v>
      </c>
      <c r="G1601" s="8">
        <v>3</v>
      </c>
      <c r="H1601">
        <f>VLOOKUP(F1601,Product!A:E,5,)</f>
        <v>13999</v>
      </c>
      <c r="I1601">
        <f t="shared" si="24"/>
        <v>41997</v>
      </c>
      <c r="J1601" t="str">
        <f>VLOOKUP(F1601,Product!A:E,4,FALSE)</f>
        <v>Monitors</v>
      </c>
      <c r="K1601" t="str">
        <f>VLOOKUP(F1601,Product!$A:$E,2,FALSE)</f>
        <v>Dell 24-inch Monitor</v>
      </c>
      <c r="L1601" t="str">
        <f>VLOOKUP(A1601,Payment!$B:$E,4,FALSE)</f>
        <v>Completed</v>
      </c>
      <c r="M1601" t="str">
        <f>VLOOKUP(C1601,Customer!A:F,6,FALSE)</f>
        <v>South</v>
      </c>
    </row>
    <row r="1602" spans="1:13" x14ac:dyDescent="0.25">
      <c r="A1602" t="s">
        <v>2160</v>
      </c>
      <c r="B1602" s="6">
        <v>45811</v>
      </c>
      <c r="C1602" t="s">
        <v>145</v>
      </c>
      <c r="D1602" t="str">
        <f>VLOOKUP(F1602,Product!A:E,3,FALSE)</f>
        <v>Furniture</v>
      </c>
      <c r="E1602" t="s">
        <v>464</v>
      </c>
      <c r="F1602" t="s">
        <v>516</v>
      </c>
      <c r="G1602" s="8">
        <v>2</v>
      </c>
      <c r="H1602">
        <f>VLOOKUP(F1602,Product!A:E,5,)</f>
        <v>2999</v>
      </c>
      <c r="I1602">
        <f t="shared" si="24"/>
        <v>5998</v>
      </c>
      <c r="J1602" t="str">
        <f>VLOOKUP(F1602,Product!A:E,4,FALSE)</f>
        <v>Chairs</v>
      </c>
      <c r="K1602" t="str">
        <f>VLOOKUP(F1602,Product!$A:$E,2,FALSE)</f>
        <v>Visitor Chair</v>
      </c>
      <c r="L1602" t="str">
        <f>VLOOKUP(A1602,Payment!$B:$E,4,FALSE)</f>
        <v>Completed</v>
      </c>
      <c r="M1602" t="str">
        <f>VLOOKUP(C1602,Customer!A:F,6,FALSE)</f>
        <v>South</v>
      </c>
    </row>
    <row r="1603" spans="1:13" x14ac:dyDescent="0.25">
      <c r="A1603" t="s">
        <v>2161</v>
      </c>
      <c r="B1603" s="6">
        <v>45682</v>
      </c>
      <c r="C1603" t="s">
        <v>289</v>
      </c>
      <c r="D1603" t="str">
        <f>VLOOKUP(F1603,Product!A:E,3,FALSE)</f>
        <v>Office Supplies</v>
      </c>
      <c r="E1603" t="s">
        <v>409</v>
      </c>
      <c r="F1603" t="s">
        <v>557</v>
      </c>
      <c r="G1603" s="8">
        <v>1</v>
      </c>
      <c r="H1603">
        <f>VLOOKUP(F1603,Product!A:E,5,)</f>
        <v>499</v>
      </c>
      <c r="I1603">
        <f t="shared" ref="I1603:I1666" si="25">G1603*H1603</f>
        <v>499</v>
      </c>
      <c r="J1603" t="str">
        <f>VLOOKUP(F1603,Product!A:E,4,FALSE)</f>
        <v>Calculators</v>
      </c>
      <c r="K1603" t="str">
        <f>VLOOKUP(F1603,Product!$A:$E,2,FALSE)</f>
        <v>Calculator</v>
      </c>
      <c r="L1603" t="str">
        <f>VLOOKUP(A1603,Payment!$B:$E,4,FALSE)</f>
        <v>Completed</v>
      </c>
      <c r="M1603" t="str">
        <f>VLOOKUP(C1603,Customer!A:F,6,FALSE)</f>
        <v>South</v>
      </c>
    </row>
    <row r="1604" spans="1:13" x14ac:dyDescent="0.25">
      <c r="A1604" t="s">
        <v>2162</v>
      </c>
      <c r="B1604" s="6">
        <v>45713</v>
      </c>
      <c r="C1604" t="s">
        <v>270</v>
      </c>
      <c r="D1604" t="str">
        <f>VLOOKUP(F1604,Product!A:E,3,FALSE)</f>
        <v>Furniture</v>
      </c>
      <c r="E1604" t="s">
        <v>454</v>
      </c>
      <c r="F1604" t="s">
        <v>516</v>
      </c>
      <c r="G1604" s="8">
        <v>1</v>
      </c>
      <c r="H1604">
        <f>VLOOKUP(F1604,Product!A:E,5,)</f>
        <v>2999</v>
      </c>
      <c r="I1604">
        <f t="shared" si="25"/>
        <v>2999</v>
      </c>
      <c r="J1604" t="str">
        <f>VLOOKUP(F1604,Product!A:E,4,FALSE)</f>
        <v>Chairs</v>
      </c>
      <c r="K1604" t="str">
        <f>VLOOKUP(F1604,Product!$A:$E,2,FALSE)</f>
        <v>Visitor Chair</v>
      </c>
      <c r="L1604" t="str">
        <f>VLOOKUP(A1604,Payment!$B:$E,4,FALSE)</f>
        <v>Completed</v>
      </c>
      <c r="M1604" t="str">
        <f>VLOOKUP(C1604,Customer!A:F,6,FALSE)</f>
        <v>North</v>
      </c>
    </row>
    <row r="1605" spans="1:13" x14ac:dyDescent="0.25">
      <c r="A1605" t="s">
        <v>2163</v>
      </c>
      <c r="B1605" s="6">
        <v>45996</v>
      </c>
      <c r="C1605" t="s">
        <v>371</v>
      </c>
      <c r="D1605" t="str">
        <f>VLOOKUP(F1605,Product!A:E,3,FALSE)</f>
        <v>Electronics</v>
      </c>
      <c r="E1605" t="s">
        <v>470</v>
      </c>
      <c r="F1605" t="s">
        <v>548</v>
      </c>
      <c r="G1605" s="8">
        <v>1</v>
      </c>
      <c r="H1605">
        <f>VLOOKUP(F1605,Product!A:E,5,)</f>
        <v>2299</v>
      </c>
      <c r="I1605">
        <f t="shared" si="25"/>
        <v>2299</v>
      </c>
      <c r="J1605" t="str">
        <f>VLOOKUP(F1605,Product!A:E,4,FALSE)</f>
        <v>Lighting</v>
      </c>
      <c r="K1605" t="str">
        <f>VLOOKUP(F1605,Product!$A:$E,2,FALSE)</f>
        <v>Smart LED Desk Lamp</v>
      </c>
      <c r="L1605" t="str">
        <f>VLOOKUP(A1605,Payment!$B:$E,4,FALSE)</f>
        <v>Completed</v>
      </c>
      <c r="M1605" t="str">
        <f>VLOOKUP(C1605,Customer!A:F,6,FALSE)</f>
        <v>West</v>
      </c>
    </row>
    <row r="1606" spans="1:13" x14ac:dyDescent="0.25">
      <c r="A1606" t="s">
        <v>2164</v>
      </c>
      <c r="B1606" s="6">
        <v>45788</v>
      </c>
      <c r="C1606" t="s">
        <v>304</v>
      </c>
      <c r="D1606" t="str">
        <f>VLOOKUP(F1606,Product!A:E,3,FALSE)</f>
        <v>Office Supplies</v>
      </c>
      <c r="E1606" t="s">
        <v>412</v>
      </c>
      <c r="F1606" t="s">
        <v>543</v>
      </c>
      <c r="G1606" s="8">
        <v>2</v>
      </c>
      <c r="H1606">
        <f>VLOOKUP(F1606,Product!A:E,5,)</f>
        <v>1899</v>
      </c>
      <c r="I1606">
        <f t="shared" si="25"/>
        <v>3798</v>
      </c>
      <c r="J1606" t="str">
        <f>VLOOKUP(F1606,Product!A:E,4,FALSE)</f>
        <v>Bags</v>
      </c>
      <c r="K1606" t="str">
        <f>VLOOKUP(F1606,Product!$A:$E,2,FALSE)</f>
        <v>Office Backpack</v>
      </c>
      <c r="L1606" t="str">
        <f>VLOOKUP(A1606,Payment!$B:$E,4,FALSE)</f>
        <v>Completed</v>
      </c>
      <c r="M1606" t="str">
        <f>VLOOKUP(C1606,Customer!A:F,6,FALSE)</f>
        <v>North</v>
      </c>
    </row>
    <row r="1607" spans="1:13" x14ac:dyDescent="0.25">
      <c r="A1607" t="s">
        <v>2165</v>
      </c>
      <c r="B1607" s="6">
        <v>45716</v>
      </c>
      <c r="C1607" t="s">
        <v>380</v>
      </c>
      <c r="D1607" t="str">
        <f>VLOOKUP(F1607,Product!A:E,3,FALSE)</f>
        <v>Electronics</v>
      </c>
      <c r="E1607" t="s">
        <v>457</v>
      </c>
      <c r="F1607" t="s">
        <v>494</v>
      </c>
      <c r="G1607" s="8">
        <v>4</v>
      </c>
      <c r="H1607">
        <f>VLOOKUP(F1607,Product!A:E,5,)</f>
        <v>58999</v>
      </c>
      <c r="I1607">
        <f t="shared" si="25"/>
        <v>235996</v>
      </c>
      <c r="J1607" t="str">
        <f>VLOOKUP(F1607,Product!A:E,4,FALSE)</f>
        <v>Laptops</v>
      </c>
      <c r="K1607" t="str">
        <f>VLOOKUP(F1607,Product!$A:$E,2,FALSE)</f>
        <v>Lenovo Business Laptop</v>
      </c>
      <c r="L1607" t="str">
        <f>VLOOKUP(A1607,Payment!$B:$E,4,FALSE)</f>
        <v>Completed</v>
      </c>
      <c r="M1607" t="str">
        <f>VLOOKUP(C1607,Customer!A:F,6,FALSE)</f>
        <v>North</v>
      </c>
    </row>
    <row r="1608" spans="1:13" x14ac:dyDescent="0.25">
      <c r="A1608" t="s">
        <v>2166</v>
      </c>
      <c r="B1608" s="6">
        <v>45859</v>
      </c>
      <c r="C1608" t="s">
        <v>35</v>
      </c>
      <c r="D1608" t="str">
        <f>VLOOKUP(F1608,Product!A:E,3,FALSE)</f>
        <v>Furniture</v>
      </c>
      <c r="E1608" t="s">
        <v>412</v>
      </c>
      <c r="F1608" t="s">
        <v>516</v>
      </c>
      <c r="G1608" s="8">
        <v>5</v>
      </c>
      <c r="H1608">
        <f>VLOOKUP(F1608,Product!A:E,5,)</f>
        <v>2999</v>
      </c>
      <c r="I1608">
        <f t="shared" si="25"/>
        <v>14995</v>
      </c>
      <c r="J1608" t="str">
        <f>VLOOKUP(F1608,Product!A:E,4,FALSE)</f>
        <v>Chairs</v>
      </c>
      <c r="K1608" t="str">
        <f>VLOOKUP(F1608,Product!$A:$E,2,FALSE)</f>
        <v>Visitor Chair</v>
      </c>
      <c r="L1608" t="str">
        <f>VLOOKUP(A1608,Payment!$B:$E,4,FALSE)</f>
        <v>Completed</v>
      </c>
      <c r="M1608" t="str">
        <f>VLOOKUP(C1608,Customer!A:F,6,FALSE)</f>
        <v>South</v>
      </c>
    </row>
    <row r="1609" spans="1:13" x14ac:dyDescent="0.25">
      <c r="A1609" t="s">
        <v>2167</v>
      </c>
      <c r="B1609" s="6">
        <v>45810</v>
      </c>
      <c r="C1609" t="s">
        <v>179</v>
      </c>
      <c r="D1609" t="str">
        <f>VLOOKUP(F1609,Product!A:E,3,FALSE)</f>
        <v>Office Supplies</v>
      </c>
      <c r="E1609" t="s">
        <v>472</v>
      </c>
      <c r="F1609" t="s">
        <v>541</v>
      </c>
      <c r="G1609" s="8">
        <v>2</v>
      </c>
      <c r="H1609">
        <f>VLOOKUP(F1609,Product!A:E,5,)</f>
        <v>799</v>
      </c>
      <c r="I1609">
        <f t="shared" si="25"/>
        <v>1598</v>
      </c>
      <c r="J1609" t="str">
        <f>VLOOKUP(F1609,Product!A:E,4,FALSE)</f>
        <v>Desk Accessories</v>
      </c>
      <c r="K1609" t="str">
        <f>VLOOKUP(F1609,Product!$A:$E,2,FALSE)</f>
        <v>Stapler Heavy Duty</v>
      </c>
      <c r="L1609" t="str">
        <f>VLOOKUP(A1609,Payment!$B:$E,4,FALSE)</f>
        <v>Completed</v>
      </c>
      <c r="M1609" t="str">
        <f>VLOOKUP(C1609,Customer!A:F,6,FALSE)</f>
        <v>West</v>
      </c>
    </row>
    <row r="1610" spans="1:13" x14ac:dyDescent="0.25">
      <c r="A1610" t="s">
        <v>2168</v>
      </c>
      <c r="B1610" s="6">
        <v>46001</v>
      </c>
      <c r="C1610" t="s">
        <v>244</v>
      </c>
      <c r="D1610" t="str">
        <f>VLOOKUP(F1610,Product!A:E,3,FALSE)</f>
        <v>Electronics</v>
      </c>
      <c r="E1610" t="s">
        <v>476</v>
      </c>
      <c r="F1610" t="s">
        <v>546</v>
      </c>
      <c r="G1610" s="8">
        <v>1</v>
      </c>
      <c r="H1610">
        <f>VLOOKUP(F1610,Product!A:E,5,)</f>
        <v>7999</v>
      </c>
      <c r="I1610">
        <f t="shared" si="25"/>
        <v>7999</v>
      </c>
      <c r="J1610" t="str">
        <f>VLOOKUP(F1610,Product!A:E,4,FALSE)</f>
        <v>Audio</v>
      </c>
      <c r="K1610" t="str">
        <f>VLOOKUP(F1610,Product!$A:$E,2,FALSE)</f>
        <v>Noise Cancelling Headphones</v>
      </c>
      <c r="L1610" t="str">
        <f>VLOOKUP(A1610,Payment!$B:$E,4,FALSE)</f>
        <v>Completed</v>
      </c>
      <c r="M1610" t="str">
        <f>VLOOKUP(C1610,Customer!A:F,6,FALSE)</f>
        <v>East</v>
      </c>
    </row>
    <row r="1611" spans="1:13" x14ac:dyDescent="0.25">
      <c r="A1611" t="s">
        <v>2169</v>
      </c>
      <c r="B1611" s="6">
        <v>45753</v>
      </c>
      <c r="C1611" t="s">
        <v>129</v>
      </c>
      <c r="D1611" t="str">
        <f>VLOOKUP(F1611,Product!A:E,3,FALSE)</f>
        <v>Furniture</v>
      </c>
      <c r="E1611" t="s">
        <v>423</v>
      </c>
      <c r="F1611" t="s">
        <v>484</v>
      </c>
      <c r="G1611" s="8">
        <v>4</v>
      </c>
      <c r="H1611">
        <f>VLOOKUP(F1611,Product!A:E,5,)</f>
        <v>8499</v>
      </c>
      <c r="I1611">
        <f t="shared" si="25"/>
        <v>33996</v>
      </c>
      <c r="J1611" t="str">
        <f>VLOOKUP(F1611,Product!A:E,4,FALSE)</f>
        <v>Chairs</v>
      </c>
      <c r="K1611" t="str">
        <f>VLOOKUP(F1611,Product!$A:$E,2,FALSE)</f>
        <v>Office Chair Pro</v>
      </c>
      <c r="L1611" t="str">
        <f>VLOOKUP(A1611,Payment!$B:$E,4,FALSE)</f>
        <v>Completed</v>
      </c>
      <c r="M1611" t="str">
        <f>VLOOKUP(C1611,Customer!A:F,6,FALSE)</f>
        <v>East</v>
      </c>
    </row>
    <row r="1612" spans="1:13" x14ac:dyDescent="0.25">
      <c r="A1612" t="s">
        <v>2170</v>
      </c>
      <c r="B1612" s="6">
        <v>45967</v>
      </c>
      <c r="C1612" t="s">
        <v>151</v>
      </c>
      <c r="D1612" t="str">
        <f>VLOOKUP(F1612,Product!A:E,3,FALSE)</f>
        <v>Furniture</v>
      </c>
      <c r="E1612" t="s">
        <v>414</v>
      </c>
      <c r="F1612" t="s">
        <v>516</v>
      </c>
      <c r="G1612" s="8">
        <v>3</v>
      </c>
      <c r="H1612">
        <f>VLOOKUP(F1612,Product!A:E,5,)</f>
        <v>2999</v>
      </c>
      <c r="I1612">
        <f t="shared" si="25"/>
        <v>8997</v>
      </c>
      <c r="J1612" t="str">
        <f>VLOOKUP(F1612,Product!A:E,4,FALSE)</f>
        <v>Chairs</v>
      </c>
      <c r="K1612" t="str">
        <f>VLOOKUP(F1612,Product!$A:$E,2,FALSE)</f>
        <v>Visitor Chair</v>
      </c>
      <c r="L1612" t="str">
        <f>VLOOKUP(A1612,Payment!$B:$E,4,FALSE)</f>
        <v>Completed</v>
      </c>
      <c r="M1612" t="str">
        <f>VLOOKUP(C1612,Customer!A:F,6,FALSE)</f>
        <v>West</v>
      </c>
    </row>
    <row r="1613" spans="1:13" x14ac:dyDescent="0.25">
      <c r="A1613" t="s">
        <v>2171</v>
      </c>
      <c r="B1613" s="6">
        <v>45660</v>
      </c>
      <c r="C1613" t="s">
        <v>219</v>
      </c>
      <c r="D1613" t="str">
        <f>VLOOKUP(F1613,Product!A:E,3,FALSE)</f>
        <v>Electronics</v>
      </c>
      <c r="E1613" t="s">
        <v>416</v>
      </c>
      <c r="F1613" t="s">
        <v>478</v>
      </c>
      <c r="G1613" s="8">
        <v>1</v>
      </c>
      <c r="H1613">
        <f>VLOOKUP(F1613,Product!A:E,5,)</f>
        <v>1299</v>
      </c>
      <c r="I1613">
        <f t="shared" si="25"/>
        <v>1299</v>
      </c>
      <c r="J1613" t="str">
        <f>VLOOKUP(F1613,Product!A:E,4,FALSE)</f>
        <v>Accessories</v>
      </c>
      <c r="K1613" t="str">
        <f>VLOOKUP(F1613,Product!$A:$E,2,FALSE)</f>
        <v>Logitech Wireless Mouse</v>
      </c>
      <c r="L1613" t="str">
        <f>VLOOKUP(A1613,Payment!$B:$E,4,FALSE)</f>
        <v>Completed</v>
      </c>
      <c r="M1613" t="str">
        <f>VLOOKUP(C1613,Customer!A:F,6,FALSE)</f>
        <v>South</v>
      </c>
    </row>
    <row r="1614" spans="1:13" x14ac:dyDescent="0.25">
      <c r="A1614" t="s">
        <v>2172</v>
      </c>
      <c r="B1614" s="6">
        <v>45902</v>
      </c>
      <c r="C1614" t="s">
        <v>247</v>
      </c>
      <c r="D1614" t="str">
        <f>VLOOKUP(F1614,Product!A:E,3,FALSE)</f>
        <v>Furniture</v>
      </c>
      <c r="E1614" t="s">
        <v>449</v>
      </c>
      <c r="F1614" t="s">
        <v>551</v>
      </c>
      <c r="G1614" s="8">
        <v>3</v>
      </c>
      <c r="H1614">
        <f>VLOOKUP(F1614,Product!A:E,5,)</f>
        <v>24999</v>
      </c>
      <c r="I1614">
        <f t="shared" si="25"/>
        <v>74997</v>
      </c>
      <c r="J1614" t="str">
        <f>VLOOKUP(F1614,Product!A:E,4,FALSE)</f>
        <v>Tables</v>
      </c>
      <c r="K1614" t="str">
        <f>VLOOKUP(F1614,Product!$A:$E,2,FALSE)</f>
        <v>Conference Table</v>
      </c>
      <c r="L1614" t="str">
        <f>VLOOKUP(A1614,Payment!$B:$E,4,FALSE)</f>
        <v>Completed</v>
      </c>
      <c r="M1614" t="str">
        <f>VLOOKUP(C1614,Customer!A:F,6,FALSE)</f>
        <v>North</v>
      </c>
    </row>
    <row r="1615" spans="1:13" x14ac:dyDescent="0.25">
      <c r="A1615" t="s">
        <v>2173</v>
      </c>
      <c r="B1615" s="6">
        <v>45966</v>
      </c>
      <c r="C1615" t="s">
        <v>373</v>
      </c>
      <c r="D1615" t="str">
        <f>VLOOKUP(F1615,Product!A:E,3,FALSE)</f>
        <v>Office Supplies</v>
      </c>
      <c r="E1615" t="s">
        <v>461</v>
      </c>
      <c r="F1615" t="s">
        <v>507</v>
      </c>
      <c r="G1615" s="8">
        <v>3</v>
      </c>
      <c r="H1615">
        <f>VLOOKUP(F1615,Product!A:E,5,)</f>
        <v>199</v>
      </c>
      <c r="I1615">
        <f t="shared" si="25"/>
        <v>597</v>
      </c>
      <c r="J1615" t="str">
        <f>VLOOKUP(F1615,Product!A:E,4,FALSE)</f>
        <v>Writing</v>
      </c>
      <c r="K1615" t="str">
        <f>VLOOKUP(F1615,Product!$A:$E,2,FALSE)</f>
        <v>Ball Pen Pack</v>
      </c>
      <c r="L1615" t="str">
        <f>VLOOKUP(A1615,Payment!$B:$E,4,FALSE)</f>
        <v>Completed</v>
      </c>
      <c r="M1615" t="str">
        <f>VLOOKUP(C1615,Customer!A:F,6,FALSE)</f>
        <v>East</v>
      </c>
    </row>
    <row r="1616" spans="1:13" x14ac:dyDescent="0.25">
      <c r="A1616" t="s">
        <v>2174</v>
      </c>
      <c r="B1616" s="6">
        <v>45973</v>
      </c>
      <c r="C1616" t="s">
        <v>201</v>
      </c>
      <c r="D1616" t="str">
        <f>VLOOKUP(F1616,Product!A:E,3,FALSE)</f>
        <v>Electronics</v>
      </c>
      <c r="E1616" t="s">
        <v>449</v>
      </c>
      <c r="F1616" t="s">
        <v>546</v>
      </c>
      <c r="G1616" s="8">
        <v>2</v>
      </c>
      <c r="H1616">
        <f>VLOOKUP(F1616,Product!A:E,5,)</f>
        <v>7999</v>
      </c>
      <c r="I1616">
        <f t="shared" si="25"/>
        <v>15998</v>
      </c>
      <c r="J1616" t="str">
        <f>VLOOKUP(F1616,Product!A:E,4,FALSE)</f>
        <v>Audio</v>
      </c>
      <c r="K1616" t="str">
        <f>VLOOKUP(F1616,Product!$A:$E,2,FALSE)</f>
        <v>Noise Cancelling Headphones</v>
      </c>
      <c r="L1616" t="str">
        <f>VLOOKUP(A1616,Payment!$B:$E,4,FALSE)</f>
        <v>Failed</v>
      </c>
      <c r="M1616" t="str">
        <f>VLOOKUP(C1616,Customer!A:F,6,FALSE)</f>
        <v>North</v>
      </c>
    </row>
    <row r="1617" spans="1:13" x14ac:dyDescent="0.25">
      <c r="A1617" t="s">
        <v>2175</v>
      </c>
      <c r="B1617" s="6">
        <v>45722</v>
      </c>
      <c r="C1617" t="s">
        <v>90</v>
      </c>
      <c r="D1617" t="str">
        <f>VLOOKUP(F1617,Product!A:E,3,FALSE)</f>
        <v>Electronics</v>
      </c>
      <c r="E1617" t="s">
        <v>400</v>
      </c>
      <c r="F1617" t="s">
        <v>497</v>
      </c>
      <c r="G1617" s="8">
        <v>1</v>
      </c>
      <c r="H1617">
        <f>VLOOKUP(F1617,Product!A:E,5,)</f>
        <v>18999</v>
      </c>
      <c r="I1617">
        <f t="shared" si="25"/>
        <v>18999</v>
      </c>
      <c r="J1617" t="str">
        <f>VLOOKUP(F1617,Product!A:E,4,FALSE)</f>
        <v>Printers</v>
      </c>
      <c r="K1617" t="str">
        <f>VLOOKUP(F1617,Product!$A:$E,2,FALSE)</f>
        <v>HP Laser Printer</v>
      </c>
      <c r="L1617" t="str">
        <f>VLOOKUP(A1617,Payment!$B:$E,4,FALSE)</f>
        <v>Completed</v>
      </c>
      <c r="M1617" t="str">
        <f>VLOOKUP(C1617,Customer!A:F,6,FALSE)</f>
        <v>South</v>
      </c>
    </row>
    <row r="1618" spans="1:13" x14ac:dyDescent="0.25">
      <c r="A1618" t="s">
        <v>2176</v>
      </c>
      <c r="B1618" s="6">
        <v>45666</v>
      </c>
      <c r="C1618" t="s">
        <v>359</v>
      </c>
      <c r="D1618" t="str">
        <f>VLOOKUP(F1618,Product!A:E,3,FALSE)</f>
        <v>Furniture</v>
      </c>
      <c r="E1618" t="s">
        <v>425</v>
      </c>
      <c r="F1618" t="s">
        <v>551</v>
      </c>
      <c r="G1618" s="8">
        <v>1</v>
      </c>
      <c r="H1618">
        <f>VLOOKUP(F1618,Product!A:E,5,)</f>
        <v>24999</v>
      </c>
      <c r="I1618">
        <f t="shared" si="25"/>
        <v>24999</v>
      </c>
      <c r="J1618" t="str">
        <f>VLOOKUP(F1618,Product!A:E,4,FALSE)</f>
        <v>Tables</v>
      </c>
      <c r="K1618" t="str">
        <f>VLOOKUP(F1618,Product!$A:$E,2,FALSE)</f>
        <v>Conference Table</v>
      </c>
      <c r="L1618" t="str">
        <f>VLOOKUP(A1618,Payment!$B:$E,4,FALSE)</f>
        <v>Completed</v>
      </c>
      <c r="M1618" t="str">
        <f>VLOOKUP(C1618,Customer!A:F,6,FALSE)</f>
        <v>North</v>
      </c>
    </row>
    <row r="1619" spans="1:13" x14ac:dyDescent="0.25">
      <c r="A1619" t="s">
        <v>2177</v>
      </c>
      <c r="B1619" s="6">
        <v>45904</v>
      </c>
      <c r="C1619" t="s">
        <v>336</v>
      </c>
      <c r="D1619" t="str">
        <f>VLOOKUP(F1619,Product!A:E,3,FALSE)</f>
        <v>Electronics</v>
      </c>
      <c r="E1619" t="s">
        <v>420</v>
      </c>
      <c r="F1619" t="s">
        <v>533</v>
      </c>
      <c r="G1619" s="8">
        <v>1</v>
      </c>
      <c r="H1619">
        <f>VLOOKUP(F1619,Product!A:E,5,)</f>
        <v>5499</v>
      </c>
      <c r="I1619">
        <f t="shared" si="25"/>
        <v>5499</v>
      </c>
      <c r="J1619" t="str">
        <f>VLOOKUP(F1619,Product!A:E,4,FALSE)</f>
        <v>Accessories</v>
      </c>
      <c r="K1619" t="str">
        <f>VLOOKUP(F1619,Product!$A:$E,2,FALSE)</f>
        <v>Mechanical Keyboard</v>
      </c>
      <c r="L1619" t="str">
        <f>VLOOKUP(A1619,Payment!$B:$E,4,FALSE)</f>
        <v>Completed</v>
      </c>
      <c r="M1619" t="str">
        <f>VLOOKUP(C1619,Customer!A:F,6,FALSE)</f>
        <v>North</v>
      </c>
    </row>
    <row r="1620" spans="1:13" x14ac:dyDescent="0.25">
      <c r="A1620" t="s">
        <v>2178</v>
      </c>
      <c r="B1620" s="6">
        <v>45978</v>
      </c>
      <c r="C1620" t="s">
        <v>282</v>
      </c>
      <c r="D1620" t="str">
        <f>VLOOKUP(F1620,Product!A:E,3,FALSE)</f>
        <v>Furniture</v>
      </c>
      <c r="E1620" t="s">
        <v>425</v>
      </c>
      <c r="F1620" t="s">
        <v>484</v>
      </c>
      <c r="G1620" s="8">
        <v>2</v>
      </c>
      <c r="H1620">
        <f>VLOOKUP(F1620,Product!A:E,5,)</f>
        <v>8499</v>
      </c>
      <c r="I1620">
        <f t="shared" si="25"/>
        <v>16998</v>
      </c>
      <c r="J1620" t="str">
        <f>VLOOKUP(F1620,Product!A:E,4,FALSE)</f>
        <v>Chairs</v>
      </c>
      <c r="K1620" t="str">
        <f>VLOOKUP(F1620,Product!$A:$E,2,FALSE)</f>
        <v>Office Chair Pro</v>
      </c>
      <c r="L1620" t="str">
        <f>VLOOKUP(A1620,Payment!$B:$E,4,FALSE)</f>
        <v>Completed</v>
      </c>
      <c r="M1620" t="str">
        <f>VLOOKUP(C1620,Customer!A:F,6,FALSE)</f>
        <v>North</v>
      </c>
    </row>
    <row r="1621" spans="1:13" x14ac:dyDescent="0.25">
      <c r="A1621" t="s">
        <v>2179</v>
      </c>
      <c r="B1621" s="6">
        <v>45895</v>
      </c>
      <c r="C1621" t="s">
        <v>95</v>
      </c>
      <c r="D1621" t="str">
        <f>VLOOKUP(F1621,Product!A:E,3,FALSE)</f>
        <v>Furniture</v>
      </c>
      <c r="E1621" t="s">
        <v>459</v>
      </c>
      <c r="F1621" t="s">
        <v>516</v>
      </c>
      <c r="G1621" s="8">
        <v>1</v>
      </c>
      <c r="H1621">
        <f>VLOOKUP(F1621,Product!A:E,5,)</f>
        <v>2999</v>
      </c>
      <c r="I1621">
        <f t="shared" si="25"/>
        <v>2999</v>
      </c>
      <c r="J1621" t="str">
        <f>VLOOKUP(F1621,Product!A:E,4,FALSE)</f>
        <v>Chairs</v>
      </c>
      <c r="K1621" t="str">
        <f>VLOOKUP(F1621,Product!$A:$E,2,FALSE)</f>
        <v>Visitor Chair</v>
      </c>
      <c r="L1621" t="str">
        <f>VLOOKUP(A1621,Payment!$B:$E,4,FALSE)</f>
        <v>Failed</v>
      </c>
      <c r="M1621" t="str">
        <f>VLOOKUP(C1621,Customer!A:F,6,FALSE)</f>
        <v>East</v>
      </c>
    </row>
    <row r="1622" spans="1:13" x14ac:dyDescent="0.25">
      <c r="A1622" t="s">
        <v>2180</v>
      </c>
      <c r="B1622" s="6">
        <v>45743</v>
      </c>
      <c r="C1622" t="s">
        <v>99</v>
      </c>
      <c r="D1622" t="str">
        <f>VLOOKUP(F1622,Product!A:E,3,FALSE)</f>
        <v>Office Supplies</v>
      </c>
      <c r="E1622" t="s">
        <v>455</v>
      </c>
      <c r="F1622" t="s">
        <v>520</v>
      </c>
      <c r="G1622" s="8">
        <v>2</v>
      </c>
      <c r="H1622">
        <f>VLOOKUP(F1622,Product!A:E,5,)</f>
        <v>399</v>
      </c>
      <c r="I1622">
        <f t="shared" si="25"/>
        <v>798</v>
      </c>
      <c r="J1622" t="str">
        <f>VLOOKUP(F1622,Product!A:E,4,FALSE)</f>
        <v>Desk Accessories</v>
      </c>
      <c r="K1622" t="str">
        <f>VLOOKUP(F1622,Product!$A:$E,2,FALSE)</f>
        <v>Desk Organizer</v>
      </c>
      <c r="L1622" t="str">
        <f>VLOOKUP(A1622,Payment!$B:$E,4,FALSE)</f>
        <v>Completed</v>
      </c>
      <c r="M1622" t="str">
        <f>VLOOKUP(C1622,Customer!A:F,6,FALSE)</f>
        <v>West</v>
      </c>
    </row>
    <row r="1623" spans="1:13" x14ac:dyDescent="0.25">
      <c r="A1623" t="s">
        <v>2181</v>
      </c>
      <c r="B1623" s="6">
        <v>45888</v>
      </c>
      <c r="C1623" t="s">
        <v>304</v>
      </c>
      <c r="D1623" t="str">
        <f>VLOOKUP(F1623,Product!A:E,3,FALSE)</f>
        <v>Electronics</v>
      </c>
      <c r="E1623" t="s">
        <v>431</v>
      </c>
      <c r="F1623" t="s">
        <v>497</v>
      </c>
      <c r="G1623" s="8">
        <v>2</v>
      </c>
      <c r="H1623">
        <f>VLOOKUP(F1623,Product!A:E,5,)</f>
        <v>18999</v>
      </c>
      <c r="I1623">
        <f t="shared" si="25"/>
        <v>37998</v>
      </c>
      <c r="J1623" t="str">
        <f>VLOOKUP(F1623,Product!A:E,4,FALSE)</f>
        <v>Printers</v>
      </c>
      <c r="K1623" t="str">
        <f>VLOOKUP(F1623,Product!$A:$E,2,FALSE)</f>
        <v>HP Laser Printer</v>
      </c>
      <c r="L1623" t="str">
        <f>VLOOKUP(A1623,Payment!$B:$E,4,FALSE)</f>
        <v>Completed</v>
      </c>
      <c r="M1623" t="str">
        <f>VLOOKUP(C1623,Customer!A:F,6,FALSE)</f>
        <v>North</v>
      </c>
    </row>
    <row r="1624" spans="1:13" x14ac:dyDescent="0.25">
      <c r="A1624" t="s">
        <v>2182</v>
      </c>
      <c r="B1624" s="6">
        <v>45858</v>
      </c>
      <c r="C1624" t="s">
        <v>39</v>
      </c>
      <c r="D1624" t="str">
        <f>VLOOKUP(F1624,Product!A:E,3,FALSE)</f>
        <v>Electronics</v>
      </c>
      <c r="E1624" t="s">
        <v>442</v>
      </c>
      <c r="F1624" t="s">
        <v>478</v>
      </c>
      <c r="G1624" s="8">
        <v>1</v>
      </c>
      <c r="H1624">
        <f>VLOOKUP(F1624,Product!A:E,5,)</f>
        <v>1299</v>
      </c>
      <c r="I1624">
        <f t="shared" si="25"/>
        <v>1299</v>
      </c>
      <c r="J1624" t="str">
        <f>VLOOKUP(F1624,Product!A:E,4,FALSE)</f>
        <v>Accessories</v>
      </c>
      <c r="K1624" t="str">
        <f>VLOOKUP(F1624,Product!$A:$E,2,FALSE)</f>
        <v>Logitech Wireless Mouse</v>
      </c>
      <c r="L1624" t="str">
        <f>VLOOKUP(A1624,Payment!$B:$E,4,FALSE)</f>
        <v>Completed</v>
      </c>
      <c r="M1624" t="str">
        <f>VLOOKUP(C1624,Customer!A:F,6,FALSE)</f>
        <v>West</v>
      </c>
    </row>
    <row r="1625" spans="1:13" x14ac:dyDescent="0.25">
      <c r="A1625" t="s">
        <v>2183</v>
      </c>
      <c r="B1625" s="6">
        <v>45879</v>
      </c>
      <c r="C1625" t="s">
        <v>227</v>
      </c>
      <c r="D1625" t="str">
        <f>VLOOKUP(F1625,Product!A:E,3,FALSE)</f>
        <v>Office Supplies</v>
      </c>
      <c r="E1625" t="s">
        <v>461</v>
      </c>
      <c r="F1625" t="s">
        <v>541</v>
      </c>
      <c r="G1625" s="8">
        <v>3</v>
      </c>
      <c r="H1625">
        <f>VLOOKUP(F1625,Product!A:E,5,)</f>
        <v>799</v>
      </c>
      <c r="I1625">
        <f t="shared" si="25"/>
        <v>2397</v>
      </c>
      <c r="J1625" t="str">
        <f>VLOOKUP(F1625,Product!A:E,4,FALSE)</f>
        <v>Desk Accessories</v>
      </c>
      <c r="K1625" t="str">
        <f>VLOOKUP(F1625,Product!$A:$E,2,FALSE)</f>
        <v>Stapler Heavy Duty</v>
      </c>
      <c r="L1625" t="str">
        <f>VLOOKUP(A1625,Payment!$B:$E,4,FALSE)</f>
        <v>Completed</v>
      </c>
      <c r="M1625" t="str">
        <f>VLOOKUP(C1625,Customer!A:F,6,FALSE)</f>
        <v>North</v>
      </c>
    </row>
    <row r="1626" spans="1:13" x14ac:dyDescent="0.25">
      <c r="A1626" t="s">
        <v>2184</v>
      </c>
      <c r="B1626" s="6">
        <v>45941</v>
      </c>
      <c r="C1626" t="s">
        <v>167</v>
      </c>
      <c r="D1626" t="str">
        <f>VLOOKUP(F1626,Product!A:E,3,FALSE)</f>
        <v>Office Supplies</v>
      </c>
      <c r="E1626" t="s">
        <v>405</v>
      </c>
      <c r="F1626" t="s">
        <v>520</v>
      </c>
      <c r="G1626" s="8">
        <v>2</v>
      </c>
      <c r="H1626">
        <f>VLOOKUP(F1626,Product!A:E,5,)</f>
        <v>399</v>
      </c>
      <c r="I1626">
        <f t="shared" si="25"/>
        <v>798</v>
      </c>
      <c r="J1626" t="str">
        <f>VLOOKUP(F1626,Product!A:E,4,FALSE)</f>
        <v>Desk Accessories</v>
      </c>
      <c r="K1626" t="str">
        <f>VLOOKUP(F1626,Product!$A:$E,2,FALSE)</f>
        <v>Desk Organizer</v>
      </c>
      <c r="L1626" t="str">
        <f>VLOOKUP(A1626,Payment!$B:$E,4,FALSE)</f>
        <v>Completed</v>
      </c>
      <c r="M1626" t="str">
        <f>VLOOKUP(C1626,Customer!A:F,6,FALSE)</f>
        <v>South</v>
      </c>
    </row>
    <row r="1627" spans="1:13" x14ac:dyDescent="0.25">
      <c r="A1627" t="s">
        <v>2185</v>
      </c>
      <c r="B1627" s="6">
        <v>45920</v>
      </c>
      <c r="C1627" t="s">
        <v>308</v>
      </c>
      <c r="D1627" t="str">
        <f>VLOOKUP(F1627,Product!A:E,3,FALSE)</f>
        <v>Office Supplies</v>
      </c>
      <c r="E1627" t="s">
        <v>476</v>
      </c>
      <c r="F1627" t="s">
        <v>557</v>
      </c>
      <c r="G1627" s="8">
        <v>3</v>
      </c>
      <c r="H1627">
        <f>VLOOKUP(F1627,Product!A:E,5,)</f>
        <v>499</v>
      </c>
      <c r="I1627">
        <f t="shared" si="25"/>
        <v>1497</v>
      </c>
      <c r="J1627" t="str">
        <f>VLOOKUP(F1627,Product!A:E,4,FALSE)</f>
        <v>Calculators</v>
      </c>
      <c r="K1627" t="str">
        <f>VLOOKUP(F1627,Product!$A:$E,2,FALSE)</f>
        <v>Calculator</v>
      </c>
      <c r="L1627" t="str">
        <f>VLOOKUP(A1627,Payment!$B:$E,4,FALSE)</f>
        <v>Completed</v>
      </c>
      <c r="M1627" t="str">
        <f>VLOOKUP(C1627,Customer!A:F,6,FALSE)</f>
        <v>North</v>
      </c>
    </row>
    <row r="1628" spans="1:13" x14ac:dyDescent="0.25">
      <c r="A1628" t="s">
        <v>2186</v>
      </c>
      <c r="B1628" s="6">
        <v>45907</v>
      </c>
      <c r="C1628" t="s">
        <v>138</v>
      </c>
      <c r="D1628" t="str">
        <f>VLOOKUP(F1628,Product!A:E,3,FALSE)</f>
        <v>Electronics</v>
      </c>
      <c r="E1628" t="s">
        <v>406</v>
      </c>
      <c r="F1628" t="s">
        <v>523</v>
      </c>
      <c r="G1628" s="8">
        <v>1</v>
      </c>
      <c r="H1628">
        <f>VLOOKUP(F1628,Product!A:E,5,)</f>
        <v>4499</v>
      </c>
      <c r="I1628">
        <f t="shared" si="25"/>
        <v>4499</v>
      </c>
      <c r="J1628" t="str">
        <f>VLOOKUP(F1628,Product!A:E,4,FALSE)</f>
        <v>Audio</v>
      </c>
      <c r="K1628" t="str">
        <f>VLOOKUP(F1628,Product!$A:$E,2,FALSE)</f>
        <v>Wireless Headset</v>
      </c>
      <c r="L1628" t="str">
        <f>VLOOKUP(A1628,Payment!$B:$E,4,FALSE)</f>
        <v>Pending</v>
      </c>
      <c r="M1628" t="str">
        <f>VLOOKUP(C1628,Customer!A:F,6,FALSE)</f>
        <v>West</v>
      </c>
    </row>
    <row r="1629" spans="1:13" x14ac:dyDescent="0.25">
      <c r="A1629" t="s">
        <v>2187</v>
      </c>
      <c r="B1629" s="6">
        <v>45953</v>
      </c>
      <c r="C1629" t="s">
        <v>179</v>
      </c>
      <c r="D1629" t="str">
        <f>VLOOKUP(F1629,Product!A:E,3,FALSE)</f>
        <v>Furniture</v>
      </c>
      <c r="E1629" t="s">
        <v>468</v>
      </c>
      <c r="F1629" t="s">
        <v>484</v>
      </c>
      <c r="G1629" s="8">
        <v>1</v>
      </c>
      <c r="H1629">
        <f>VLOOKUP(F1629,Product!A:E,5,)</f>
        <v>8499</v>
      </c>
      <c r="I1629">
        <f t="shared" si="25"/>
        <v>8499</v>
      </c>
      <c r="J1629" t="str">
        <f>VLOOKUP(F1629,Product!A:E,4,FALSE)</f>
        <v>Chairs</v>
      </c>
      <c r="K1629" t="str">
        <f>VLOOKUP(F1629,Product!$A:$E,2,FALSE)</f>
        <v>Office Chair Pro</v>
      </c>
      <c r="L1629" t="str">
        <f>VLOOKUP(A1629,Payment!$B:$E,4,FALSE)</f>
        <v>Completed</v>
      </c>
      <c r="M1629" t="str">
        <f>VLOOKUP(C1629,Customer!A:F,6,FALSE)</f>
        <v>West</v>
      </c>
    </row>
    <row r="1630" spans="1:13" x14ac:dyDescent="0.25">
      <c r="A1630" t="s">
        <v>2188</v>
      </c>
      <c r="B1630" s="6">
        <v>45989</v>
      </c>
      <c r="C1630" t="s">
        <v>227</v>
      </c>
      <c r="D1630" t="str">
        <f>VLOOKUP(F1630,Product!A:E,3,FALSE)</f>
        <v>Furniture</v>
      </c>
      <c r="E1630" t="s">
        <v>459</v>
      </c>
      <c r="F1630" t="s">
        <v>488</v>
      </c>
      <c r="G1630" s="8">
        <v>2</v>
      </c>
      <c r="H1630">
        <f>VLOOKUP(F1630,Product!A:E,5,)</f>
        <v>12499</v>
      </c>
      <c r="I1630">
        <f t="shared" si="25"/>
        <v>24998</v>
      </c>
      <c r="J1630" t="str">
        <f>VLOOKUP(F1630,Product!A:E,4,FALSE)</f>
        <v>Desks</v>
      </c>
      <c r="K1630" t="str">
        <f>VLOOKUP(F1630,Product!$A:$E,2,FALSE)</f>
        <v>Executive Office Desk</v>
      </c>
      <c r="L1630" t="str">
        <f>VLOOKUP(A1630,Payment!$B:$E,4,FALSE)</f>
        <v>Completed</v>
      </c>
      <c r="M1630" t="str">
        <f>VLOOKUP(C1630,Customer!A:F,6,FALSE)</f>
        <v>North</v>
      </c>
    </row>
    <row r="1631" spans="1:13" x14ac:dyDescent="0.25">
      <c r="A1631" t="s">
        <v>2189</v>
      </c>
      <c r="B1631" s="6">
        <v>45988</v>
      </c>
      <c r="C1631" t="s">
        <v>193</v>
      </c>
      <c r="D1631" t="str">
        <f>VLOOKUP(F1631,Product!A:E,3,FALSE)</f>
        <v>Furniture</v>
      </c>
      <c r="E1631" t="s">
        <v>455</v>
      </c>
      <c r="F1631" t="s">
        <v>538</v>
      </c>
      <c r="G1631" s="8">
        <v>2</v>
      </c>
      <c r="H1631">
        <f>VLOOKUP(F1631,Product!A:E,5,)</f>
        <v>2199</v>
      </c>
      <c r="I1631">
        <f t="shared" si="25"/>
        <v>4398</v>
      </c>
      <c r="J1631" t="str">
        <f>VLOOKUP(F1631,Product!A:E,4,FALSE)</f>
        <v>Office Accessories</v>
      </c>
      <c r="K1631" t="str">
        <f>VLOOKUP(F1631,Product!$A:$E,2,FALSE)</f>
        <v>Ergonomic Footrest</v>
      </c>
      <c r="L1631" t="str">
        <f>VLOOKUP(A1631,Payment!$B:$E,4,FALSE)</f>
        <v>Completed</v>
      </c>
      <c r="M1631" t="str">
        <f>VLOOKUP(C1631,Customer!A:F,6,FALSE)</f>
        <v>West</v>
      </c>
    </row>
    <row r="1632" spans="1:13" x14ac:dyDescent="0.25">
      <c r="A1632" t="s">
        <v>2190</v>
      </c>
      <c r="B1632" s="6">
        <v>45740</v>
      </c>
      <c r="C1632" t="s">
        <v>165</v>
      </c>
      <c r="D1632" t="str">
        <f>VLOOKUP(F1632,Product!A:E,3,FALSE)</f>
        <v>Office Supplies</v>
      </c>
      <c r="E1632" t="s">
        <v>425</v>
      </c>
      <c r="F1632" t="s">
        <v>520</v>
      </c>
      <c r="G1632" s="8">
        <v>2</v>
      </c>
      <c r="H1632">
        <f>VLOOKUP(F1632,Product!A:E,5,)</f>
        <v>399</v>
      </c>
      <c r="I1632">
        <f t="shared" si="25"/>
        <v>798</v>
      </c>
      <c r="J1632" t="str">
        <f>VLOOKUP(F1632,Product!A:E,4,FALSE)</f>
        <v>Desk Accessories</v>
      </c>
      <c r="K1632" t="str">
        <f>VLOOKUP(F1632,Product!$A:$E,2,FALSE)</f>
        <v>Desk Organizer</v>
      </c>
      <c r="L1632" t="str">
        <f>VLOOKUP(A1632,Payment!$B:$E,4,FALSE)</f>
        <v>Completed</v>
      </c>
      <c r="M1632" t="str">
        <f>VLOOKUP(C1632,Customer!A:F,6,FALSE)</f>
        <v>North</v>
      </c>
    </row>
    <row r="1633" spans="1:13" x14ac:dyDescent="0.25">
      <c r="A1633" t="s">
        <v>2191</v>
      </c>
      <c r="B1633" s="6">
        <v>45776</v>
      </c>
      <c r="C1633" t="s">
        <v>268</v>
      </c>
      <c r="D1633" t="str">
        <f>VLOOKUP(F1633,Product!A:E,3,FALSE)</f>
        <v>Furniture</v>
      </c>
      <c r="E1633" t="s">
        <v>429</v>
      </c>
      <c r="F1633" t="s">
        <v>528</v>
      </c>
      <c r="G1633" s="8">
        <v>6</v>
      </c>
      <c r="H1633">
        <f>VLOOKUP(F1633,Product!A:E,5,)</f>
        <v>17999</v>
      </c>
      <c r="I1633">
        <f t="shared" si="25"/>
        <v>107994</v>
      </c>
      <c r="J1633" t="str">
        <f>VLOOKUP(F1633,Product!A:E,4,FALSE)</f>
        <v>Desks</v>
      </c>
      <c r="K1633" t="str">
        <f>VLOOKUP(F1633,Product!$A:$E,2,FALSE)</f>
        <v>Standing Desk</v>
      </c>
      <c r="L1633" t="str">
        <f>VLOOKUP(A1633,Payment!$B:$E,4,FALSE)</f>
        <v>Completed</v>
      </c>
      <c r="M1633" t="str">
        <f>VLOOKUP(C1633,Customer!A:F,6,FALSE)</f>
        <v>South</v>
      </c>
    </row>
    <row r="1634" spans="1:13" x14ac:dyDescent="0.25">
      <c r="A1634" t="s">
        <v>2192</v>
      </c>
      <c r="B1634" s="6">
        <v>45831</v>
      </c>
      <c r="C1634" t="s">
        <v>314</v>
      </c>
      <c r="D1634" t="str">
        <f>VLOOKUP(F1634,Product!A:E,3,FALSE)</f>
        <v>Electronics</v>
      </c>
      <c r="E1634" t="s">
        <v>457</v>
      </c>
      <c r="F1634" t="s">
        <v>491</v>
      </c>
      <c r="G1634" s="8">
        <v>5</v>
      </c>
      <c r="H1634">
        <f>VLOOKUP(F1634,Product!A:E,5,)</f>
        <v>13999</v>
      </c>
      <c r="I1634">
        <f t="shared" si="25"/>
        <v>69995</v>
      </c>
      <c r="J1634" t="str">
        <f>VLOOKUP(F1634,Product!A:E,4,FALSE)</f>
        <v>Monitors</v>
      </c>
      <c r="K1634" t="str">
        <f>VLOOKUP(F1634,Product!$A:$E,2,FALSE)</f>
        <v>Dell 24-inch Monitor</v>
      </c>
      <c r="L1634" t="str">
        <f>VLOOKUP(A1634,Payment!$B:$E,4,FALSE)</f>
        <v>Completed</v>
      </c>
      <c r="M1634" t="str">
        <f>VLOOKUP(C1634,Customer!A:F,6,FALSE)</f>
        <v>North</v>
      </c>
    </row>
    <row r="1635" spans="1:13" x14ac:dyDescent="0.25">
      <c r="A1635" t="s">
        <v>2193</v>
      </c>
      <c r="B1635" s="6">
        <v>46022</v>
      </c>
      <c r="C1635" t="s">
        <v>215</v>
      </c>
      <c r="D1635" t="str">
        <f>VLOOKUP(F1635,Product!A:E,3,FALSE)</f>
        <v>Electronics</v>
      </c>
      <c r="E1635" t="s">
        <v>451</v>
      </c>
      <c r="F1635" t="s">
        <v>548</v>
      </c>
      <c r="G1635" s="8">
        <v>7</v>
      </c>
      <c r="H1635">
        <f>VLOOKUP(F1635,Product!A:E,5,)</f>
        <v>2299</v>
      </c>
      <c r="I1635">
        <f t="shared" si="25"/>
        <v>16093</v>
      </c>
      <c r="J1635" t="str">
        <f>VLOOKUP(F1635,Product!A:E,4,FALSE)</f>
        <v>Lighting</v>
      </c>
      <c r="K1635" t="str">
        <f>VLOOKUP(F1635,Product!$A:$E,2,FALSE)</f>
        <v>Smart LED Desk Lamp</v>
      </c>
      <c r="L1635" t="str">
        <f>VLOOKUP(A1635,Payment!$B:$E,4,FALSE)</f>
        <v>Completed</v>
      </c>
      <c r="M1635" t="str">
        <f>VLOOKUP(C1635,Customer!A:F,6,FALSE)</f>
        <v>North</v>
      </c>
    </row>
    <row r="1636" spans="1:13" x14ac:dyDescent="0.25">
      <c r="A1636" t="s">
        <v>2194</v>
      </c>
      <c r="B1636" s="6">
        <v>45992</v>
      </c>
      <c r="C1636" t="s">
        <v>378</v>
      </c>
      <c r="D1636" t="str">
        <f>VLOOKUP(F1636,Product!A:E,3,FALSE)</f>
        <v>Electronics</v>
      </c>
      <c r="E1636" t="s">
        <v>445</v>
      </c>
      <c r="F1636" t="s">
        <v>546</v>
      </c>
      <c r="G1636" s="8">
        <v>2</v>
      </c>
      <c r="H1636">
        <f>VLOOKUP(F1636,Product!A:E,5,)</f>
        <v>7999</v>
      </c>
      <c r="I1636">
        <f t="shared" si="25"/>
        <v>15998</v>
      </c>
      <c r="J1636" t="str">
        <f>VLOOKUP(F1636,Product!A:E,4,FALSE)</f>
        <v>Audio</v>
      </c>
      <c r="K1636" t="str">
        <f>VLOOKUP(F1636,Product!$A:$E,2,FALSE)</f>
        <v>Noise Cancelling Headphones</v>
      </c>
      <c r="L1636" t="str">
        <f>VLOOKUP(A1636,Payment!$B:$E,4,FALSE)</f>
        <v>Completed</v>
      </c>
      <c r="M1636" t="str">
        <f>VLOOKUP(C1636,Customer!A:F,6,FALSE)</f>
        <v>North</v>
      </c>
    </row>
    <row r="1637" spans="1:13" x14ac:dyDescent="0.25">
      <c r="A1637" t="s">
        <v>2195</v>
      </c>
      <c r="B1637" s="6">
        <v>45740</v>
      </c>
      <c r="C1637" t="s">
        <v>322</v>
      </c>
      <c r="D1637" t="str">
        <f>VLOOKUP(F1637,Product!A:E,3,FALSE)</f>
        <v>Office Supplies</v>
      </c>
      <c r="E1637" t="s">
        <v>427</v>
      </c>
      <c r="F1637" t="s">
        <v>507</v>
      </c>
      <c r="G1637" s="8">
        <v>3</v>
      </c>
      <c r="H1637">
        <f>VLOOKUP(F1637,Product!A:E,5,)</f>
        <v>199</v>
      </c>
      <c r="I1637">
        <f t="shared" si="25"/>
        <v>597</v>
      </c>
      <c r="J1637" t="str">
        <f>VLOOKUP(F1637,Product!A:E,4,FALSE)</f>
        <v>Writing</v>
      </c>
      <c r="K1637" t="str">
        <f>VLOOKUP(F1637,Product!$A:$E,2,FALSE)</f>
        <v>Ball Pen Pack</v>
      </c>
      <c r="L1637" t="str">
        <f>VLOOKUP(A1637,Payment!$B:$E,4,FALSE)</f>
        <v>Completed</v>
      </c>
      <c r="M1637" t="str">
        <f>VLOOKUP(C1637,Customer!A:F,6,FALSE)</f>
        <v>East</v>
      </c>
    </row>
    <row r="1638" spans="1:13" x14ac:dyDescent="0.25">
      <c r="A1638" t="s">
        <v>2196</v>
      </c>
      <c r="B1638" s="6">
        <v>45702</v>
      </c>
      <c r="C1638" t="s">
        <v>343</v>
      </c>
      <c r="D1638" t="str">
        <f>VLOOKUP(F1638,Product!A:E,3,FALSE)</f>
        <v>Electronics</v>
      </c>
      <c r="E1638" t="s">
        <v>459</v>
      </c>
      <c r="F1638" t="s">
        <v>491</v>
      </c>
      <c r="G1638" s="8">
        <v>1</v>
      </c>
      <c r="H1638">
        <f>VLOOKUP(F1638,Product!A:E,5,)</f>
        <v>13999</v>
      </c>
      <c r="I1638">
        <f t="shared" si="25"/>
        <v>13999</v>
      </c>
      <c r="J1638" t="str">
        <f>VLOOKUP(F1638,Product!A:E,4,FALSE)</f>
        <v>Monitors</v>
      </c>
      <c r="K1638" t="str">
        <f>VLOOKUP(F1638,Product!$A:$E,2,FALSE)</f>
        <v>Dell 24-inch Monitor</v>
      </c>
      <c r="L1638" t="str">
        <f>VLOOKUP(A1638,Payment!$B:$E,4,FALSE)</f>
        <v>Completed</v>
      </c>
      <c r="M1638" t="str">
        <f>VLOOKUP(C1638,Customer!A:F,6,FALSE)</f>
        <v>East</v>
      </c>
    </row>
    <row r="1639" spans="1:13" x14ac:dyDescent="0.25">
      <c r="A1639" t="s">
        <v>2197</v>
      </c>
      <c r="B1639" s="6">
        <v>45738</v>
      </c>
      <c r="C1639" t="s">
        <v>316</v>
      </c>
      <c r="D1639" t="str">
        <f>VLOOKUP(F1639,Product!A:E,3,FALSE)</f>
        <v>Furniture</v>
      </c>
      <c r="E1639" t="s">
        <v>461</v>
      </c>
      <c r="F1639" t="s">
        <v>488</v>
      </c>
      <c r="G1639" s="8">
        <v>4</v>
      </c>
      <c r="H1639">
        <f>VLOOKUP(F1639,Product!A:E,5,)</f>
        <v>12499</v>
      </c>
      <c r="I1639">
        <f t="shared" si="25"/>
        <v>49996</v>
      </c>
      <c r="J1639" t="str">
        <f>VLOOKUP(F1639,Product!A:E,4,FALSE)</f>
        <v>Desks</v>
      </c>
      <c r="K1639" t="str">
        <f>VLOOKUP(F1639,Product!$A:$E,2,FALSE)</f>
        <v>Executive Office Desk</v>
      </c>
      <c r="L1639" t="str">
        <f>VLOOKUP(A1639,Payment!$B:$E,4,FALSE)</f>
        <v>Completed</v>
      </c>
      <c r="M1639" t="str">
        <f>VLOOKUP(C1639,Customer!A:F,6,FALSE)</f>
        <v>East</v>
      </c>
    </row>
    <row r="1640" spans="1:13" x14ac:dyDescent="0.25">
      <c r="A1640" t="s">
        <v>2198</v>
      </c>
      <c r="B1640" s="6">
        <v>45910</v>
      </c>
      <c r="C1640" t="s">
        <v>173</v>
      </c>
      <c r="D1640" t="str">
        <f>VLOOKUP(F1640,Product!A:E,3,FALSE)</f>
        <v>Electronics</v>
      </c>
      <c r="E1640" t="s">
        <v>431</v>
      </c>
      <c r="F1640" t="s">
        <v>497</v>
      </c>
      <c r="G1640" s="8">
        <v>3</v>
      </c>
      <c r="H1640">
        <f>VLOOKUP(F1640,Product!A:E,5,)</f>
        <v>18999</v>
      </c>
      <c r="I1640">
        <f t="shared" si="25"/>
        <v>56997</v>
      </c>
      <c r="J1640" t="str">
        <f>VLOOKUP(F1640,Product!A:E,4,FALSE)</f>
        <v>Printers</v>
      </c>
      <c r="K1640" t="str">
        <f>VLOOKUP(F1640,Product!$A:$E,2,FALSE)</f>
        <v>HP Laser Printer</v>
      </c>
      <c r="L1640" t="str">
        <f>VLOOKUP(A1640,Payment!$B:$E,4,FALSE)</f>
        <v>Completed</v>
      </c>
      <c r="M1640" t="str">
        <f>VLOOKUP(C1640,Customer!A:F,6,FALSE)</f>
        <v>North</v>
      </c>
    </row>
    <row r="1641" spans="1:13" x14ac:dyDescent="0.25">
      <c r="A1641" t="s">
        <v>2199</v>
      </c>
      <c r="B1641" s="6">
        <v>45667</v>
      </c>
      <c r="C1641" t="s">
        <v>199</v>
      </c>
      <c r="D1641" t="str">
        <f>VLOOKUP(F1641,Product!A:E,3,FALSE)</f>
        <v>Electronics</v>
      </c>
      <c r="E1641" t="s">
        <v>432</v>
      </c>
      <c r="F1641" t="s">
        <v>511</v>
      </c>
      <c r="G1641" s="8">
        <v>3</v>
      </c>
      <c r="H1641">
        <f>VLOOKUP(F1641,Product!A:E,5,)</f>
        <v>3299</v>
      </c>
      <c r="I1641">
        <f t="shared" si="25"/>
        <v>9897</v>
      </c>
      <c r="J1641" t="str">
        <f>VLOOKUP(F1641,Product!A:E,4,FALSE)</f>
        <v>Accessories</v>
      </c>
      <c r="K1641" t="str">
        <f>VLOOKUP(F1641,Product!$A:$E,2,FALSE)</f>
        <v>Webcam Full HD</v>
      </c>
      <c r="L1641" t="str">
        <f>VLOOKUP(A1641,Payment!$B:$E,4,FALSE)</f>
        <v>Completed</v>
      </c>
      <c r="M1641" t="str">
        <f>VLOOKUP(C1641,Customer!A:F,6,FALSE)</f>
        <v>East</v>
      </c>
    </row>
    <row r="1642" spans="1:13" x14ac:dyDescent="0.25">
      <c r="A1642" t="s">
        <v>2200</v>
      </c>
      <c r="B1642" s="6">
        <v>45747</v>
      </c>
      <c r="C1642" t="s">
        <v>266</v>
      </c>
      <c r="D1642" t="str">
        <f>VLOOKUP(F1642,Product!A:E,3,FALSE)</f>
        <v>Electronics</v>
      </c>
      <c r="E1642" t="s">
        <v>405</v>
      </c>
      <c r="F1642" t="s">
        <v>546</v>
      </c>
      <c r="G1642" s="8">
        <v>1</v>
      </c>
      <c r="H1642">
        <f>VLOOKUP(F1642,Product!A:E,5,)</f>
        <v>7999</v>
      </c>
      <c r="I1642">
        <f t="shared" si="25"/>
        <v>7999</v>
      </c>
      <c r="J1642" t="str">
        <f>VLOOKUP(F1642,Product!A:E,4,FALSE)</f>
        <v>Audio</v>
      </c>
      <c r="K1642" t="str">
        <f>VLOOKUP(F1642,Product!$A:$E,2,FALSE)</f>
        <v>Noise Cancelling Headphones</v>
      </c>
      <c r="L1642" t="str">
        <f>VLOOKUP(A1642,Payment!$B:$E,4,FALSE)</f>
        <v>Completed</v>
      </c>
      <c r="M1642" t="str">
        <f>VLOOKUP(C1642,Customer!A:F,6,FALSE)</f>
        <v>West</v>
      </c>
    </row>
    <row r="1643" spans="1:13" x14ac:dyDescent="0.25">
      <c r="A1643" t="s">
        <v>2201</v>
      </c>
      <c r="B1643" s="6">
        <v>45878</v>
      </c>
      <c r="C1643" t="s">
        <v>78</v>
      </c>
      <c r="D1643" t="str">
        <f>VLOOKUP(F1643,Product!A:E,3,FALSE)</f>
        <v>Office Supplies</v>
      </c>
      <c r="E1643" t="s">
        <v>476</v>
      </c>
      <c r="F1643" t="s">
        <v>500</v>
      </c>
      <c r="G1643" s="8">
        <v>1</v>
      </c>
      <c r="H1643">
        <f>VLOOKUP(F1643,Product!A:E,5,)</f>
        <v>499</v>
      </c>
      <c r="I1643">
        <f t="shared" si="25"/>
        <v>499</v>
      </c>
      <c r="J1643" t="str">
        <f>VLOOKUP(F1643,Product!A:E,4,FALSE)</f>
        <v>Paper</v>
      </c>
      <c r="K1643" t="str">
        <f>VLOOKUP(F1643,Product!$A:$E,2,FALSE)</f>
        <v>A4 Copier Paper Pack</v>
      </c>
      <c r="L1643" t="str">
        <f>VLOOKUP(A1643,Payment!$B:$E,4,FALSE)</f>
        <v>Completed</v>
      </c>
      <c r="M1643" t="str">
        <f>VLOOKUP(C1643,Customer!A:F,6,FALSE)</f>
        <v>West</v>
      </c>
    </row>
    <row r="1644" spans="1:13" x14ac:dyDescent="0.25">
      <c r="A1644" t="s">
        <v>2202</v>
      </c>
      <c r="B1644" s="6">
        <v>45772</v>
      </c>
      <c r="C1644" t="s">
        <v>260</v>
      </c>
      <c r="D1644" t="str">
        <f>VLOOKUP(F1644,Product!A:E,3,FALSE)</f>
        <v>Electronics</v>
      </c>
      <c r="E1644" t="s">
        <v>432</v>
      </c>
      <c r="F1644" t="s">
        <v>510</v>
      </c>
      <c r="G1644" s="8">
        <v>4</v>
      </c>
      <c r="H1644">
        <f>VLOOKUP(F1644,Product!A:E,5,)</f>
        <v>2499</v>
      </c>
      <c r="I1644">
        <f t="shared" si="25"/>
        <v>9996</v>
      </c>
      <c r="J1644" t="str">
        <f>VLOOKUP(F1644,Product!A:E,4,FALSE)</f>
        <v>Accessories</v>
      </c>
      <c r="K1644" t="str">
        <f>VLOOKUP(F1644,Product!$A:$E,2,FALSE)</f>
        <v>USBC Hub</v>
      </c>
      <c r="L1644" t="str">
        <f>VLOOKUP(A1644,Payment!$B:$E,4,FALSE)</f>
        <v>Completed</v>
      </c>
      <c r="M1644" t="str">
        <f>VLOOKUP(C1644,Customer!A:F,6,FALSE)</f>
        <v>West</v>
      </c>
    </row>
    <row r="1645" spans="1:13" x14ac:dyDescent="0.25">
      <c r="A1645" t="s">
        <v>2203</v>
      </c>
      <c r="B1645" s="6">
        <v>45681</v>
      </c>
      <c r="C1645" t="s">
        <v>394</v>
      </c>
      <c r="D1645" t="str">
        <f>VLOOKUP(F1645,Product!A:E,3,FALSE)</f>
        <v>Office Supplies</v>
      </c>
      <c r="E1645" t="s">
        <v>468</v>
      </c>
      <c r="F1645" t="s">
        <v>504</v>
      </c>
      <c r="G1645" s="8">
        <v>6</v>
      </c>
      <c r="H1645">
        <f>VLOOKUP(F1645,Product!A:E,5,)</f>
        <v>299</v>
      </c>
      <c r="I1645">
        <f t="shared" si="25"/>
        <v>1794</v>
      </c>
      <c r="J1645" t="str">
        <f>VLOOKUP(F1645,Product!A:E,4,FALSE)</f>
        <v>Notebooks</v>
      </c>
      <c r="K1645" t="str">
        <f>VLOOKUP(F1645,Product!$A:$E,2,FALSE)</f>
        <v>Premium Notebook</v>
      </c>
      <c r="L1645" t="str">
        <f>VLOOKUP(A1645,Payment!$B:$E,4,FALSE)</f>
        <v>Completed</v>
      </c>
      <c r="M1645" t="str">
        <f>VLOOKUP(C1645,Customer!A:F,6,FALSE)</f>
        <v>South</v>
      </c>
    </row>
    <row r="1646" spans="1:13" x14ac:dyDescent="0.25">
      <c r="A1646" t="s">
        <v>2204</v>
      </c>
      <c r="B1646" s="6">
        <v>46011</v>
      </c>
      <c r="C1646" t="s">
        <v>271</v>
      </c>
      <c r="D1646" t="str">
        <f>VLOOKUP(F1646,Product!A:E,3,FALSE)</f>
        <v>Electronics</v>
      </c>
      <c r="E1646" t="s">
        <v>474</v>
      </c>
      <c r="F1646" t="s">
        <v>535</v>
      </c>
      <c r="G1646" s="8">
        <v>1</v>
      </c>
      <c r="H1646">
        <f>VLOOKUP(F1646,Product!A:E,5,)</f>
        <v>24999</v>
      </c>
      <c r="I1646">
        <f t="shared" si="25"/>
        <v>24999</v>
      </c>
      <c r="J1646" t="str">
        <f>VLOOKUP(F1646,Product!A:E,4,FALSE)</f>
        <v>Projectors</v>
      </c>
      <c r="K1646" t="str">
        <f>VLOOKUP(F1646,Product!$A:$E,2,FALSE)</f>
        <v>Portable Projector</v>
      </c>
      <c r="L1646" t="str">
        <f>VLOOKUP(A1646,Payment!$B:$E,4,FALSE)</f>
        <v>Completed</v>
      </c>
      <c r="M1646" t="str">
        <f>VLOOKUP(C1646,Customer!A:F,6,FALSE)</f>
        <v>North</v>
      </c>
    </row>
    <row r="1647" spans="1:13" x14ac:dyDescent="0.25">
      <c r="A1647" t="s">
        <v>2205</v>
      </c>
      <c r="B1647" s="6">
        <v>45683</v>
      </c>
      <c r="C1647" t="s">
        <v>238</v>
      </c>
      <c r="D1647" t="str">
        <f>VLOOKUP(F1647,Product!A:E,3,FALSE)</f>
        <v>Electronics</v>
      </c>
      <c r="E1647" t="s">
        <v>457</v>
      </c>
      <c r="F1647" t="s">
        <v>548</v>
      </c>
      <c r="G1647" s="8">
        <v>4</v>
      </c>
      <c r="H1647">
        <f>VLOOKUP(F1647,Product!A:E,5,)</f>
        <v>2299</v>
      </c>
      <c r="I1647">
        <f t="shared" si="25"/>
        <v>9196</v>
      </c>
      <c r="J1647" t="str">
        <f>VLOOKUP(F1647,Product!A:E,4,FALSE)</f>
        <v>Lighting</v>
      </c>
      <c r="K1647" t="str">
        <f>VLOOKUP(F1647,Product!$A:$E,2,FALSE)</f>
        <v>Smart LED Desk Lamp</v>
      </c>
      <c r="L1647" t="str">
        <f>VLOOKUP(A1647,Payment!$B:$E,4,FALSE)</f>
        <v>Completed</v>
      </c>
      <c r="M1647" t="str">
        <f>VLOOKUP(C1647,Customer!A:F,6,FALSE)</f>
        <v>South</v>
      </c>
    </row>
    <row r="1648" spans="1:13" x14ac:dyDescent="0.25">
      <c r="A1648" t="s">
        <v>2206</v>
      </c>
      <c r="B1648" s="6">
        <v>45712</v>
      </c>
      <c r="C1648" t="s">
        <v>318</v>
      </c>
      <c r="D1648" t="str">
        <f>VLOOKUP(F1648,Product!A:E,3,FALSE)</f>
        <v>Electronics</v>
      </c>
      <c r="E1648" t="s">
        <v>476</v>
      </c>
      <c r="F1648" t="s">
        <v>546</v>
      </c>
      <c r="G1648" s="8">
        <v>5</v>
      </c>
      <c r="H1648">
        <f>VLOOKUP(F1648,Product!A:E,5,)</f>
        <v>7999</v>
      </c>
      <c r="I1648">
        <f t="shared" si="25"/>
        <v>39995</v>
      </c>
      <c r="J1648" t="str">
        <f>VLOOKUP(F1648,Product!A:E,4,FALSE)</f>
        <v>Audio</v>
      </c>
      <c r="K1648" t="str">
        <f>VLOOKUP(F1648,Product!$A:$E,2,FALSE)</f>
        <v>Noise Cancelling Headphones</v>
      </c>
      <c r="L1648" t="str">
        <f>VLOOKUP(A1648,Payment!$B:$E,4,FALSE)</f>
        <v>Completed</v>
      </c>
      <c r="M1648" t="str">
        <f>VLOOKUP(C1648,Customer!A:F,6,FALSE)</f>
        <v>East</v>
      </c>
    </row>
    <row r="1649" spans="1:13" x14ac:dyDescent="0.25">
      <c r="A1649" t="s">
        <v>2207</v>
      </c>
      <c r="B1649" s="6">
        <v>45710</v>
      </c>
      <c r="C1649" t="s">
        <v>292</v>
      </c>
      <c r="D1649" t="str">
        <f>VLOOKUP(F1649,Product!A:E,3,FALSE)</f>
        <v>Electronics</v>
      </c>
      <c r="E1649" t="s">
        <v>405</v>
      </c>
      <c r="F1649" t="s">
        <v>523</v>
      </c>
      <c r="G1649" s="8">
        <v>1</v>
      </c>
      <c r="H1649">
        <f>VLOOKUP(F1649,Product!A:E,5,)</f>
        <v>4499</v>
      </c>
      <c r="I1649">
        <f t="shared" si="25"/>
        <v>4499</v>
      </c>
      <c r="J1649" t="str">
        <f>VLOOKUP(F1649,Product!A:E,4,FALSE)</f>
        <v>Audio</v>
      </c>
      <c r="K1649" t="str">
        <f>VLOOKUP(F1649,Product!$A:$E,2,FALSE)</f>
        <v>Wireless Headset</v>
      </c>
      <c r="L1649" t="str">
        <f>VLOOKUP(A1649,Payment!$B:$E,4,FALSE)</f>
        <v>Completed</v>
      </c>
      <c r="M1649" t="str">
        <f>VLOOKUP(C1649,Customer!A:F,6,FALSE)</f>
        <v>North</v>
      </c>
    </row>
    <row r="1650" spans="1:13" x14ac:dyDescent="0.25">
      <c r="A1650" t="s">
        <v>2208</v>
      </c>
      <c r="B1650" s="6">
        <v>45980</v>
      </c>
      <c r="C1650" t="s">
        <v>80</v>
      </c>
      <c r="D1650" t="str">
        <f>VLOOKUP(F1650,Product!A:E,3,FALSE)</f>
        <v>Office Supplies</v>
      </c>
      <c r="E1650" t="s">
        <v>427</v>
      </c>
      <c r="F1650" t="s">
        <v>557</v>
      </c>
      <c r="G1650" s="8">
        <v>2</v>
      </c>
      <c r="H1650">
        <f>VLOOKUP(F1650,Product!A:E,5,)</f>
        <v>499</v>
      </c>
      <c r="I1650">
        <f t="shared" si="25"/>
        <v>998</v>
      </c>
      <c r="J1650" t="str">
        <f>VLOOKUP(F1650,Product!A:E,4,FALSE)</f>
        <v>Calculators</v>
      </c>
      <c r="K1650" t="str">
        <f>VLOOKUP(F1650,Product!$A:$E,2,FALSE)</f>
        <v>Calculator</v>
      </c>
      <c r="L1650" t="str">
        <f>VLOOKUP(A1650,Payment!$B:$E,4,FALSE)</f>
        <v>Completed</v>
      </c>
      <c r="M1650" t="str">
        <f>VLOOKUP(C1650,Customer!A:F,6,FALSE)</f>
        <v>East</v>
      </c>
    </row>
    <row r="1651" spans="1:13" x14ac:dyDescent="0.25">
      <c r="A1651" t="s">
        <v>2209</v>
      </c>
      <c r="B1651" s="6">
        <v>45807</v>
      </c>
      <c r="C1651" t="s">
        <v>365</v>
      </c>
      <c r="D1651" t="str">
        <f>VLOOKUP(F1651,Product!A:E,3,FALSE)</f>
        <v>Office Supplies</v>
      </c>
      <c r="E1651" t="s">
        <v>455</v>
      </c>
      <c r="F1651" t="s">
        <v>543</v>
      </c>
      <c r="G1651" s="8">
        <v>2</v>
      </c>
      <c r="H1651">
        <f>VLOOKUP(F1651,Product!A:E,5,)</f>
        <v>1899</v>
      </c>
      <c r="I1651">
        <f t="shared" si="25"/>
        <v>3798</v>
      </c>
      <c r="J1651" t="str">
        <f>VLOOKUP(F1651,Product!A:E,4,FALSE)</f>
        <v>Bags</v>
      </c>
      <c r="K1651" t="str">
        <f>VLOOKUP(F1651,Product!$A:$E,2,FALSE)</f>
        <v>Office Backpack</v>
      </c>
      <c r="L1651" t="str">
        <f>VLOOKUP(A1651,Payment!$B:$E,4,FALSE)</f>
        <v>Completed</v>
      </c>
      <c r="M1651" t="str">
        <f>VLOOKUP(C1651,Customer!A:F,6,FALSE)</f>
        <v>North</v>
      </c>
    </row>
    <row r="1652" spans="1:13" x14ac:dyDescent="0.25">
      <c r="A1652" t="s">
        <v>2210</v>
      </c>
      <c r="B1652" s="6">
        <v>45708</v>
      </c>
      <c r="C1652" t="s">
        <v>99</v>
      </c>
      <c r="D1652" t="str">
        <f>VLOOKUP(F1652,Product!A:E,3,FALSE)</f>
        <v>Electronics</v>
      </c>
      <c r="E1652" t="s">
        <v>445</v>
      </c>
      <c r="F1652" t="s">
        <v>510</v>
      </c>
      <c r="G1652" s="8">
        <v>4</v>
      </c>
      <c r="H1652">
        <f>VLOOKUP(F1652,Product!A:E,5,)</f>
        <v>2499</v>
      </c>
      <c r="I1652">
        <f t="shared" si="25"/>
        <v>9996</v>
      </c>
      <c r="J1652" t="str">
        <f>VLOOKUP(F1652,Product!A:E,4,FALSE)</f>
        <v>Accessories</v>
      </c>
      <c r="K1652" t="str">
        <f>VLOOKUP(F1652,Product!$A:$E,2,FALSE)</f>
        <v>USBC Hub</v>
      </c>
      <c r="L1652" t="str">
        <f>VLOOKUP(A1652,Payment!$B:$E,4,FALSE)</f>
        <v>Completed</v>
      </c>
      <c r="M1652" t="str">
        <f>VLOOKUP(C1652,Customer!A:F,6,FALSE)</f>
        <v>West</v>
      </c>
    </row>
    <row r="1653" spans="1:13" x14ac:dyDescent="0.25">
      <c r="A1653" t="s">
        <v>2211</v>
      </c>
      <c r="B1653" s="6">
        <v>45720</v>
      </c>
      <c r="C1653" t="s">
        <v>123</v>
      </c>
      <c r="D1653" t="str">
        <f>VLOOKUP(F1653,Product!A:E,3,FALSE)</f>
        <v>Furniture</v>
      </c>
      <c r="E1653" t="s">
        <v>455</v>
      </c>
      <c r="F1653" t="s">
        <v>516</v>
      </c>
      <c r="G1653" s="8">
        <v>4</v>
      </c>
      <c r="H1653">
        <f>VLOOKUP(F1653,Product!A:E,5,)</f>
        <v>2999</v>
      </c>
      <c r="I1653">
        <f t="shared" si="25"/>
        <v>11996</v>
      </c>
      <c r="J1653" t="str">
        <f>VLOOKUP(F1653,Product!A:E,4,FALSE)</f>
        <v>Chairs</v>
      </c>
      <c r="K1653" t="str">
        <f>VLOOKUP(F1653,Product!$A:$E,2,FALSE)</f>
        <v>Visitor Chair</v>
      </c>
      <c r="L1653" t="str">
        <f>VLOOKUP(A1653,Payment!$B:$E,4,FALSE)</f>
        <v>Completed</v>
      </c>
      <c r="M1653" t="str">
        <f>VLOOKUP(C1653,Customer!A:F,6,FALSE)</f>
        <v>North</v>
      </c>
    </row>
    <row r="1654" spans="1:13" x14ac:dyDescent="0.25">
      <c r="A1654" t="s">
        <v>2212</v>
      </c>
      <c r="B1654" s="6">
        <v>45661</v>
      </c>
      <c r="C1654" t="s">
        <v>144</v>
      </c>
      <c r="D1654" t="str">
        <f>VLOOKUP(F1654,Product!A:E,3,FALSE)</f>
        <v>Electronics</v>
      </c>
      <c r="E1654" t="s">
        <v>459</v>
      </c>
      <c r="F1654" t="s">
        <v>510</v>
      </c>
      <c r="G1654" s="8">
        <v>2</v>
      </c>
      <c r="H1654">
        <f>VLOOKUP(F1654,Product!A:E,5,)</f>
        <v>2499</v>
      </c>
      <c r="I1654">
        <f t="shared" si="25"/>
        <v>4998</v>
      </c>
      <c r="J1654" t="str">
        <f>VLOOKUP(F1654,Product!A:E,4,FALSE)</f>
        <v>Accessories</v>
      </c>
      <c r="K1654" t="str">
        <f>VLOOKUP(F1654,Product!$A:$E,2,FALSE)</f>
        <v>USBC Hub</v>
      </c>
      <c r="L1654" t="str">
        <f>VLOOKUP(A1654,Payment!$B:$E,4,FALSE)</f>
        <v>Completed</v>
      </c>
      <c r="M1654" t="str">
        <f>VLOOKUP(C1654,Customer!A:F,6,FALSE)</f>
        <v>West</v>
      </c>
    </row>
    <row r="1655" spans="1:13" x14ac:dyDescent="0.25">
      <c r="A1655" t="s">
        <v>2213</v>
      </c>
      <c r="B1655" s="6">
        <v>45745</v>
      </c>
      <c r="C1655" t="s">
        <v>60</v>
      </c>
      <c r="D1655" t="str">
        <f>VLOOKUP(F1655,Product!A:E,3,FALSE)</f>
        <v>Electronics</v>
      </c>
      <c r="E1655" t="s">
        <v>434</v>
      </c>
      <c r="F1655" t="s">
        <v>511</v>
      </c>
      <c r="G1655" s="8">
        <v>4</v>
      </c>
      <c r="H1655">
        <f>VLOOKUP(F1655,Product!A:E,5,)</f>
        <v>3299</v>
      </c>
      <c r="I1655">
        <f t="shared" si="25"/>
        <v>13196</v>
      </c>
      <c r="J1655" t="str">
        <f>VLOOKUP(F1655,Product!A:E,4,FALSE)</f>
        <v>Accessories</v>
      </c>
      <c r="K1655" t="str">
        <f>VLOOKUP(F1655,Product!$A:$E,2,FALSE)</f>
        <v>Webcam Full HD</v>
      </c>
      <c r="L1655" t="str">
        <f>VLOOKUP(A1655,Payment!$B:$E,4,FALSE)</f>
        <v>Completed</v>
      </c>
      <c r="M1655" t="str">
        <f>VLOOKUP(C1655,Customer!A:F,6,FALSE)</f>
        <v>East</v>
      </c>
    </row>
    <row r="1656" spans="1:13" x14ac:dyDescent="0.25">
      <c r="A1656" t="s">
        <v>2214</v>
      </c>
      <c r="B1656" s="6">
        <v>45870</v>
      </c>
      <c r="C1656" t="s">
        <v>201</v>
      </c>
      <c r="D1656" t="str">
        <f>VLOOKUP(F1656,Product!A:E,3,FALSE)</f>
        <v>Electronics</v>
      </c>
      <c r="E1656" t="s">
        <v>431</v>
      </c>
      <c r="F1656" t="s">
        <v>491</v>
      </c>
      <c r="G1656" s="8">
        <v>4</v>
      </c>
      <c r="H1656">
        <f>VLOOKUP(F1656,Product!A:E,5,)</f>
        <v>13999</v>
      </c>
      <c r="I1656">
        <f t="shared" si="25"/>
        <v>55996</v>
      </c>
      <c r="J1656" t="str">
        <f>VLOOKUP(F1656,Product!A:E,4,FALSE)</f>
        <v>Monitors</v>
      </c>
      <c r="K1656" t="str">
        <f>VLOOKUP(F1656,Product!$A:$E,2,FALSE)</f>
        <v>Dell 24-inch Monitor</v>
      </c>
      <c r="L1656" t="str">
        <f>VLOOKUP(A1656,Payment!$B:$E,4,FALSE)</f>
        <v>Completed</v>
      </c>
      <c r="M1656" t="str">
        <f>VLOOKUP(C1656,Customer!A:F,6,FALSE)</f>
        <v>North</v>
      </c>
    </row>
    <row r="1657" spans="1:13" x14ac:dyDescent="0.25">
      <c r="A1657" t="s">
        <v>2215</v>
      </c>
      <c r="B1657" s="6">
        <v>45929</v>
      </c>
      <c r="C1657" t="s">
        <v>229</v>
      </c>
      <c r="D1657" t="str">
        <f>VLOOKUP(F1657,Product!A:E,3,FALSE)</f>
        <v>Electronics</v>
      </c>
      <c r="E1657" t="s">
        <v>429</v>
      </c>
      <c r="F1657" t="s">
        <v>491</v>
      </c>
      <c r="G1657" s="8">
        <v>4</v>
      </c>
      <c r="H1657">
        <f>VLOOKUP(F1657,Product!A:E,5,)</f>
        <v>13999</v>
      </c>
      <c r="I1657">
        <f t="shared" si="25"/>
        <v>55996</v>
      </c>
      <c r="J1657" t="str">
        <f>VLOOKUP(F1657,Product!A:E,4,FALSE)</f>
        <v>Monitors</v>
      </c>
      <c r="K1657" t="str">
        <f>VLOOKUP(F1657,Product!$A:$E,2,FALSE)</f>
        <v>Dell 24-inch Monitor</v>
      </c>
      <c r="L1657" t="str">
        <f>VLOOKUP(A1657,Payment!$B:$E,4,FALSE)</f>
        <v>Completed</v>
      </c>
      <c r="M1657" t="str">
        <f>VLOOKUP(C1657,Customer!A:F,6,FALSE)</f>
        <v>West</v>
      </c>
    </row>
    <row r="1658" spans="1:13" x14ac:dyDescent="0.25">
      <c r="A1658" t="s">
        <v>2216</v>
      </c>
      <c r="B1658" s="6">
        <v>45869</v>
      </c>
      <c r="C1658" t="s">
        <v>223</v>
      </c>
      <c r="D1658" t="str">
        <f>VLOOKUP(F1658,Product!A:E,3,FALSE)</f>
        <v>Furniture</v>
      </c>
      <c r="E1658" t="s">
        <v>457</v>
      </c>
      <c r="F1658" t="s">
        <v>551</v>
      </c>
      <c r="G1658" s="8">
        <v>2</v>
      </c>
      <c r="H1658">
        <f>VLOOKUP(F1658,Product!A:E,5,)</f>
        <v>24999</v>
      </c>
      <c r="I1658">
        <f t="shared" si="25"/>
        <v>49998</v>
      </c>
      <c r="J1658" t="str">
        <f>VLOOKUP(F1658,Product!A:E,4,FALSE)</f>
        <v>Tables</v>
      </c>
      <c r="K1658" t="str">
        <f>VLOOKUP(F1658,Product!$A:$E,2,FALSE)</f>
        <v>Conference Table</v>
      </c>
      <c r="L1658" t="str">
        <f>VLOOKUP(A1658,Payment!$B:$E,4,FALSE)</f>
        <v>Pending</v>
      </c>
      <c r="M1658" t="str">
        <f>VLOOKUP(C1658,Customer!A:F,6,FALSE)</f>
        <v>South</v>
      </c>
    </row>
    <row r="1659" spans="1:13" x14ac:dyDescent="0.25">
      <c r="A1659" t="s">
        <v>2217</v>
      </c>
      <c r="B1659" s="6">
        <v>46007</v>
      </c>
      <c r="C1659" t="s">
        <v>201</v>
      </c>
      <c r="D1659" t="str">
        <f>VLOOKUP(F1659,Product!A:E,3,FALSE)</f>
        <v>Furniture</v>
      </c>
      <c r="E1659" t="s">
        <v>403</v>
      </c>
      <c r="F1659" t="s">
        <v>518</v>
      </c>
      <c r="G1659" s="8">
        <v>1</v>
      </c>
      <c r="H1659">
        <f>VLOOKUP(F1659,Product!A:E,5,)</f>
        <v>5999</v>
      </c>
      <c r="I1659">
        <f t="shared" si="25"/>
        <v>5999</v>
      </c>
      <c r="J1659" t="str">
        <f>VLOOKUP(F1659,Product!A:E,4,FALSE)</f>
        <v>Storage</v>
      </c>
      <c r="K1659" t="str">
        <f>VLOOKUP(F1659,Product!$A:$E,2,FALSE)</f>
        <v>Bookshelf</v>
      </c>
      <c r="L1659" t="str">
        <f>VLOOKUP(A1659,Payment!$B:$E,4,FALSE)</f>
        <v>Completed</v>
      </c>
      <c r="M1659" t="str">
        <f>VLOOKUP(C1659,Customer!A:F,6,FALSE)</f>
        <v>North</v>
      </c>
    </row>
    <row r="1660" spans="1:13" x14ac:dyDescent="0.25">
      <c r="A1660" t="s">
        <v>2218</v>
      </c>
      <c r="B1660" s="6">
        <v>45663</v>
      </c>
      <c r="C1660" t="s">
        <v>369</v>
      </c>
      <c r="D1660" t="str">
        <f>VLOOKUP(F1660,Product!A:E,3,FALSE)</f>
        <v>Furniture</v>
      </c>
      <c r="E1660" t="s">
        <v>464</v>
      </c>
      <c r="F1660" t="s">
        <v>484</v>
      </c>
      <c r="G1660" s="8">
        <v>1</v>
      </c>
      <c r="H1660">
        <f>VLOOKUP(F1660,Product!A:E,5,)</f>
        <v>8499</v>
      </c>
      <c r="I1660">
        <f t="shared" si="25"/>
        <v>8499</v>
      </c>
      <c r="J1660" t="str">
        <f>VLOOKUP(F1660,Product!A:E,4,FALSE)</f>
        <v>Chairs</v>
      </c>
      <c r="K1660" t="str">
        <f>VLOOKUP(F1660,Product!$A:$E,2,FALSE)</f>
        <v>Office Chair Pro</v>
      </c>
      <c r="L1660" t="str">
        <f>VLOOKUP(A1660,Payment!$B:$E,4,FALSE)</f>
        <v>Completed</v>
      </c>
      <c r="M1660" t="str">
        <f>VLOOKUP(C1660,Customer!A:F,6,FALSE)</f>
        <v>North</v>
      </c>
    </row>
    <row r="1661" spans="1:13" x14ac:dyDescent="0.25">
      <c r="A1661" t="s">
        <v>2219</v>
      </c>
      <c r="B1661" s="6">
        <v>45819</v>
      </c>
      <c r="C1661" t="s">
        <v>220</v>
      </c>
      <c r="D1661" t="str">
        <f>VLOOKUP(F1661,Product!A:E,3,FALSE)</f>
        <v>Furniture</v>
      </c>
      <c r="E1661" t="s">
        <v>421</v>
      </c>
      <c r="F1661" t="s">
        <v>516</v>
      </c>
      <c r="G1661" s="8">
        <v>1</v>
      </c>
      <c r="H1661">
        <f>VLOOKUP(F1661,Product!A:E,5,)</f>
        <v>2999</v>
      </c>
      <c r="I1661">
        <f t="shared" si="25"/>
        <v>2999</v>
      </c>
      <c r="J1661" t="str">
        <f>VLOOKUP(F1661,Product!A:E,4,FALSE)</f>
        <v>Chairs</v>
      </c>
      <c r="K1661" t="str">
        <f>VLOOKUP(F1661,Product!$A:$E,2,FALSE)</f>
        <v>Visitor Chair</v>
      </c>
      <c r="L1661" t="str">
        <f>VLOOKUP(A1661,Payment!$B:$E,4,FALSE)</f>
        <v>Completed</v>
      </c>
      <c r="M1661" t="str">
        <f>VLOOKUP(C1661,Customer!A:F,6,FALSE)</f>
        <v>North</v>
      </c>
    </row>
    <row r="1662" spans="1:13" x14ac:dyDescent="0.25">
      <c r="A1662" t="s">
        <v>2220</v>
      </c>
      <c r="B1662" s="6">
        <v>45676</v>
      </c>
      <c r="C1662" t="s">
        <v>341</v>
      </c>
      <c r="D1662" t="str">
        <f>VLOOKUP(F1662,Product!A:E,3,FALSE)</f>
        <v>Electronics</v>
      </c>
      <c r="E1662" t="s">
        <v>420</v>
      </c>
      <c r="F1662" t="s">
        <v>554</v>
      </c>
      <c r="G1662" s="8">
        <v>3</v>
      </c>
      <c r="H1662">
        <f>VLOOKUP(F1662,Product!A:E,5,)</f>
        <v>6499</v>
      </c>
      <c r="I1662">
        <f t="shared" si="25"/>
        <v>19497</v>
      </c>
      <c r="J1662" t="str">
        <f>VLOOKUP(F1662,Product!A:E,4,FALSE)</f>
        <v>Office Machines</v>
      </c>
      <c r="K1662" t="str">
        <f>VLOOKUP(F1662,Product!$A:$E,2,FALSE)</f>
        <v>Paper Shredder</v>
      </c>
      <c r="L1662" t="str">
        <f>VLOOKUP(A1662,Payment!$B:$E,4,FALSE)</f>
        <v>Completed</v>
      </c>
      <c r="M1662" t="str">
        <f>VLOOKUP(C1662,Customer!A:F,6,FALSE)</f>
        <v>East</v>
      </c>
    </row>
    <row r="1663" spans="1:13" x14ac:dyDescent="0.25">
      <c r="A1663" t="s">
        <v>2221</v>
      </c>
      <c r="B1663" s="6">
        <v>45981</v>
      </c>
      <c r="C1663" t="s">
        <v>367</v>
      </c>
      <c r="D1663" t="str">
        <f>VLOOKUP(F1663,Product!A:E,3,FALSE)</f>
        <v>Office Supplies</v>
      </c>
      <c r="E1663" t="s">
        <v>464</v>
      </c>
      <c r="F1663" t="s">
        <v>507</v>
      </c>
      <c r="G1663" s="8">
        <v>2</v>
      </c>
      <c r="H1663">
        <f>VLOOKUP(F1663,Product!A:E,5,)</f>
        <v>199</v>
      </c>
      <c r="I1663">
        <f t="shared" si="25"/>
        <v>398</v>
      </c>
      <c r="J1663" t="str">
        <f>VLOOKUP(F1663,Product!A:E,4,FALSE)</f>
        <v>Writing</v>
      </c>
      <c r="K1663" t="str">
        <f>VLOOKUP(F1663,Product!$A:$E,2,FALSE)</f>
        <v>Ball Pen Pack</v>
      </c>
      <c r="L1663" t="str">
        <f>VLOOKUP(A1663,Payment!$B:$E,4,FALSE)</f>
        <v>Completed</v>
      </c>
      <c r="M1663" t="str">
        <f>VLOOKUP(C1663,Customer!A:F,6,FALSE)</f>
        <v>North</v>
      </c>
    </row>
    <row r="1664" spans="1:13" x14ac:dyDescent="0.25">
      <c r="A1664" t="s">
        <v>2222</v>
      </c>
      <c r="B1664" s="6">
        <v>46006</v>
      </c>
      <c r="C1664" t="s">
        <v>361</v>
      </c>
      <c r="D1664" t="str">
        <f>VLOOKUP(F1664,Product!A:E,3,FALSE)</f>
        <v>Furniture</v>
      </c>
      <c r="E1664" t="s">
        <v>468</v>
      </c>
      <c r="F1664" t="s">
        <v>551</v>
      </c>
      <c r="G1664" s="8">
        <v>2</v>
      </c>
      <c r="H1664">
        <f>VLOOKUP(F1664,Product!A:E,5,)</f>
        <v>24999</v>
      </c>
      <c r="I1664">
        <f t="shared" si="25"/>
        <v>49998</v>
      </c>
      <c r="J1664" t="str">
        <f>VLOOKUP(F1664,Product!A:E,4,FALSE)</f>
        <v>Tables</v>
      </c>
      <c r="K1664" t="str">
        <f>VLOOKUP(F1664,Product!$A:$E,2,FALSE)</f>
        <v>Conference Table</v>
      </c>
      <c r="L1664" t="str">
        <f>VLOOKUP(A1664,Payment!$B:$E,4,FALSE)</f>
        <v>Completed</v>
      </c>
      <c r="M1664" t="str">
        <f>VLOOKUP(C1664,Customer!A:F,6,FALSE)</f>
        <v>East</v>
      </c>
    </row>
    <row r="1665" spans="1:13" x14ac:dyDescent="0.25">
      <c r="A1665" t="s">
        <v>2223</v>
      </c>
      <c r="B1665" s="6">
        <v>45818</v>
      </c>
      <c r="C1665" t="s">
        <v>193</v>
      </c>
      <c r="D1665" t="str">
        <f>VLOOKUP(F1665,Product!A:E,3,FALSE)</f>
        <v>Electronics</v>
      </c>
      <c r="E1665" t="s">
        <v>400</v>
      </c>
      <c r="F1665" t="s">
        <v>548</v>
      </c>
      <c r="G1665" s="8">
        <v>1</v>
      </c>
      <c r="H1665">
        <f>VLOOKUP(F1665,Product!A:E,5,)</f>
        <v>2299</v>
      </c>
      <c r="I1665">
        <f t="shared" si="25"/>
        <v>2299</v>
      </c>
      <c r="J1665" t="str">
        <f>VLOOKUP(F1665,Product!A:E,4,FALSE)</f>
        <v>Lighting</v>
      </c>
      <c r="K1665" t="str">
        <f>VLOOKUP(F1665,Product!$A:$E,2,FALSE)</f>
        <v>Smart LED Desk Lamp</v>
      </c>
      <c r="L1665" t="str">
        <f>VLOOKUP(A1665,Payment!$B:$E,4,FALSE)</f>
        <v>Completed</v>
      </c>
      <c r="M1665" t="str">
        <f>VLOOKUP(C1665,Customer!A:F,6,FALSE)</f>
        <v>West</v>
      </c>
    </row>
    <row r="1666" spans="1:13" x14ac:dyDescent="0.25">
      <c r="A1666" t="s">
        <v>2224</v>
      </c>
      <c r="B1666" s="6">
        <v>45928</v>
      </c>
      <c r="C1666" t="s">
        <v>318</v>
      </c>
      <c r="D1666" t="str">
        <f>VLOOKUP(F1666,Product!A:E,3,FALSE)</f>
        <v>Furniture</v>
      </c>
      <c r="E1666" t="s">
        <v>420</v>
      </c>
      <c r="F1666" t="s">
        <v>538</v>
      </c>
      <c r="G1666" s="8">
        <v>2</v>
      </c>
      <c r="H1666">
        <f>VLOOKUP(F1666,Product!A:E,5,)</f>
        <v>2199</v>
      </c>
      <c r="I1666">
        <f t="shared" si="25"/>
        <v>4398</v>
      </c>
      <c r="J1666" t="str">
        <f>VLOOKUP(F1666,Product!A:E,4,FALSE)</f>
        <v>Office Accessories</v>
      </c>
      <c r="K1666" t="str">
        <f>VLOOKUP(F1666,Product!$A:$E,2,FALSE)</f>
        <v>Ergonomic Footrest</v>
      </c>
      <c r="L1666" t="str">
        <f>VLOOKUP(A1666,Payment!$B:$E,4,FALSE)</f>
        <v>Completed</v>
      </c>
      <c r="M1666" t="str">
        <f>VLOOKUP(C1666,Customer!A:F,6,FALSE)</f>
        <v>East</v>
      </c>
    </row>
    <row r="1667" spans="1:13" x14ac:dyDescent="0.25">
      <c r="A1667" t="s">
        <v>2225</v>
      </c>
      <c r="B1667" s="6">
        <v>45987</v>
      </c>
      <c r="C1667" t="s">
        <v>125</v>
      </c>
      <c r="D1667" t="str">
        <f>VLOOKUP(F1667,Product!A:E,3,FALSE)</f>
        <v>Office Supplies</v>
      </c>
      <c r="E1667" t="s">
        <v>466</v>
      </c>
      <c r="F1667" t="s">
        <v>530</v>
      </c>
      <c r="G1667" s="8">
        <v>4</v>
      </c>
      <c r="H1667">
        <f>VLOOKUP(F1667,Product!A:E,5,)</f>
        <v>3499</v>
      </c>
      <c r="I1667">
        <f t="shared" ref="I1667:I1730" si="26">G1667*H1667</f>
        <v>13996</v>
      </c>
      <c r="J1667" t="str">
        <f>VLOOKUP(F1667,Product!A:E,4,FALSE)</f>
        <v>Presentation</v>
      </c>
      <c r="K1667" t="str">
        <f>VLOOKUP(F1667,Product!$A:$E,2,FALSE)</f>
        <v>Whiteboard 4x3</v>
      </c>
      <c r="L1667" t="str">
        <f>VLOOKUP(A1667,Payment!$B:$E,4,FALSE)</f>
        <v>Failed</v>
      </c>
      <c r="M1667" t="str">
        <f>VLOOKUP(C1667,Customer!A:F,6,FALSE)</f>
        <v>South</v>
      </c>
    </row>
    <row r="1668" spans="1:13" x14ac:dyDescent="0.25">
      <c r="A1668" t="s">
        <v>2226</v>
      </c>
      <c r="B1668" s="6">
        <v>45991</v>
      </c>
      <c r="C1668" t="s">
        <v>240</v>
      </c>
      <c r="D1668" t="str">
        <f>VLOOKUP(F1668,Product!A:E,3,FALSE)</f>
        <v>Electronics</v>
      </c>
      <c r="E1668" t="s">
        <v>444</v>
      </c>
      <c r="F1668" t="s">
        <v>554</v>
      </c>
      <c r="G1668" s="8">
        <v>4</v>
      </c>
      <c r="H1668">
        <f>VLOOKUP(F1668,Product!A:E,5,)</f>
        <v>6499</v>
      </c>
      <c r="I1668">
        <f t="shared" si="26"/>
        <v>25996</v>
      </c>
      <c r="J1668" t="str">
        <f>VLOOKUP(F1668,Product!A:E,4,FALSE)</f>
        <v>Office Machines</v>
      </c>
      <c r="K1668" t="str">
        <f>VLOOKUP(F1668,Product!$A:$E,2,FALSE)</f>
        <v>Paper Shredder</v>
      </c>
      <c r="L1668" t="str">
        <f>VLOOKUP(A1668,Payment!$B:$E,4,FALSE)</f>
        <v>Completed</v>
      </c>
      <c r="M1668" t="str">
        <f>VLOOKUP(C1668,Customer!A:F,6,FALSE)</f>
        <v>West</v>
      </c>
    </row>
    <row r="1669" spans="1:13" x14ac:dyDescent="0.25">
      <c r="A1669" t="s">
        <v>2227</v>
      </c>
      <c r="B1669" s="6">
        <v>45990</v>
      </c>
      <c r="C1669" t="s">
        <v>221</v>
      </c>
      <c r="D1669" t="str">
        <f>VLOOKUP(F1669,Product!A:E,3,FALSE)</f>
        <v>Electronics</v>
      </c>
      <c r="E1669" t="s">
        <v>425</v>
      </c>
      <c r="F1669" t="s">
        <v>554</v>
      </c>
      <c r="G1669" s="8">
        <v>2</v>
      </c>
      <c r="H1669">
        <f>VLOOKUP(F1669,Product!A:E,5,)</f>
        <v>6499</v>
      </c>
      <c r="I1669">
        <f t="shared" si="26"/>
        <v>12998</v>
      </c>
      <c r="J1669" t="str">
        <f>VLOOKUP(F1669,Product!A:E,4,FALSE)</f>
        <v>Office Machines</v>
      </c>
      <c r="K1669" t="str">
        <f>VLOOKUP(F1669,Product!$A:$E,2,FALSE)</f>
        <v>Paper Shredder</v>
      </c>
      <c r="L1669" t="str">
        <f>VLOOKUP(A1669,Payment!$B:$E,4,FALSE)</f>
        <v>Completed</v>
      </c>
      <c r="M1669" t="str">
        <f>VLOOKUP(C1669,Customer!A:F,6,FALSE)</f>
        <v>South</v>
      </c>
    </row>
    <row r="1670" spans="1:13" x14ac:dyDescent="0.25">
      <c r="A1670" t="s">
        <v>2228</v>
      </c>
      <c r="B1670" s="6">
        <v>45676</v>
      </c>
      <c r="C1670" t="s">
        <v>282</v>
      </c>
      <c r="D1670" t="str">
        <f>VLOOKUP(F1670,Product!A:E,3,FALSE)</f>
        <v>Furniture</v>
      </c>
      <c r="E1670" t="s">
        <v>442</v>
      </c>
      <c r="F1670" t="s">
        <v>513</v>
      </c>
      <c r="G1670" s="8">
        <v>4</v>
      </c>
      <c r="H1670">
        <f>VLOOKUP(F1670,Product!A:E,5,)</f>
        <v>6999</v>
      </c>
      <c r="I1670">
        <f t="shared" si="26"/>
        <v>27996</v>
      </c>
      <c r="J1670" t="str">
        <f>VLOOKUP(F1670,Product!A:E,4,FALSE)</f>
        <v>Storage</v>
      </c>
      <c r="K1670" t="str">
        <f>VLOOKUP(F1670,Product!$A:$E,2,FALSE)</f>
        <v>Filing Cabinet</v>
      </c>
      <c r="L1670" t="str">
        <f>VLOOKUP(A1670,Payment!$B:$E,4,FALSE)</f>
        <v>Failed</v>
      </c>
      <c r="M1670" t="str">
        <f>VLOOKUP(C1670,Customer!A:F,6,FALSE)</f>
        <v>North</v>
      </c>
    </row>
    <row r="1671" spans="1:13" x14ac:dyDescent="0.25">
      <c r="A1671" t="s">
        <v>2229</v>
      </c>
      <c r="B1671" s="6">
        <v>45722</v>
      </c>
      <c r="C1671" t="s">
        <v>274</v>
      </c>
      <c r="D1671" t="str">
        <f>VLOOKUP(F1671,Product!A:E,3,FALSE)</f>
        <v>Office Supplies</v>
      </c>
      <c r="E1671" t="s">
        <v>466</v>
      </c>
      <c r="F1671" t="s">
        <v>507</v>
      </c>
      <c r="G1671" s="8">
        <v>1</v>
      </c>
      <c r="H1671">
        <f>VLOOKUP(F1671,Product!A:E,5,)</f>
        <v>199</v>
      </c>
      <c r="I1671">
        <f t="shared" si="26"/>
        <v>199</v>
      </c>
      <c r="J1671" t="str">
        <f>VLOOKUP(F1671,Product!A:E,4,FALSE)</f>
        <v>Writing</v>
      </c>
      <c r="K1671" t="str">
        <f>VLOOKUP(F1671,Product!$A:$E,2,FALSE)</f>
        <v>Ball Pen Pack</v>
      </c>
      <c r="L1671" t="str">
        <f>VLOOKUP(A1671,Payment!$B:$E,4,FALSE)</f>
        <v>Pending</v>
      </c>
      <c r="M1671" t="str">
        <f>VLOOKUP(C1671,Customer!A:F,6,FALSE)</f>
        <v>East</v>
      </c>
    </row>
    <row r="1672" spans="1:13" x14ac:dyDescent="0.25">
      <c r="A1672" t="s">
        <v>2230</v>
      </c>
      <c r="B1672" s="6">
        <v>45919</v>
      </c>
      <c r="C1672" t="s">
        <v>289</v>
      </c>
      <c r="D1672" t="str">
        <f>VLOOKUP(F1672,Product!A:E,3,FALSE)</f>
        <v>Electronics</v>
      </c>
      <c r="E1672" t="s">
        <v>438</v>
      </c>
      <c r="F1672" t="s">
        <v>523</v>
      </c>
      <c r="G1672" s="8">
        <v>2</v>
      </c>
      <c r="H1672">
        <f>VLOOKUP(F1672,Product!A:E,5,)</f>
        <v>4499</v>
      </c>
      <c r="I1672">
        <f t="shared" si="26"/>
        <v>8998</v>
      </c>
      <c r="J1672" t="str">
        <f>VLOOKUP(F1672,Product!A:E,4,FALSE)</f>
        <v>Audio</v>
      </c>
      <c r="K1672" t="str">
        <f>VLOOKUP(F1672,Product!$A:$E,2,FALSE)</f>
        <v>Wireless Headset</v>
      </c>
      <c r="L1672" t="str">
        <f>VLOOKUP(A1672,Payment!$B:$E,4,FALSE)</f>
        <v>Completed</v>
      </c>
      <c r="M1672" t="str">
        <f>VLOOKUP(C1672,Customer!A:F,6,FALSE)</f>
        <v>South</v>
      </c>
    </row>
    <row r="1673" spans="1:13" x14ac:dyDescent="0.25">
      <c r="A1673" t="s">
        <v>2231</v>
      </c>
      <c r="B1673" s="6">
        <v>45983</v>
      </c>
      <c r="C1673" t="s">
        <v>101</v>
      </c>
      <c r="D1673" t="str">
        <f>VLOOKUP(F1673,Product!A:E,3,FALSE)</f>
        <v>Electronics</v>
      </c>
      <c r="E1673" t="s">
        <v>403</v>
      </c>
      <c r="F1673" t="s">
        <v>478</v>
      </c>
      <c r="G1673" s="8">
        <v>6</v>
      </c>
      <c r="H1673">
        <f>VLOOKUP(F1673,Product!A:E,5,)</f>
        <v>1299</v>
      </c>
      <c r="I1673">
        <f t="shared" si="26"/>
        <v>7794</v>
      </c>
      <c r="J1673" t="str">
        <f>VLOOKUP(F1673,Product!A:E,4,FALSE)</f>
        <v>Accessories</v>
      </c>
      <c r="K1673" t="str">
        <f>VLOOKUP(F1673,Product!$A:$E,2,FALSE)</f>
        <v>Logitech Wireless Mouse</v>
      </c>
      <c r="L1673" t="str">
        <f>VLOOKUP(A1673,Payment!$B:$E,4,FALSE)</f>
        <v>Completed</v>
      </c>
      <c r="M1673" t="str">
        <f>VLOOKUP(C1673,Customer!A:F,6,FALSE)</f>
        <v>West</v>
      </c>
    </row>
    <row r="1674" spans="1:13" x14ac:dyDescent="0.25">
      <c r="A1674" t="s">
        <v>2232</v>
      </c>
      <c r="B1674" s="6">
        <v>45934</v>
      </c>
      <c r="C1674" t="s">
        <v>308</v>
      </c>
      <c r="D1674" t="str">
        <f>VLOOKUP(F1674,Product!A:E,3,FALSE)</f>
        <v>Office Supplies</v>
      </c>
      <c r="E1674" t="s">
        <v>432</v>
      </c>
      <c r="F1674" t="s">
        <v>500</v>
      </c>
      <c r="G1674" s="8">
        <v>5</v>
      </c>
      <c r="H1674">
        <f>VLOOKUP(F1674,Product!A:E,5,)</f>
        <v>499</v>
      </c>
      <c r="I1674">
        <f t="shared" si="26"/>
        <v>2495</v>
      </c>
      <c r="J1674" t="str">
        <f>VLOOKUP(F1674,Product!A:E,4,FALSE)</f>
        <v>Paper</v>
      </c>
      <c r="K1674" t="str">
        <f>VLOOKUP(F1674,Product!$A:$E,2,FALSE)</f>
        <v>A4 Copier Paper Pack</v>
      </c>
      <c r="L1674" t="str">
        <f>VLOOKUP(A1674,Payment!$B:$E,4,FALSE)</f>
        <v>Completed</v>
      </c>
      <c r="M1674" t="str">
        <f>VLOOKUP(C1674,Customer!A:F,6,FALSE)</f>
        <v>North</v>
      </c>
    </row>
    <row r="1675" spans="1:13" x14ac:dyDescent="0.25">
      <c r="A1675" t="s">
        <v>2233</v>
      </c>
      <c r="B1675" s="6">
        <v>45813</v>
      </c>
      <c r="C1675" t="s">
        <v>373</v>
      </c>
      <c r="D1675" t="str">
        <f>VLOOKUP(F1675,Product!A:E,3,FALSE)</f>
        <v>Electronics</v>
      </c>
      <c r="E1675" t="s">
        <v>454</v>
      </c>
      <c r="F1675" t="s">
        <v>523</v>
      </c>
      <c r="G1675" s="8">
        <v>1</v>
      </c>
      <c r="H1675">
        <f>VLOOKUP(F1675,Product!A:E,5,)</f>
        <v>4499</v>
      </c>
      <c r="I1675">
        <f t="shared" si="26"/>
        <v>4499</v>
      </c>
      <c r="J1675" t="str">
        <f>VLOOKUP(F1675,Product!A:E,4,FALSE)</f>
        <v>Audio</v>
      </c>
      <c r="K1675" t="str">
        <f>VLOOKUP(F1675,Product!$A:$E,2,FALSE)</f>
        <v>Wireless Headset</v>
      </c>
      <c r="L1675" t="str">
        <f>VLOOKUP(A1675,Payment!$B:$E,4,FALSE)</f>
        <v>Completed</v>
      </c>
      <c r="M1675" t="str">
        <f>VLOOKUP(C1675,Customer!A:F,6,FALSE)</f>
        <v>East</v>
      </c>
    </row>
    <row r="1676" spans="1:13" x14ac:dyDescent="0.25">
      <c r="A1676" t="s">
        <v>2234</v>
      </c>
      <c r="B1676" s="6">
        <v>45688</v>
      </c>
      <c r="C1676" t="s">
        <v>207</v>
      </c>
      <c r="D1676" t="str">
        <f>VLOOKUP(F1676,Product!A:E,3,FALSE)</f>
        <v>Electronics</v>
      </c>
      <c r="E1676" t="s">
        <v>432</v>
      </c>
      <c r="F1676" t="s">
        <v>533</v>
      </c>
      <c r="G1676" s="8">
        <v>2</v>
      </c>
      <c r="H1676">
        <f>VLOOKUP(F1676,Product!A:E,5,)</f>
        <v>5499</v>
      </c>
      <c r="I1676">
        <f t="shared" si="26"/>
        <v>10998</v>
      </c>
      <c r="J1676" t="str">
        <f>VLOOKUP(F1676,Product!A:E,4,FALSE)</f>
        <v>Accessories</v>
      </c>
      <c r="K1676" t="str">
        <f>VLOOKUP(F1676,Product!$A:$E,2,FALSE)</f>
        <v>Mechanical Keyboard</v>
      </c>
      <c r="L1676" t="str">
        <f>VLOOKUP(A1676,Payment!$B:$E,4,FALSE)</f>
        <v>Completed</v>
      </c>
      <c r="M1676" t="str">
        <f>VLOOKUP(C1676,Customer!A:F,6,FALSE)</f>
        <v>West</v>
      </c>
    </row>
    <row r="1677" spans="1:13" x14ac:dyDescent="0.25">
      <c r="A1677" t="s">
        <v>2235</v>
      </c>
      <c r="B1677" s="6">
        <v>45721</v>
      </c>
      <c r="C1677" t="s">
        <v>37</v>
      </c>
      <c r="D1677" t="str">
        <f>VLOOKUP(F1677,Product!A:E,3,FALSE)</f>
        <v>Furniture</v>
      </c>
      <c r="E1677" t="s">
        <v>416</v>
      </c>
      <c r="F1677" t="s">
        <v>518</v>
      </c>
      <c r="G1677" s="8">
        <v>2</v>
      </c>
      <c r="H1677">
        <f>VLOOKUP(F1677,Product!A:E,5,)</f>
        <v>5999</v>
      </c>
      <c r="I1677">
        <f t="shared" si="26"/>
        <v>11998</v>
      </c>
      <c r="J1677" t="str">
        <f>VLOOKUP(F1677,Product!A:E,4,FALSE)</f>
        <v>Storage</v>
      </c>
      <c r="K1677" t="str">
        <f>VLOOKUP(F1677,Product!$A:$E,2,FALSE)</f>
        <v>Bookshelf</v>
      </c>
      <c r="L1677" t="str">
        <f>VLOOKUP(A1677,Payment!$B:$E,4,FALSE)</f>
        <v>Completed</v>
      </c>
      <c r="M1677" t="str">
        <f>VLOOKUP(C1677,Customer!A:F,6,FALSE)</f>
        <v>North</v>
      </c>
    </row>
    <row r="1678" spans="1:13" x14ac:dyDescent="0.25">
      <c r="A1678" t="s">
        <v>2236</v>
      </c>
      <c r="B1678" s="6">
        <v>45660</v>
      </c>
      <c r="C1678" t="s">
        <v>245</v>
      </c>
      <c r="D1678" t="str">
        <f>VLOOKUP(F1678,Product!A:E,3,FALSE)</f>
        <v>Office Supplies</v>
      </c>
      <c r="E1678" t="s">
        <v>442</v>
      </c>
      <c r="F1678" t="s">
        <v>500</v>
      </c>
      <c r="G1678" s="8">
        <v>4</v>
      </c>
      <c r="H1678">
        <f>VLOOKUP(F1678,Product!A:E,5,)</f>
        <v>499</v>
      </c>
      <c r="I1678">
        <f t="shared" si="26"/>
        <v>1996</v>
      </c>
      <c r="J1678" t="str">
        <f>VLOOKUP(F1678,Product!A:E,4,FALSE)</f>
        <v>Paper</v>
      </c>
      <c r="K1678" t="str">
        <f>VLOOKUP(F1678,Product!$A:$E,2,FALSE)</f>
        <v>A4 Copier Paper Pack</v>
      </c>
      <c r="L1678" t="str">
        <f>VLOOKUP(A1678,Payment!$B:$E,4,FALSE)</f>
        <v>Completed</v>
      </c>
      <c r="M1678" t="str">
        <f>VLOOKUP(C1678,Customer!A:F,6,FALSE)</f>
        <v>South</v>
      </c>
    </row>
    <row r="1679" spans="1:13" x14ac:dyDescent="0.25">
      <c r="A1679" t="s">
        <v>2237</v>
      </c>
      <c r="B1679" s="6">
        <v>45955</v>
      </c>
      <c r="C1679" t="s">
        <v>294</v>
      </c>
      <c r="D1679" t="str">
        <f>VLOOKUP(F1679,Product!A:E,3,FALSE)</f>
        <v>Furniture</v>
      </c>
      <c r="E1679" t="s">
        <v>466</v>
      </c>
      <c r="F1679" t="s">
        <v>551</v>
      </c>
      <c r="G1679" s="8">
        <v>3</v>
      </c>
      <c r="H1679">
        <f>VLOOKUP(F1679,Product!A:E,5,)</f>
        <v>24999</v>
      </c>
      <c r="I1679">
        <f t="shared" si="26"/>
        <v>74997</v>
      </c>
      <c r="J1679" t="str">
        <f>VLOOKUP(F1679,Product!A:E,4,FALSE)</f>
        <v>Tables</v>
      </c>
      <c r="K1679" t="str">
        <f>VLOOKUP(F1679,Product!$A:$E,2,FALSE)</f>
        <v>Conference Table</v>
      </c>
      <c r="L1679" t="str">
        <f>VLOOKUP(A1679,Payment!$B:$E,4,FALSE)</f>
        <v>Completed</v>
      </c>
      <c r="M1679" t="str">
        <f>VLOOKUP(C1679,Customer!A:F,6,FALSE)</f>
        <v>North</v>
      </c>
    </row>
    <row r="1680" spans="1:13" x14ac:dyDescent="0.25">
      <c r="A1680" t="s">
        <v>2238</v>
      </c>
      <c r="B1680" s="6">
        <v>45837</v>
      </c>
      <c r="C1680" t="s">
        <v>171</v>
      </c>
      <c r="D1680" t="str">
        <f>VLOOKUP(F1680,Product!A:E,3,FALSE)</f>
        <v>Electronics</v>
      </c>
      <c r="E1680" t="s">
        <v>436</v>
      </c>
      <c r="F1680" t="s">
        <v>535</v>
      </c>
      <c r="G1680" s="8">
        <v>4</v>
      </c>
      <c r="H1680">
        <f>VLOOKUP(F1680,Product!A:E,5,)</f>
        <v>24999</v>
      </c>
      <c r="I1680">
        <f t="shared" si="26"/>
        <v>99996</v>
      </c>
      <c r="J1680" t="str">
        <f>VLOOKUP(F1680,Product!A:E,4,FALSE)</f>
        <v>Projectors</v>
      </c>
      <c r="K1680" t="str">
        <f>VLOOKUP(F1680,Product!$A:$E,2,FALSE)</f>
        <v>Portable Projector</v>
      </c>
      <c r="L1680" t="str">
        <f>VLOOKUP(A1680,Payment!$B:$E,4,FALSE)</f>
        <v>Completed</v>
      </c>
      <c r="M1680" t="str">
        <f>VLOOKUP(C1680,Customer!A:F,6,FALSE)</f>
        <v>South</v>
      </c>
    </row>
    <row r="1681" spans="1:13" x14ac:dyDescent="0.25">
      <c r="A1681" t="s">
        <v>2239</v>
      </c>
      <c r="B1681" s="6">
        <v>45951</v>
      </c>
      <c r="C1681" t="s">
        <v>347</v>
      </c>
      <c r="D1681" t="str">
        <f>VLOOKUP(F1681,Product!A:E,3,FALSE)</f>
        <v>Furniture</v>
      </c>
      <c r="E1681" t="s">
        <v>418</v>
      </c>
      <c r="F1681" t="s">
        <v>538</v>
      </c>
      <c r="G1681" s="8">
        <v>2</v>
      </c>
      <c r="H1681">
        <f>VLOOKUP(F1681,Product!A:E,5,)</f>
        <v>2199</v>
      </c>
      <c r="I1681">
        <f t="shared" si="26"/>
        <v>4398</v>
      </c>
      <c r="J1681" t="str">
        <f>VLOOKUP(F1681,Product!A:E,4,FALSE)</f>
        <v>Office Accessories</v>
      </c>
      <c r="K1681" t="str">
        <f>VLOOKUP(F1681,Product!$A:$E,2,FALSE)</f>
        <v>Ergonomic Footrest</v>
      </c>
      <c r="L1681" t="str">
        <f>VLOOKUP(A1681,Payment!$B:$E,4,FALSE)</f>
        <v>Completed</v>
      </c>
      <c r="M1681" t="str">
        <f>VLOOKUP(C1681,Customer!A:F,6,FALSE)</f>
        <v>North</v>
      </c>
    </row>
    <row r="1682" spans="1:13" x14ac:dyDescent="0.25">
      <c r="A1682" t="s">
        <v>2240</v>
      </c>
      <c r="B1682" s="6">
        <v>45784</v>
      </c>
      <c r="C1682" t="s">
        <v>72</v>
      </c>
      <c r="D1682" t="str">
        <f>VLOOKUP(F1682,Product!A:E,3,FALSE)</f>
        <v>Electronics</v>
      </c>
      <c r="E1682" t="s">
        <v>440</v>
      </c>
      <c r="F1682" t="s">
        <v>523</v>
      </c>
      <c r="G1682" s="8">
        <v>3</v>
      </c>
      <c r="H1682">
        <f>VLOOKUP(F1682,Product!A:E,5,)</f>
        <v>4499</v>
      </c>
      <c r="I1682">
        <f t="shared" si="26"/>
        <v>13497</v>
      </c>
      <c r="J1682" t="str">
        <f>VLOOKUP(F1682,Product!A:E,4,FALSE)</f>
        <v>Audio</v>
      </c>
      <c r="K1682" t="str">
        <f>VLOOKUP(F1682,Product!$A:$E,2,FALSE)</f>
        <v>Wireless Headset</v>
      </c>
      <c r="L1682" t="str">
        <f>VLOOKUP(A1682,Payment!$B:$E,4,FALSE)</f>
        <v>Completed</v>
      </c>
      <c r="M1682" t="str">
        <f>VLOOKUP(C1682,Customer!A:F,6,FALSE)</f>
        <v>West</v>
      </c>
    </row>
    <row r="1683" spans="1:13" x14ac:dyDescent="0.25">
      <c r="A1683" t="s">
        <v>2241</v>
      </c>
      <c r="B1683" s="6">
        <v>45842</v>
      </c>
      <c r="C1683" t="s">
        <v>245</v>
      </c>
      <c r="D1683" t="str">
        <f>VLOOKUP(F1683,Product!A:E,3,FALSE)</f>
        <v>Electronics</v>
      </c>
      <c r="E1683" t="s">
        <v>414</v>
      </c>
      <c r="F1683" t="s">
        <v>491</v>
      </c>
      <c r="G1683" s="8">
        <v>4</v>
      </c>
      <c r="H1683">
        <f>VLOOKUP(F1683,Product!A:E,5,)</f>
        <v>13999</v>
      </c>
      <c r="I1683">
        <f t="shared" si="26"/>
        <v>55996</v>
      </c>
      <c r="J1683" t="str">
        <f>VLOOKUP(F1683,Product!A:E,4,FALSE)</f>
        <v>Monitors</v>
      </c>
      <c r="K1683" t="str">
        <f>VLOOKUP(F1683,Product!$A:$E,2,FALSE)</f>
        <v>Dell 24-inch Monitor</v>
      </c>
      <c r="L1683" t="str">
        <f>VLOOKUP(A1683,Payment!$B:$E,4,FALSE)</f>
        <v>Completed</v>
      </c>
      <c r="M1683" t="str">
        <f>VLOOKUP(C1683,Customer!A:F,6,FALSE)</f>
        <v>South</v>
      </c>
    </row>
    <row r="1684" spans="1:13" x14ac:dyDescent="0.25">
      <c r="A1684" t="s">
        <v>2242</v>
      </c>
      <c r="B1684" s="6">
        <v>45868</v>
      </c>
      <c r="C1684" t="s">
        <v>57</v>
      </c>
      <c r="D1684" t="str">
        <f>VLOOKUP(F1684,Product!A:E,3,FALSE)</f>
        <v>Electronics</v>
      </c>
      <c r="E1684" t="s">
        <v>412</v>
      </c>
      <c r="F1684" t="s">
        <v>482</v>
      </c>
      <c r="G1684" s="8">
        <v>2</v>
      </c>
      <c r="H1684">
        <f>VLOOKUP(F1684,Product!A:E,5,)</f>
        <v>1899</v>
      </c>
      <c r="I1684">
        <f t="shared" si="26"/>
        <v>3798</v>
      </c>
      <c r="J1684" t="str">
        <f>VLOOKUP(F1684,Product!A:E,4,FALSE)</f>
        <v>Accessories</v>
      </c>
      <c r="K1684" t="str">
        <f>VLOOKUP(F1684,Product!$A:$E,2,FALSE)</f>
        <v>HP Wireless Keyboard</v>
      </c>
      <c r="L1684" t="str">
        <f>VLOOKUP(A1684,Payment!$B:$E,4,FALSE)</f>
        <v>Completed</v>
      </c>
      <c r="M1684" t="str">
        <f>VLOOKUP(C1684,Customer!A:F,6,FALSE)</f>
        <v>West</v>
      </c>
    </row>
    <row r="1685" spans="1:13" x14ac:dyDescent="0.25">
      <c r="A1685" t="s">
        <v>2243</v>
      </c>
      <c r="B1685" s="6">
        <v>45724</v>
      </c>
      <c r="C1685" t="s">
        <v>255</v>
      </c>
      <c r="D1685" t="str">
        <f>VLOOKUP(F1685,Product!A:E,3,FALSE)</f>
        <v>Furniture</v>
      </c>
      <c r="E1685" t="s">
        <v>427</v>
      </c>
      <c r="F1685" t="s">
        <v>518</v>
      </c>
      <c r="G1685" s="8">
        <v>1</v>
      </c>
      <c r="H1685">
        <f>VLOOKUP(F1685,Product!A:E,5,)</f>
        <v>5999</v>
      </c>
      <c r="I1685">
        <f t="shared" si="26"/>
        <v>5999</v>
      </c>
      <c r="J1685" t="str">
        <f>VLOOKUP(F1685,Product!A:E,4,FALSE)</f>
        <v>Storage</v>
      </c>
      <c r="K1685" t="str">
        <f>VLOOKUP(F1685,Product!$A:$E,2,FALSE)</f>
        <v>Bookshelf</v>
      </c>
      <c r="L1685" t="str">
        <f>VLOOKUP(A1685,Payment!$B:$E,4,FALSE)</f>
        <v>Completed</v>
      </c>
      <c r="M1685" t="str">
        <f>VLOOKUP(C1685,Customer!A:F,6,FALSE)</f>
        <v>West</v>
      </c>
    </row>
    <row r="1686" spans="1:13" x14ac:dyDescent="0.25">
      <c r="A1686" t="s">
        <v>2244</v>
      </c>
      <c r="B1686" s="6">
        <v>46004</v>
      </c>
      <c r="C1686" t="s">
        <v>276</v>
      </c>
      <c r="D1686" t="str">
        <f>VLOOKUP(F1686,Product!A:E,3,FALSE)</f>
        <v>Furniture</v>
      </c>
      <c r="E1686" t="s">
        <v>449</v>
      </c>
      <c r="F1686" t="s">
        <v>528</v>
      </c>
      <c r="G1686" s="8">
        <v>3</v>
      </c>
      <c r="H1686">
        <f>VLOOKUP(F1686,Product!A:E,5,)</f>
        <v>17999</v>
      </c>
      <c r="I1686">
        <f t="shared" si="26"/>
        <v>53997</v>
      </c>
      <c r="J1686" t="str">
        <f>VLOOKUP(F1686,Product!A:E,4,FALSE)</f>
        <v>Desks</v>
      </c>
      <c r="K1686" t="str">
        <f>VLOOKUP(F1686,Product!$A:$E,2,FALSE)</f>
        <v>Standing Desk</v>
      </c>
      <c r="L1686" t="str">
        <f>VLOOKUP(A1686,Payment!$B:$E,4,FALSE)</f>
        <v>Completed</v>
      </c>
      <c r="M1686" t="str">
        <f>VLOOKUP(C1686,Customer!A:F,6,FALSE)</f>
        <v>East</v>
      </c>
    </row>
    <row r="1687" spans="1:13" x14ac:dyDescent="0.25">
      <c r="A1687" t="s">
        <v>2245</v>
      </c>
      <c r="B1687" s="6">
        <v>45860</v>
      </c>
      <c r="C1687" t="s">
        <v>153</v>
      </c>
      <c r="D1687" t="str">
        <f>VLOOKUP(F1687,Product!A:E,3,FALSE)</f>
        <v>Office Supplies</v>
      </c>
      <c r="E1687" t="s">
        <v>472</v>
      </c>
      <c r="F1687" t="s">
        <v>520</v>
      </c>
      <c r="G1687" s="8">
        <v>3</v>
      </c>
      <c r="H1687">
        <f>VLOOKUP(F1687,Product!A:E,5,)</f>
        <v>399</v>
      </c>
      <c r="I1687">
        <f t="shared" si="26"/>
        <v>1197</v>
      </c>
      <c r="J1687" t="str">
        <f>VLOOKUP(F1687,Product!A:E,4,FALSE)</f>
        <v>Desk Accessories</v>
      </c>
      <c r="K1687" t="str">
        <f>VLOOKUP(F1687,Product!$A:$E,2,FALSE)</f>
        <v>Desk Organizer</v>
      </c>
      <c r="L1687" t="str">
        <f>VLOOKUP(A1687,Payment!$B:$E,4,FALSE)</f>
        <v>Completed</v>
      </c>
      <c r="M1687" t="str">
        <f>VLOOKUP(C1687,Customer!A:F,6,FALSE)</f>
        <v>North</v>
      </c>
    </row>
    <row r="1688" spans="1:13" x14ac:dyDescent="0.25">
      <c r="A1688" t="s">
        <v>2246</v>
      </c>
      <c r="B1688" s="6">
        <v>45883</v>
      </c>
      <c r="C1688" t="s">
        <v>355</v>
      </c>
      <c r="D1688" t="str">
        <f>VLOOKUP(F1688,Product!A:E,3,FALSE)</f>
        <v>Office Supplies</v>
      </c>
      <c r="E1688" t="s">
        <v>461</v>
      </c>
      <c r="F1688" t="s">
        <v>541</v>
      </c>
      <c r="G1688" s="8">
        <v>8</v>
      </c>
      <c r="H1688">
        <f>VLOOKUP(F1688,Product!A:E,5,)</f>
        <v>799</v>
      </c>
      <c r="I1688">
        <f t="shared" si="26"/>
        <v>6392</v>
      </c>
      <c r="J1688" t="str">
        <f>VLOOKUP(F1688,Product!A:E,4,FALSE)</f>
        <v>Desk Accessories</v>
      </c>
      <c r="K1688" t="str">
        <f>VLOOKUP(F1688,Product!$A:$E,2,FALSE)</f>
        <v>Stapler Heavy Duty</v>
      </c>
      <c r="L1688" t="str">
        <f>VLOOKUP(A1688,Payment!$B:$E,4,FALSE)</f>
        <v>Completed</v>
      </c>
      <c r="M1688" t="str">
        <f>VLOOKUP(C1688,Customer!A:F,6,FALSE)</f>
        <v>North</v>
      </c>
    </row>
    <row r="1689" spans="1:13" x14ac:dyDescent="0.25">
      <c r="A1689" t="s">
        <v>2247</v>
      </c>
      <c r="B1689" s="6">
        <v>45741</v>
      </c>
      <c r="C1689" t="s">
        <v>93</v>
      </c>
      <c r="D1689" t="str">
        <f>VLOOKUP(F1689,Product!A:E,3,FALSE)</f>
        <v>Electronics</v>
      </c>
      <c r="E1689" t="s">
        <v>463</v>
      </c>
      <c r="F1689" t="s">
        <v>491</v>
      </c>
      <c r="G1689" s="8">
        <v>2</v>
      </c>
      <c r="H1689">
        <f>VLOOKUP(F1689,Product!A:E,5,)</f>
        <v>13999</v>
      </c>
      <c r="I1689">
        <f t="shared" si="26"/>
        <v>27998</v>
      </c>
      <c r="J1689" t="str">
        <f>VLOOKUP(F1689,Product!A:E,4,FALSE)</f>
        <v>Monitors</v>
      </c>
      <c r="K1689" t="str">
        <f>VLOOKUP(F1689,Product!$A:$E,2,FALSE)</f>
        <v>Dell 24-inch Monitor</v>
      </c>
      <c r="L1689" t="str">
        <f>VLOOKUP(A1689,Payment!$B:$E,4,FALSE)</f>
        <v>Completed</v>
      </c>
      <c r="M1689" t="str">
        <f>VLOOKUP(C1689,Customer!A:F,6,FALSE)</f>
        <v>West</v>
      </c>
    </row>
    <row r="1690" spans="1:13" x14ac:dyDescent="0.25">
      <c r="A1690" t="s">
        <v>2248</v>
      </c>
      <c r="B1690" s="6">
        <v>45892</v>
      </c>
      <c r="C1690" t="s">
        <v>87</v>
      </c>
      <c r="D1690" t="str">
        <f>VLOOKUP(F1690,Product!A:E,3,FALSE)</f>
        <v>Furniture</v>
      </c>
      <c r="E1690" t="s">
        <v>463</v>
      </c>
      <c r="F1690" t="s">
        <v>551</v>
      </c>
      <c r="G1690" s="8">
        <v>3</v>
      </c>
      <c r="H1690">
        <f>VLOOKUP(F1690,Product!A:E,5,)</f>
        <v>24999</v>
      </c>
      <c r="I1690">
        <f t="shared" si="26"/>
        <v>74997</v>
      </c>
      <c r="J1690" t="str">
        <f>VLOOKUP(F1690,Product!A:E,4,FALSE)</f>
        <v>Tables</v>
      </c>
      <c r="K1690" t="str">
        <f>VLOOKUP(F1690,Product!$A:$E,2,FALSE)</f>
        <v>Conference Table</v>
      </c>
      <c r="L1690" t="str">
        <f>VLOOKUP(A1690,Payment!$B:$E,4,FALSE)</f>
        <v>Completed</v>
      </c>
      <c r="M1690" t="str">
        <f>VLOOKUP(C1690,Customer!A:F,6,FALSE)</f>
        <v>North</v>
      </c>
    </row>
    <row r="1691" spans="1:13" x14ac:dyDescent="0.25">
      <c r="A1691" t="s">
        <v>2249</v>
      </c>
      <c r="B1691" s="6">
        <v>46013</v>
      </c>
      <c r="C1691" t="s">
        <v>129</v>
      </c>
      <c r="D1691" t="str">
        <f>VLOOKUP(F1691,Product!A:E,3,FALSE)</f>
        <v>Office Supplies</v>
      </c>
      <c r="E1691" t="s">
        <v>457</v>
      </c>
      <c r="F1691" t="s">
        <v>520</v>
      </c>
      <c r="G1691" s="8">
        <v>1</v>
      </c>
      <c r="H1691">
        <f>VLOOKUP(F1691,Product!A:E,5,)</f>
        <v>399</v>
      </c>
      <c r="I1691">
        <f t="shared" si="26"/>
        <v>399</v>
      </c>
      <c r="J1691" t="str">
        <f>VLOOKUP(F1691,Product!A:E,4,FALSE)</f>
        <v>Desk Accessories</v>
      </c>
      <c r="K1691" t="str">
        <f>VLOOKUP(F1691,Product!$A:$E,2,FALSE)</f>
        <v>Desk Organizer</v>
      </c>
      <c r="L1691" t="str">
        <f>VLOOKUP(A1691,Payment!$B:$E,4,FALSE)</f>
        <v>Completed</v>
      </c>
      <c r="M1691" t="str">
        <f>VLOOKUP(C1691,Customer!A:F,6,FALSE)</f>
        <v>East</v>
      </c>
    </row>
    <row r="1692" spans="1:13" x14ac:dyDescent="0.25">
      <c r="A1692" t="s">
        <v>2250</v>
      </c>
      <c r="B1692" s="6">
        <v>45738</v>
      </c>
      <c r="C1692" t="s">
        <v>292</v>
      </c>
      <c r="D1692" t="str">
        <f>VLOOKUP(F1692,Product!A:E,3,FALSE)</f>
        <v>Office Supplies</v>
      </c>
      <c r="E1692" t="s">
        <v>445</v>
      </c>
      <c r="F1692" t="s">
        <v>557</v>
      </c>
      <c r="G1692" s="8">
        <v>7</v>
      </c>
      <c r="H1692">
        <f>VLOOKUP(F1692,Product!A:E,5,)</f>
        <v>499</v>
      </c>
      <c r="I1692">
        <f t="shared" si="26"/>
        <v>3493</v>
      </c>
      <c r="J1692" t="str">
        <f>VLOOKUP(F1692,Product!A:E,4,FALSE)</f>
        <v>Calculators</v>
      </c>
      <c r="K1692" t="str">
        <f>VLOOKUP(F1692,Product!$A:$E,2,FALSE)</f>
        <v>Calculator</v>
      </c>
      <c r="L1692" t="str">
        <f>VLOOKUP(A1692,Payment!$B:$E,4,FALSE)</f>
        <v>Failed</v>
      </c>
      <c r="M1692" t="str">
        <f>VLOOKUP(C1692,Customer!A:F,6,FALSE)</f>
        <v>North</v>
      </c>
    </row>
    <row r="1693" spans="1:13" x14ac:dyDescent="0.25">
      <c r="A1693" t="s">
        <v>2251</v>
      </c>
      <c r="B1693" s="6">
        <v>45966</v>
      </c>
      <c r="C1693" t="s">
        <v>223</v>
      </c>
      <c r="D1693" t="str">
        <f>VLOOKUP(F1693,Product!A:E,3,FALSE)</f>
        <v>Furniture</v>
      </c>
      <c r="E1693" t="s">
        <v>416</v>
      </c>
      <c r="F1693" t="s">
        <v>488</v>
      </c>
      <c r="G1693" s="8">
        <v>2</v>
      </c>
      <c r="H1693">
        <f>VLOOKUP(F1693,Product!A:E,5,)</f>
        <v>12499</v>
      </c>
      <c r="I1693">
        <f t="shared" si="26"/>
        <v>24998</v>
      </c>
      <c r="J1693" t="str">
        <f>VLOOKUP(F1693,Product!A:E,4,FALSE)</f>
        <v>Desks</v>
      </c>
      <c r="K1693" t="str">
        <f>VLOOKUP(F1693,Product!$A:$E,2,FALSE)</f>
        <v>Executive Office Desk</v>
      </c>
      <c r="L1693" t="str">
        <f>VLOOKUP(A1693,Payment!$B:$E,4,FALSE)</f>
        <v>Completed</v>
      </c>
      <c r="M1693" t="str">
        <f>VLOOKUP(C1693,Customer!A:F,6,FALSE)</f>
        <v>South</v>
      </c>
    </row>
    <row r="1694" spans="1:13" x14ac:dyDescent="0.25">
      <c r="A1694" t="s">
        <v>2252</v>
      </c>
      <c r="B1694" s="6">
        <v>45806</v>
      </c>
      <c r="C1694" t="s">
        <v>32</v>
      </c>
      <c r="D1694" t="str">
        <f>VLOOKUP(F1694,Product!A:E,3,FALSE)</f>
        <v>Electronics</v>
      </c>
      <c r="E1694" t="s">
        <v>464</v>
      </c>
      <c r="F1694" t="s">
        <v>491</v>
      </c>
      <c r="G1694" s="8">
        <v>1</v>
      </c>
      <c r="H1694">
        <f>VLOOKUP(F1694,Product!A:E,5,)</f>
        <v>13999</v>
      </c>
      <c r="I1694">
        <f t="shared" si="26"/>
        <v>13999</v>
      </c>
      <c r="J1694" t="str">
        <f>VLOOKUP(F1694,Product!A:E,4,FALSE)</f>
        <v>Monitors</v>
      </c>
      <c r="K1694" t="str">
        <f>VLOOKUP(F1694,Product!$A:$E,2,FALSE)</f>
        <v>Dell 24-inch Monitor</v>
      </c>
      <c r="L1694" t="str">
        <f>VLOOKUP(A1694,Payment!$B:$E,4,FALSE)</f>
        <v>Completed</v>
      </c>
      <c r="M1694" t="str">
        <f>VLOOKUP(C1694,Customer!A:F,6,FALSE)</f>
        <v>South</v>
      </c>
    </row>
    <row r="1695" spans="1:13" x14ac:dyDescent="0.25">
      <c r="A1695" t="s">
        <v>2253</v>
      </c>
      <c r="B1695" s="6">
        <v>45814</v>
      </c>
      <c r="C1695" t="s">
        <v>207</v>
      </c>
      <c r="D1695" t="str">
        <f>VLOOKUP(F1695,Product!A:E,3,FALSE)</f>
        <v>Office Supplies</v>
      </c>
      <c r="E1695" t="s">
        <v>438</v>
      </c>
      <c r="F1695" t="s">
        <v>507</v>
      </c>
      <c r="G1695" s="8">
        <v>2</v>
      </c>
      <c r="H1695">
        <f>VLOOKUP(F1695,Product!A:E,5,)</f>
        <v>199</v>
      </c>
      <c r="I1695">
        <f t="shared" si="26"/>
        <v>398</v>
      </c>
      <c r="J1695" t="str">
        <f>VLOOKUP(F1695,Product!A:E,4,FALSE)</f>
        <v>Writing</v>
      </c>
      <c r="K1695" t="str">
        <f>VLOOKUP(F1695,Product!$A:$E,2,FALSE)</f>
        <v>Ball Pen Pack</v>
      </c>
      <c r="L1695" t="str">
        <f>VLOOKUP(A1695,Payment!$B:$E,4,FALSE)</f>
        <v>Completed</v>
      </c>
      <c r="M1695" t="str">
        <f>VLOOKUP(C1695,Customer!A:F,6,FALSE)</f>
        <v>West</v>
      </c>
    </row>
    <row r="1696" spans="1:13" x14ac:dyDescent="0.25">
      <c r="A1696" t="s">
        <v>2254</v>
      </c>
      <c r="B1696" s="6">
        <v>45731</v>
      </c>
      <c r="C1696" t="s">
        <v>93</v>
      </c>
      <c r="D1696" t="str">
        <f>VLOOKUP(F1696,Product!A:E,3,FALSE)</f>
        <v>Furniture</v>
      </c>
      <c r="E1696" t="s">
        <v>472</v>
      </c>
      <c r="F1696" t="s">
        <v>516</v>
      </c>
      <c r="G1696" s="8">
        <v>1</v>
      </c>
      <c r="H1696">
        <f>VLOOKUP(F1696,Product!A:E,5,)</f>
        <v>2999</v>
      </c>
      <c r="I1696">
        <f t="shared" si="26"/>
        <v>2999</v>
      </c>
      <c r="J1696" t="str">
        <f>VLOOKUP(F1696,Product!A:E,4,FALSE)</f>
        <v>Chairs</v>
      </c>
      <c r="K1696" t="str">
        <f>VLOOKUP(F1696,Product!$A:$E,2,FALSE)</f>
        <v>Visitor Chair</v>
      </c>
      <c r="L1696" t="str">
        <f>VLOOKUP(A1696,Payment!$B:$E,4,FALSE)</f>
        <v>Failed</v>
      </c>
      <c r="M1696" t="str">
        <f>VLOOKUP(C1696,Customer!A:F,6,FALSE)</f>
        <v>West</v>
      </c>
    </row>
    <row r="1697" spans="1:13" x14ac:dyDescent="0.25">
      <c r="A1697" t="s">
        <v>2255</v>
      </c>
      <c r="B1697" s="6">
        <v>45814</v>
      </c>
      <c r="C1697" t="s">
        <v>163</v>
      </c>
      <c r="D1697" t="str">
        <f>VLOOKUP(F1697,Product!A:E,3,FALSE)</f>
        <v>Electronics</v>
      </c>
      <c r="E1697" t="s">
        <v>427</v>
      </c>
      <c r="F1697" t="s">
        <v>494</v>
      </c>
      <c r="G1697" s="8">
        <v>4</v>
      </c>
      <c r="H1697">
        <f>VLOOKUP(F1697,Product!A:E,5,)</f>
        <v>58999</v>
      </c>
      <c r="I1697">
        <f t="shared" si="26"/>
        <v>235996</v>
      </c>
      <c r="J1697" t="str">
        <f>VLOOKUP(F1697,Product!A:E,4,FALSE)</f>
        <v>Laptops</v>
      </c>
      <c r="K1697" t="str">
        <f>VLOOKUP(F1697,Product!$A:$E,2,FALSE)</f>
        <v>Lenovo Business Laptop</v>
      </c>
      <c r="L1697" t="str">
        <f>VLOOKUP(A1697,Payment!$B:$E,4,FALSE)</f>
        <v>Completed</v>
      </c>
      <c r="M1697" t="str">
        <f>VLOOKUP(C1697,Customer!A:F,6,FALSE)</f>
        <v>North</v>
      </c>
    </row>
    <row r="1698" spans="1:13" x14ac:dyDescent="0.25">
      <c r="A1698" t="s">
        <v>2256</v>
      </c>
      <c r="B1698" s="6">
        <v>45908</v>
      </c>
      <c r="C1698" t="s">
        <v>0</v>
      </c>
      <c r="D1698" t="str">
        <f>VLOOKUP(F1698,Product!A:E,3,FALSE)</f>
        <v>Electronics</v>
      </c>
      <c r="E1698" t="s">
        <v>416</v>
      </c>
      <c r="F1698" t="s">
        <v>526</v>
      </c>
      <c r="G1698" s="8">
        <v>2</v>
      </c>
      <c r="H1698">
        <f>VLOOKUP(F1698,Product!A:E,5,)</f>
        <v>8999</v>
      </c>
      <c r="I1698">
        <f t="shared" si="26"/>
        <v>17998</v>
      </c>
      <c r="J1698" t="str">
        <f>VLOOKUP(F1698,Product!A:E,4,FALSE)</f>
        <v>Storage</v>
      </c>
      <c r="K1698" t="str">
        <f>VLOOKUP(F1698,Product!$A:$E,2,FALSE)</f>
        <v>External SSD 1TB</v>
      </c>
      <c r="L1698" t="str">
        <f>VLOOKUP(A1698,Payment!$B:$E,4,FALSE)</f>
        <v>Pending</v>
      </c>
      <c r="M1698" t="str">
        <f>VLOOKUP(C1698,Customer!A:F,6,FALSE)</f>
        <v>West</v>
      </c>
    </row>
    <row r="1699" spans="1:13" x14ac:dyDescent="0.25">
      <c r="A1699" t="s">
        <v>2257</v>
      </c>
      <c r="B1699" s="6">
        <v>45680</v>
      </c>
      <c r="C1699" t="s">
        <v>227</v>
      </c>
      <c r="D1699" t="str">
        <f>VLOOKUP(F1699,Product!A:E,3,FALSE)</f>
        <v>Furniture</v>
      </c>
      <c r="E1699" t="s">
        <v>459</v>
      </c>
      <c r="F1699" t="s">
        <v>528</v>
      </c>
      <c r="G1699" s="8">
        <v>2</v>
      </c>
      <c r="H1699">
        <f>VLOOKUP(F1699,Product!A:E,5,)</f>
        <v>17999</v>
      </c>
      <c r="I1699">
        <f t="shared" si="26"/>
        <v>35998</v>
      </c>
      <c r="J1699" t="str">
        <f>VLOOKUP(F1699,Product!A:E,4,FALSE)</f>
        <v>Desks</v>
      </c>
      <c r="K1699" t="str">
        <f>VLOOKUP(F1699,Product!$A:$E,2,FALSE)</f>
        <v>Standing Desk</v>
      </c>
      <c r="L1699" t="str">
        <f>VLOOKUP(A1699,Payment!$B:$E,4,FALSE)</f>
        <v>Completed</v>
      </c>
      <c r="M1699" t="str">
        <f>VLOOKUP(C1699,Customer!A:F,6,FALSE)</f>
        <v>North</v>
      </c>
    </row>
    <row r="1700" spans="1:13" x14ac:dyDescent="0.25">
      <c r="A1700" t="s">
        <v>2258</v>
      </c>
      <c r="B1700" s="6">
        <v>45889</v>
      </c>
      <c r="C1700" t="s">
        <v>189</v>
      </c>
      <c r="D1700" t="str">
        <f>VLOOKUP(F1700,Product!A:E,3,FALSE)</f>
        <v>Office Supplies</v>
      </c>
      <c r="E1700" t="s">
        <v>447</v>
      </c>
      <c r="F1700" t="s">
        <v>520</v>
      </c>
      <c r="G1700" s="8">
        <v>5</v>
      </c>
      <c r="H1700">
        <f>VLOOKUP(F1700,Product!A:E,5,)</f>
        <v>399</v>
      </c>
      <c r="I1700">
        <f t="shared" si="26"/>
        <v>1995</v>
      </c>
      <c r="J1700" t="str">
        <f>VLOOKUP(F1700,Product!A:E,4,FALSE)</f>
        <v>Desk Accessories</v>
      </c>
      <c r="K1700" t="str">
        <f>VLOOKUP(F1700,Product!$A:$E,2,FALSE)</f>
        <v>Desk Organizer</v>
      </c>
      <c r="L1700" t="str">
        <f>VLOOKUP(A1700,Payment!$B:$E,4,FALSE)</f>
        <v>Completed</v>
      </c>
      <c r="M1700" t="str">
        <f>VLOOKUP(C1700,Customer!A:F,6,FALSE)</f>
        <v>East</v>
      </c>
    </row>
    <row r="1701" spans="1:13" x14ac:dyDescent="0.25">
      <c r="A1701" t="s">
        <v>2259</v>
      </c>
      <c r="B1701" s="6">
        <v>45968</v>
      </c>
      <c r="C1701" t="s">
        <v>87</v>
      </c>
      <c r="D1701" t="str">
        <f>VLOOKUP(F1701,Product!A:E,3,FALSE)</f>
        <v>Electronics</v>
      </c>
      <c r="E1701" t="s">
        <v>418</v>
      </c>
      <c r="F1701" t="s">
        <v>523</v>
      </c>
      <c r="G1701" s="8">
        <v>3</v>
      </c>
      <c r="H1701">
        <f>VLOOKUP(F1701,Product!A:E,5,)</f>
        <v>4499</v>
      </c>
      <c r="I1701">
        <f t="shared" si="26"/>
        <v>13497</v>
      </c>
      <c r="J1701" t="str">
        <f>VLOOKUP(F1701,Product!A:E,4,FALSE)</f>
        <v>Audio</v>
      </c>
      <c r="K1701" t="str">
        <f>VLOOKUP(F1701,Product!$A:$E,2,FALSE)</f>
        <v>Wireless Headset</v>
      </c>
      <c r="L1701" t="str">
        <f>VLOOKUP(A1701,Payment!$B:$E,4,FALSE)</f>
        <v>Completed</v>
      </c>
      <c r="M1701" t="str">
        <f>VLOOKUP(C1701,Customer!A:F,6,FALSE)</f>
        <v>North</v>
      </c>
    </row>
    <row r="1702" spans="1:13" x14ac:dyDescent="0.25">
      <c r="A1702" t="s">
        <v>2260</v>
      </c>
      <c r="B1702" s="6">
        <v>45888</v>
      </c>
      <c r="C1702" t="s">
        <v>343</v>
      </c>
      <c r="D1702" t="str">
        <f>VLOOKUP(F1702,Product!A:E,3,FALSE)</f>
        <v>Electronics</v>
      </c>
      <c r="E1702" t="s">
        <v>455</v>
      </c>
      <c r="F1702" t="s">
        <v>491</v>
      </c>
      <c r="G1702" s="8">
        <v>5</v>
      </c>
      <c r="H1702">
        <f>VLOOKUP(F1702,Product!A:E,5,)</f>
        <v>13999</v>
      </c>
      <c r="I1702">
        <f t="shared" si="26"/>
        <v>69995</v>
      </c>
      <c r="J1702" t="str">
        <f>VLOOKUP(F1702,Product!A:E,4,FALSE)</f>
        <v>Monitors</v>
      </c>
      <c r="K1702" t="str">
        <f>VLOOKUP(F1702,Product!$A:$E,2,FALSE)</f>
        <v>Dell 24-inch Monitor</v>
      </c>
      <c r="L1702" t="str">
        <f>VLOOKUP(A1702,Payment!$B:$E,4,FALSE)</f>
        <v>Completed</v>
      </c>
      <c r="M1702" t="str">
        <f>VLOOKUP(C1702,Customer!A:F,6,FALSE)</f>
        <v>East</v>
      </c>
    </row>
    <row r="1703" spans="1:13" x14ac:dyDescent="0.25">
      <c r="A1703" t="s">
        <v>2261</v>
      </c>
      <c r="B1703" s="6">
        <v>45824</v>
      </c>
      <c r="C1703" t="s">
        <v>63</v>
      </c>
      <c r="D1703" t="str">
        <f>VLOOKUP(F1703,Product!A:E,3,FALSE)</f>
        <v>Electronics</v>
      </c>
      <c r="E1703" t="s">
        <v>476</v>
      </c>
      <c r="F1703" t="s">
        <v>535</v>
      </c>
      <c r="G1703" s="8">
        <v>3</v>
      </c>
      <c r="H1703">
        <f>VLOOKUP(F1703,Product!A:E,5,)</f>
        <v>24999</v>
      </c>
      <c r="I1703">
        <f t="shared" si="26"/>
        <v>74997</v>
      </c>
      <c r="J1703" t="str">
        <f>VLOOKUP(F1703,Product!A:E,4,FALSE)</f>
        <v>Projectors</v>
      </c>
      <c r="K1703" t="str">
        <f>VLOOKUP(F1703,Product!$A:$E,2,FALSE)</f>
        <v>Portable Projector</v>
      </c>
      <c r="L1703" t="str">
        <f>VLOOKUP(A1703,Payment!$B:$E,4,FALSE)</f>
        <v>Completed</v>
      </c>
      <c r="M1703" t="str">
        <f>VLOOKUP(C1703,Customer!A:F,6,FALSE)</f>
        <v>West</v>
      </c>
    </row>
    <row r="1704" spans="1:13" x14ac:dyDescent="0.25">
      <c r="A1704" t="s">
        <v>2262</v>
      </c>
      <c r="B1704" s="6">
        <v>45856</v>
      </c>
      <c r="C1704" t="s">
        <v>138</v>
      </c>
      <c r="D1704" t="str">
        <f>VLOOKUP(F1704,Product!A:E,3,FALSE)</f>
        <v>Electronics</v>
      </c>
      <c r="E1704" t="s">
        <v>449</v>
      </c>
      <c r="F1704" t="s">
        <v>510</v>
      </c>
      <c r="G1704" s="8">
        <v>3</v>
      </c>
      <c r="H1704">
        <f>VLOOKUP(F1704,Product!A:E,5,)</f>
        <v>2499</v>
      </c>
      <c r="I1704">
        <f t="shared" si="26"/>
        <v>7497</v>
      </c>
      <c r="J1704" t="str">
        <f>VLOOKUP(F1704,Product!A:E,4,FALSE)</f>
        <v>Accessories</v>
      </c>
      <c r="K1704" t="str">
        <f>VLOOKUP(F1704,Product!$A:$E,2,FALSE)</f>
        <v>USBC Hub</v>
      </c>
      <c r="L1704" t="str">
        <f>VLOOKUP(A1704,Payment!$B:$E,4,FALSE)</f>
        <v>Completed</v>
      </c>
      <c r="M1704" t="str">
        <f>VLOOKUP(C1704,Customer!A:F,6,FALSE)</f>
        <v>West</v>
      </c>
    </row>
    <row r="1705" spans="1:13" x14ac:dyDescent="0.25">
      <c r="A1705" t="s">
        <v>2263</v>
      </c>
      <c r="B1705" s="6">
        <v>46001</v>
      </c>
      <c r="C1705" t="s">
        <v>240</v>
      </c>
      <c r="D1705" t="str">
        <f>VLOOKUP(F1705,Product!A:E,3,FALSE)</f>
        <v>Electronics</v>
      </c>
      <c r="E1705" t="s">
        <v>434</v>
      </c>
      <c r="F1705" t="s">
        <v>533</v>
      </c>
      <c r="G1705" s="8">
        <v>1</v>
      </c>
      <c r="H1705">
        <f>VLOOKUP(F1705,Product!A:E,5,)</f>
        <v>5499</v>
      </c>
      <c r="I1705">
        <f t="shared" si="26"/>
        <v>5499</v>
      </c>
      <c r="J1705" t="str">
        <f>VLOOKUP(F1705,Product!A:E,4,FALSE)</f>
        <v>Accessories</v>
      </c>
      <c r="K1705" t="str">
        <f>VLOOKUP(F1705,Product!$A:$E,2,FALSE)</f>
        <v>Mechanical Keyboard</v>
      </c>
      <c r="L1705" t="str">
        <f>VLOOKUP(A1705,Payment!$B:$E,4,FALSE)</f>
        <v>Completed</v>
      </c>
      <c r="M1705" t="str">
        <f>VLOOKUP(C1705,Customer!A:F,6,FALSE)</f>
        <v>West</v>
      </c>
    </row>
    <row r="1706" spans="1:13" x14ac:dyDescent="0.25">
      <c r="A1706" t="s">
        <v>2264</v>
      </c>
      <c r="B1706" s="6">
        <v>45742</v>
      </c>
      <c r="C1706" t="s">
        <v>365</v>
      </c>
      <c r="D1706" t="str">
        <f>VLOOKUP(F1706,Product!A:E,3,FALSE)</f>
        <v>Furniture</v>
      </c>
      <c r="E1706" t="s">
        <v>403</v>
      </c>
      <c r="F1706" t="s">
        <v>528</v>
      </c>
      <c r="G1706" s="8">
        <v>3</v>
      </c>
      <c r="H1706">
        <f>VLOOKUP(F1706,Product!A:E,5,)</f>
        <v>17999</v>
      </c>
      <c r="I1706">
        <f t="shared" si="26"/>
        <v>53997</v>
      </c>
      <c r="J1706" t="str">
        <f>VLOOKUP(F1706,Product!A:E,4,FALSE)</f>
        <v>Desks</v>
      </c>
      <c r="K1706" t="str">
        <f>VLOOKUP(F1706,Product!$A:$E,2,FALSE)</f>
        <v>Standing Desk</v>
      </c>
      <c r="L1706" t="str">
        <f>VLOOKUP(A1706,Payment!$B:$E,4,FALSE)</f>
        <v>Completed</v>
      </c>
      <c r="M1706" t="str">
        <f>VLOOKUP(C1706,Customer!A:F,6,FALSE)</f>
        <v>North</v>
      </c>
    </row>
    <row r="1707" spans="1:13" x14ac:dyDescent="0.25">
      <c r="A1707" t="s">
        <v>2265</v>
      </c>
      <c r="B1707" s="6">
        <v>46020</v>
      </c>
      <c r="C1707" t="s">
        <v>177</v>
      </c>
      <c r="D1707" t="str">
        <f>VLOOKUP(F1707,Product!A:E,3,FALSE)</f>
        <v>Electronics</v>
      </c>
      <c r="E1707" t="s">
        <v>468</v>
      </c>
      <c r="F1707" t="s">
        <v>533</v>
      </c>
      <c r="G1707" s="8">
        <v>1</v>
      </c>
      <c r="H1707">
        <f>VLOOKUP(F1707,Product!A:E,5,)</f>
        <v>5499</v>
      </c>
      <c r="I1707">
        <f t="shared" si="26"/>
        <v>5499</v>
      </c>
      <c r="J1707" t="str">
        <f>VLOOKUP(F1707,Product!A:E,4,FALSE)</f>
        <v>Accessories</v>
      </c>
      <c r="K1707" t="str">
        <f>VLOOKUP(F1707,Product!$A:$E,2,FALSE)</f>
        <v>Mechanical Keyboard</v>
      </c>
      <c r="L1707" t="str">
        <f>VLOOKUP(A1707,Payment!$B:$E,4,FALSE)</f>
        <v>Completed</v>
      </c>
      <c r="M1707" t="str">
        <f>VLOOKUP(C1707,Customer!A:F,6,FALSE)</f>
        <v>South</v>
      </c>
    </row>
    <row r="1708" spans="1:13" x14ac:dyDescent="0.25">
      <c r="A1708" t="s">
        <v>2266</v>
      </c>
      <c r="B1708" s="6">
        <v>45944</v>
      </c>
      <c r="C1708" t="s">
        <v>60</v>
      </c>
      <c r="D1708" t="str">
        <f>VLOOKUP(F1708,Product!A:E,3,FALSE)</f>
        <v>Office Supplies</v>
      </c>
      <c r="E1708" t="s">
        <v>425</v>
      </c>
      <c r="F1708" t="s">
        <v>530</v>
      </c>
      <c r="G1708" s="8">
        <v>3</v>
      </c>
      <c r="H1708">
        <f>VLOOKUP(F1708,Product!A:E,5,)</f>
        <v>3499</v>
      </c>
      <c r="I1708">
        <f t="shared" si="26"/>
        <v>10497</v>
      </c>
      <c r="J1708" t="str">
        <f>VLOOKUP(F1708,Product!A:E,4,FALSE)</f>
        <v>Presentation</v>
      </c>
      <c r="K1708" t="str">
        <f>VLOOKUP(F1708,Product!$A:$E,2,FALSE)</f>
        <v>Whiteboard 4x3</v>
      </c>
      <c r="L1708" t="str">
        <f>VLOOKUP(A1708,Payment!$B:$E,4,FALSE)</f>
        <v>Completed</v>
      </c>
      <c r="M1708" t="str">
        <f>VLOOKUP(C1708,Customer!A:F,6,FALSE)</f>
        <v>East</v>
      </c>
    </row>
    <row r="1709" spans="1:13" x14ac:dyDescent="0.25">
      <c r="A1709" t="s">
        <v>2267</v>
      </c>
      <c r="B1709" s="6">
        <v>45685</v>
      </c>
      <c r="C1709" t="s">
        <v>296</v>
      </c>
      <c r="D1709" t="str">
        <f>VLOOKUP(F1709,Product!A:E,3,FALSE)</f>
        <v>Electronics</v>
      </c>
      <c r="E1709" t="s">
        <v>464</v>
      </c>
      <c r="F1709" t="s">
        <v>497</v>
      </c>
      <c r="G1709" s="8">
        <v>4</v>
      </c>
      <c r="H1709">
        <f>VLOOKUP(F1709,Product!A:E,5,)</f>
        <v>18999</v>
      </c>
      <c r="I1709">
        <f t="shared" si="26"/>
        <v>75996</v>
      </c>
      <c r="J1709" t="str">
        <f>VLOOKUP(F1709,Product!A:E,4,FALSE)</f>
        <v>Printers</v>
      </c>
      <c r="K1709" t="str">
        <f>VLOOKUP(F1709,Product!$A:$E,2,FALSE)</f>
        <v>HP Laser Printer</v>
      </c>
      <c r="L1709" t="str">
        <f>VLOOKUP(A1709,Payment!$B:$E,4,FALSE)</f>
        <v>Completed</v>
      </c>
      <c r="M1709" t="str">
        <f>VLOOKUP(C1709,Customer!A:F,6,FALSE)</f>
        <v>North</v>
      </c>
    </row>
    <row r="1710" spans="1:13" x14ac:dyDescent="0.25">
      <c r="A1710" t="s">
        <v>2268</v>
      </c>
      <c r="B1710" s="6">
        <v>45915</v>
      </c>
      <c r="C1710" t="s">
        <v>15</v>
      </c>
      <c r="D1710" t="str">
        <f>VLOOKUP(F1710,Product!A:E,3,FALSE)</f>
        <v>Electronics</v>
      </c>
      <c r="E1710" t="s">
        <v>416</v>
      </c>
      <c r="F1710" t="s">
        <v>535</v>
      </c>
      <c r="G1710" s="8">
        <v>7</v>
      </c>
      <c r="H1710">
        <f>VLOOKUP(F1710,Product!A:E,5,)</f>
        <v>24999</v>
      </c>
      <c r="I1710">
        <f t="shared" si="26"/>
        <v>174993</v>
      </c>
      <c r="J1710" t="str">
        <f>VLOOKUP(F1710,Product!A:E,4,FALSE)</f>
        <v>Projectors</v>
      </c>
      <c r="K1710" t="str">
        <f>VLOOKUP(F1710,Product!$A:$E,2,FALSE)</f>
        <v>Portable Projector</v>
      </c>
      <c r="L1710" t="str">
        <f>VLOOKUP(A1710,Payment!$B:$E,4,FALSE)</f>
        <v>Completed</v>
      </c>
      <c r="M1710" t="str">
        <f>VLOOKUP(C1710,Customer!A:F,6,FALSE)</f>
        <v>West</v>
      </c>
    </row>
    <row r="1711" spans="1:13" x14ac:dyDescent="0.25">
      <c r="A1711" t="s">
        <v>2269</v>
      </c>
      <c r="B1711" s="6">
        <v>45750</v>
      </c>
      <c r="C1711" t="s">
        <v>15</v>
      </c>
      <c r="D1711" t="str">
        <f>VLOOKUP(F1711,Product!A:E,3,FALSE)</f>
        <v>Electronics</v>
      </c>
      <c r="E1711" t="s">
        <v>434</v>
      </c>
      <c r="F1711" t="s">
        <v>546</v>
      </c>
      <c r="G1711" s="8">
        <v>1</v>
      </c>
      <c r="H1711">
        <f>VLOOKUP(F1711,Product!A:E,5,)</f>
        <v>7999</v>
      </c>
      <c r="I1711">
        <f t="shared" si="26"/>
        <v>7999</v>
      </c>
      <c r="J1711" t="str">
        <f>VLOOKUP(F1711,Product!A:E,4,FALSE)</f>
        <v>Audio</v>
      </c>
      <c r="K1711" t="str">
        <f>VLOOKUP(F1711,Product!$A:$E,2,FALSE)</f>
        <v>Noise Cancelling Headphones</v>
      </c>
      <c r="L1711" t="str">
        <f>VLOOKUP(A1711,Payment!$B:$E,4,FALSE)</f>
        <v>Completed</v>
      </c>
      <c r="M1711" t="str">
        <f>VLOOKUP(C1711,Customer!A:F,6,FALSE)</f>
        <v>West</v>
      </c>
    </row>
    <row r="1712" spans="1:13" x14ac:dyDescent="0.25">
      <c r="A1712" t="s">
        <v>2270</v>
      </c>
      <c r="B1712" s="6">
        <v>46019</v>
      </c>
      <c r="C1712" t="s">
        <v>302</v>
      </c>
      <c r="D1712" t="str">
        <f>VLOOKUP(F1712,Product!A:E,3,FALSE)</f>
        <v>Furniture</v>
      </c>
      <c r="E1712" t="s">
        <v>455</v>
      </c>
      <c r="F1712" t="s">
        <v>484</v>
      </c>
      <c r="G1712" s="8">
        <v>4</v>
      </c>
      <c r="H1712">
        <f>VLOOKUP(F1712,Product!A:E,5,)</f>
        <v>8499</v>
      </c>
      <c r="I1712">
        <f t="shared" si="26"/>
        <v>33996</v>
      </c>
      <c r="J1712" t="str">
        <f>VLOOKUP(F1712,Product!A:E,4,FALSE)</f>
        <v>Chairs</v>
      </c>
      <c r="K1712" t="str">
        <f>VLOOKUP(F1712,Product!$A:$E,2,FALSE)</f>
        <v>Office Chair Pro</v>
      </c>
      <c r="L1712" t="str">
        <f>VLOOKUP(A1712,Payment!$B:$E,4,FALSE)</f>
        <v>Completed</v>
      </c>
      <c r="M1712" t="str">
        <f>VLOOKUP(C1712,Customer!A:F,6,FALSE)</f>
        <v>North</v>
      </c>
    </row>
    <row r="1713" spans="1:13" x14ac:dyDescent="0.25">
      <c r="A1713" t="s">
        <v>2271</v>
      </c>
      <c r="B1713" s="6">
        <v>45968</v>
      </c>
      <c r="C1713" t="s">
        <v>182</v>
      </c>
      <c r="D1713" t="str">
        <f>VLOOKUP(F1713,Product!A:E,3,FALSE)</f>
        <v>Furniture</v>
      </c>
      <c r="E1713" t="s">
        <v>449</v>
      </c>
      <c r="F1713" t="s">
        <v>528</v>
      </c>
      <c r="G1713" s="8">
        <v>1</v>
      </c>
      <c r="H1713">
        <f>VLOOKUP(F1713,Product!A:E,5,)</f>
        <v>17999</v>
      </c>
      <c r="I1713">
        <f t="shared" si="26"/>
        <v>17999</v>
      </c>
      <c r="J1713" t="str">
        <f>VLOOKUP(F1713,Product!A:E,4,FALSE)</f>
        <v>Desks</v>
      </c>
      <c r="K1713" t="str">
        <f>VLOOKUP(F1713,Product!$A:$E,2,FALSE)</f>
        <v>Standing Desk</v>
      </c>
      <c r="L1713" t="str">
        <f>VLOOKUP(A1713,Payment!$B:$E,4,FALSE)</f>
        <v>Completed</v>
      </c>
      <c r="M1713" t="str">
        <f>VLOOKUP(C1713,Customer!A:F,6,FALSE)</f>
        <v>North</v>
      </c>
    </row>
    <row r="1714" spans="1:13" x14ac:dyDescent="0.25">
      <c r="A1714" t="s">
        <v>2272</v>
      </c>
      <c r="B1714" s="6">
        <v>45669</v>
      </c>
      <c r="C1714" t="s">
        <v>191</v>
      </c>
      <c r="D1714" t="str">
        <f>VLOOKUP(F1714,Product!A:E,3,FALSE)</f>
        <v>Electronics</v>
      </c>
      <c r="E1714" t="s">
        <v>454</v>
      </c>
      <c r="F1714" t="s">
        <v>494</v>
      </c>
      <c r="G1714" s="8">
        <v>2</v>
      </c>
      <c r="H1714">
        <f>VLOOKUP(F1714,Product!A:E,5,)</f>
        <v>58999</v>
      </c>
      <c r="I1714">
        <f t="shared" si="26"/>
        <v>117998</v>
      </c>
      <c r="J1714" t="str">
        <f>VLOOKUP(F1714,Product!A:E,4,FALSE)</f>
        <v>Laptops</v>
      </c>
      <c r="K1714" t="str">
        <f>VLOOKUP(F1714,Product!$A:$E,2,FALSE)</f>
        <v>Lenovo Business Laptop</v>
      </c>
      <c r="L1714" t="str">
        <f>VLOOKUP(A1714,Payment!$B:$E,4,FALSE)</f>
        <v>Completed</v>
      </c>
      <c r="M1714" t="str">
        <f>VLOOKUP(C1714,Customer!A:F,6,FALSE)</f>
        <v>South</v>
      </c>
    </row>
    <row r="1715" spans="1:13" x14ac:dyDescent="0.25">
      <c r="A1715" t="s">
        <v>2273</v>
      </c>
      <c r="B1715" s="6">
        <v>45928</v>
      </c>
      <c r="C1715" t="s">
        <v>180</v>
      </c>
      <c r="D1715" t="str">
        <f>VLOOKUP(F1715,Product!A:E,3,FALSE)</f>
        <v>Office Supplies</v>
      </c>
      <c r="E1715" t="s">
        <v>447</v>
      </c>
      <c r="F1715" t="s">
        <v>504</v>
      </c>
      <c r="G1715" s="8">
        <v>1</v>
      </c>
      <c r="H1715">
        <f>VLOOKUP(F1715,Product!A:E,5,)</f>
        <v>299</v>
      </c>
      <c r="I1715">
        <f t="shared" si="26"/>
        <v>299</v>
      </c>
      <c r="J1715" t="str">
        <f>VLOOKUP(F1715,Product!A:E,4,FALSE)</f>
        <v>Notebooks</v>
      </c>
      <c r="K1715" t="str">
        <f>VLOOKUP(F1715,Product!$A:$E,2,FALSE)</f>
        <v>Premium Notebook</v>
      </c>
      <c r="L1715" t="str">
        <f>VLOOKUP(A1715,Payment!$B:$E,4,FALSE)</f>
        <v>Completed</v>
      </c>
      <c r="M1715" t="str">
        <f>VLOOKUP(C1715,Customer!A:F,6,FALSE)</f>
        <v>West</v>
      </c>
    </row>
    <row r="1716" spans="1:13" x14ac:dyDescent="0.25">
      <c r="A1716" t="s">
        <v>2274</v>
      </c>
      <c r="B1716" s="6">
        <v>45708</v>
      </c>
      <c r="C1716" t="s">
        <v>283</v>
      </c>
      <c r="D1716" t="str">
        <f>VLOOKUP(F1716,Product!A:E,3,FALSE)</f>
        <v>Office Supplies</v>
      </c>
      <c r="E1716" t="s">
        <v>421</v>
      </c>
      <c r="F1716" t="s">
        <v>507</v>
      </c>
      <c r="G1716" s="8">
        <v>1</v>
      </c>
      <c r="H1716">
        <f>VLOOKUP(F1716,Product!A:E,5,)</f>
        <v>199</v>
      </c>
      <c r="I1716">
        <f t="shared" si="26"/>
        <v>199</v>
      </c>
      <c r="J1716" t="str">
        <f>VLOOKUP(F1716,Product!A:E,4,FALSE)</f>
        <v>Writing</v>
      </c>
      <c r="K1716" t="str">
        <f>VLOOKUP(F1716,Product!$A:$E,2,FALSE)</f>
        <v>Ball Pen Pack</v>
      </c>
      <c r="L1716" t="str">
        <f>VLOOKUP(A1716,Payment!$B:$E,4,FALSE)</f>
        <v>Completed</v>
      </c>
      <c r="M1716" t="str">
        <f>VLOOKUP(C1716,Customer!A:F,6,FALSE)</f>
        <v>North</v>
      </c>
    </row>
    <row r="1717" spans="1:13" x14ac:dyDescent="0.25">
      <c r="A1717" t="s">
        <v>2275</v>
      </c>
      <c r="B1717" s="6">
        <v>45788</v>
      </c>
      <c r="C1717" t="s">
        <v>393</v>
      </c>
      <c r="D1717" t="str">
        <f>VLOOKUP(F1717,Product!A:E,3,FALSE)</f>
        <v>Electronics</v>
      </c>
      <c r="E1717" t="s">
        <v>412</v>
      </c>
      <c r="F1717" t="s">
        <v>491</v>
      </c>
      <c r="G1717" s="8">
        <v>2</v>
      </c>
      <c r="H1717">
        <f>VLOOKUP(F1717,Product!A:E,5,)</f>
        <v>13999</v>
      </c>
      <c r="I1717">
        <f t="shared" si="26"/>
        <v>27998</v>
      </c>
      <c r="J1717" t="str">
        <f>VLOOKUP(F1717,Product!A:E,4,FALSE)</f>
        <v>Monitors</v>
      </c>
      <c r="K1717" t="str">
        <f>VLOOKUP(F1717,Product!$A:$E,2,FALSE)</f>
        <v>Dell 24-inch Monitor</v>
      </c>
      <c r="L1717" t="str">
        <f>VLOOKUP(A1717,Payment!$B:$E,4,FALSE)</f>
        <v>Completed</v>
      </c>
      <c r="M1717" t="str">
        <f>VLOOKUP(C1717,Customer!A:F,6,FALSE)</f>
        <v>East</v>
      </c>
    </row>
    <row r="1718" spans="1:13" x14ac:dyDescent="0.25">
      <c r="A1718" t="s">
        <v>2276</v>
      </c>
      <c r="B1718" s="6">
        <v>45866</v>
      </c>
      <c r="C1718" t="s">
        <v>349</v>
      </c>
      <c r="D1718" t="str">
        <f>VLOOKUP(F1718,Product!A:E,3,FALSE)</f>
        <v>Electronics</v>
      </c>
      <c r="E1718" t="s">
        <v>421</v>
      </c>
      <c r="F1718" t="s">
        <v>482</v>
      </c>
      <c r="G1718" s="8">
        <v>3</v>
      </c>
      <c r="H1718">
        <f>VLOOKUP(F1718,Product!A:E,5,)</f>
        <v>1899</v>
      </c>
      <c r="I1718">
        <f t="shared" si="26"/>
        <v>5697</v>
      </c>
      <c r="J1718" t="str">
        <f>VLOOKUP(F1718,Product!A:E,4,FALSE)</f>
        <v>Accessories</v>
      </c>
      <c r="K1718" t="str">
        <f>VLOOKUP(F1718,Product!$A:$E,2,FALSE)</f>
        <v>HP Wireless Keyboard</v>
      </c>
      <c r="L1718" t="str">
        <f>VLOOKUP(A1718,Payment!$B:$E,4,FALSE)</f>
        <v>Completed</v>
      </c>
      <c r="M1718" t="str">
        <f>VLOOKUP(C1718,Customer!A:F,6,FALSE)</f>
        <v>West</v>
      </c>
    </row>
    <row r="1719" spans="1:13" x14ac:dyDescent="0.25">
      <c r="A1719" t="s">
        <v>2277</v>
      </c>
      <c r="B1719" s="6">
        <v>45824</v>
      </c>
      <c r="C1719" t="s">
        <v>113</v>
      </c>
      <c r="D1719" t="str">
        <f>VLOOKUP(F1719,Product!A:E,3,FALSE)</f>
        <v>Furniture</v>
      </c>
      <c r="E1719" t="s">
        <v>403</v>
      </c>
      <c r="F1719" t="s">
        <v>538</v>
      </c>
      <c r="G1719" s="8">
        <v>1</v>
      </c>
      <c r="H1719">
        <f>VLOOKUP(F1719,Product!A:E,5,)</f>
        <v>2199</v>
      </c>
      <c r="I1719">
        <f t="shared" si="26"/>
        <v>2199</v>
      </c>
      <c r="J1719" t="str">
        <f>VLOOKUP(F1719,Product!A:E,4,FALSE)</f>
        <v>Office Accessories</v>
      </c>
      <c r="K1719" t="str">
        <f>VLOOKUP(F1719,Product!$A:$E,2,FALSE)</f>
        <v>Ergonomic Footrest</v>
      </c>
      <c r="L1719" t="str">
        <f>VLOOKUP(A1719,Payment!$B:$E,4,FALSE)</f>
        <v>Completed</v>
      </c>
      <c r="M1719" t="str">
        <f>VLOOKUP(C1719,Customer!A:F,6,FALSE)</f>
        <v>North</v>
      </c>
    </row>
    <row r="1720" spans="1:13" x14ac:dyDescent="0.25">
      <c r="A1720" t="s">
        <v>2278</v>
      </c>
      <c r="B1720" s="6">
        <v>45857</v>
      </c>
      <c r="C1720" t="s">
        <v>70</v>
      </c>
      <c r="D1720" t="str">
        <f>VLOOKUP(F1720,Product!A:E,3,FALSE)</f>
        <v>Electronics</v>
      </c>
      <c r="E1720" t="s">
        <v>440</v>
      </c>
      <c r="F1720" t="s">
        <v>491</v>
      </c>
      <c r="G1720" s="8">
        <v>2</v>
      </c>
      <c r="H1720">
        <f>VLOOKUP(F1720,Product!A:E,5,)</f>
        <v>13999</v>
      </c>
      <c r="I1720">
        <f t="shared" si="26"/>
        <v>27998</v>
      </c>
      <c r="J1720" t="str">
        <f>VLOOKUP(F1720,Product!A:E,4,FALSE)</f>
        <v>Monitors</v>
      </c>
      <c r="K1720" t="str">
        <f>VLOOKUP(F1720,Product!$A:$E,2,FALSE)</f>
        <v>Dell 24-inch Monitor</v>
      </c>
      <c r="L1720" t="str">
        <f>VLOOKUP(A1720,Payment!$B:$E,4,FALSE)</f>
        <v>Completed</v>
      </c>
      <c r="M1720" t="str">
        <f>VLOOKUP(C1720,Customer!A:F,6,FALSE)</f>
        <v>North</v>
      </c>
    </row>
    <row r="1721" spans="1:13" x14ac:dyDescent="0.25">
      <c r="A1721" t="s">
        <v>2279</v>
      </c>
      <c r="B1721" s="6">
        <v>45823</v>
      </c>
      <c r="C1721" t="s">
        <v>151</v>
      </c>
      <c r="D1721" t="str">
        <f>VLOOKUP(F1721,Product!A:E,3,FALSE)</f>
        <v>Electronics</v>
      </c>
      <c r="E1721" t="s">
        <v>447</v>
      </c>
      <c r="F1721" t="s">
        <v>548</v>
      </c>
      <c r="G1721" s="8">
        <v>6</v>
      </c>
      <c r="H1721">
        <f>VLOOKUP(F1721,Product!A:E,5,)</f>
        <v>2299</v>
      </c>
      <c r="I1721">
        <f t="shared" si="26"/>
        <v>13794</v>
      </c>
      <c r="J1721" t="str">
        <f>VLOOKUP(F1721,Product!A:E,4,FALSE)</f>
        <v>Lighting</v>
      </c>
      <c r="K1721" t="str">
        <f>VLOOKUP(F1721,Product!$A:$E,2,FALSE)</f>
        <v>Smart LED Desk Lamp</v>
      </c>
      <c r="L1721" t="str">
        <f>VLOOKUP(A1721,Payment!$B:$E,4,FALSE)</f>
        <v>Completed</v>
      </c>
      <c r="M1721" t="str">
        <f>VLOOKUP(C1721,Customer!A:F,6,FALSE)</f>
        <v>West</v>
      </c>
    </row>
    <row r="1722" spans="1:13" x14ac:dyDescent="0.25">
      <c r="A1722" t="s">
        <v>2280</v>
      </c>
      <c r="B1722" s="6">
        <v>45684</v>
      </c>
      <c r="C1722" t="s">
        <v>123</v>
      </c>
      <c r="D1722" t="str">
        <f>VLOOKUP(F1722,Product!A:E,3,FALSE)</f>
        <v>Office Supplies</v>
      </c>
      <c r="E1722" t="s">
        <v>431</v>
      </c>
      <c r="F1722" t="s">
        <v>543</v>
      </c>
      <c r="G1722" s="8">
        <v>3</v>
      </c>
      <c r="H1722">
        <f>VLOOKUP(F1722,Product!A:E,5,)</f>
        <v>1899</v>
      </c>
      <c r="I1722">
        <f t="shared" si="26"/>
        <v>5697</v>
      </c>
      <c r="J1722" t="str">
        <f>VLOOKUP(F1722,Product!A:E,4,FALSE)</f>
        <v>Bags</v>
      </c>
      <c r="K1722" t="str">
        <f>VLOOKUP(F1722,Product!$A:$E,2,FALSE)</f>
        <v>Office Backpack</v>
      </c>
      <c r="L1722" t="str">
        <f>VLOOKUP(A1722,Payment!$B:$E,4,FALSE)</f>
        <v>Completed</v>
      </c>
      <c r="M1722" t="str">
        <f>VLOOKUP(C1722,Customer!A:F,6,FALSE)</f>
        <v>North</v>
      </c>
    </row>
    <row r="1723" spans="1:13" x14ac:dyDescent="0.25">
      <c r="A1723" t="s">
        <v>2281</v>
      </c>
      <c r="B1723" s="6">
        <v>45779</v>
      </c>
      <c r="C1723" t="s">
        <v>263</v>
      </c>
      <c r="D1723" t="str">
        <f>VLOOKUP(F1723,Product!A:E,3,FALSE)</f>
        <v>Office Supplies</v>
      </c>
      <c r="E1723" t="s">
        <v>463</v>
      </c>
      <c r="F1723" t="s">
        <v>543</v>
      </c>
      <c r="G1723" s="8">
        <v>2</v>
      </c>
      <c r="H1723">
        <f>VLOOKUP(F1723,Product!A:E,5,)</f>
        <v>1899</v>
      </c>
      <c r="I1723">
        <f t="shared" si="26"/>
        <v>3798</v>
      </c>
      <c r="J1723" t="str">
        <f>VLOOKUP(F1723,Product!A:E,4,FALSE)</f>
        <v>Bags</v>
      </c>
      <c r="K1723" t="str">
        <f>VLOOKUP(F1723,Product!$A:$E,2,FALSE)</f>
        <v>Office Backpack</v>
      </c>
      <c r="L1723" t="str">
        <f>VLOOKUP(A1723,Payment!$B:$E,4,FALSE)</f>
        <v>Completed</v>
      </c>
      <c r="M1723" t="str">
        <f>VLOOKUP(C1723,Customer!A:F,6,FALSE)</f>
        <v>South</v>
      </c>
    </row>
    <row r="1724" spans="1:13" x14ac:dyDescent="0.25">
      <c r="A1724" t="s">
        <v>2282</v>
      </c>
      <c r="B1724" s="6">
        <v>45716</v>
      </c>
      <c r="C1724" t="s">
        <v>155</v>
      </c>
      <c r="D1724" t="str">
        <f>VLOOKUP(F1724,Product!A:E,3,FALSE)</f>
        <v>Electronics</v>
      </c>
      <c r="E1724" t="s">
        <v>406</v>
      </c>
      <c r="F1724" t="s">
        <v>510</v>
      </c>
      <c r="G1724" s="8">
        <v>2</v>
      </c>
      <c r="H1724">
        <f>VLOOKUP(F1724,Product!A:E,5,)</f>
        <v>2499</v>
      </c>
      <c r="I1724">
        <f t="shared" si="26"/>
        <v>4998</v>
      </c>
      <c r="J1724" t="str">
        <f>VLOOKUP(F1724,Product!A:E,4,FALSE)</f>
        <v>Accessories</v>
      </c>
      <c r="K1724" t="str">
        <f>VLOOKUP(F1724,Product!$A:$E,2,FALSE)</f>
        <v>USBC Hub</v>
      </c>
      <c r="L1724" t="str">
        <f>VLOOKUP(A1724,Payment!$B:$E,4,FALSE)</f>
        <v>Completed</v>
      </c>
      <c r="M1724" t="str">
        <f>VLOOKUP(C1724,Customer!A:F,6,FALSE)</f>
        <v>South</v>
      </c>
    </row>
    <row r="1725" spans="1:13" x14ac:dyDescent="0.25">
      <c r="A1725" t="s">
        <v>2283</v>
      </c>
      <c r="B1725" s="6">
        <v>45866</v>
      </c>
      <c r="C1725" t="s">
        <v>47</v>
      </c>
      <c r="D1725" t="str">
        <f>VLOOKUP(F1725,Product!A:E,3,FALSE)</f>
        <v>Electronics</v>
      </c>
      <c r="E1725" t="s">
        <v>459</v>
      </c>
      <c r="F1725" t="s">
        <v>478</v>
      </c>
      <c r="G1725" s="8">
        <v>2</v>
      </c>
      <c r="H1725">
        <f>VLOOKUP(F1725,Product!A:E,5,)</f>
        <v>1299</v>
      </c>
      <c r="I1725">
        <f t="shared" si="26"/>
        <v>2598</v>
      </c>
      <c r="J1725" t="str">
        <f>VLOOKUP(F1725,Product!A:E,4,FALSE)</f>
        <v>Accessories</v>
      </c>
      <c r="K1725" t="str">
        <f>VLOOKUP(F1725,Product!$A:$E,2,FALSE)</f>
        <v>Logitech Wireless Mouse</v>
      </c>
      <c r="L1725" t="str">
        <f>VLOOKUP(A1725,Payment!$B:$E,4,FALSE)</f>
        <v>Completed</v>
      </c>
      <c r="M1725" t="str">
        <f>VLOOKUP(C1725,Customer!A:F,6,FALSE)</f>
        <v>West</v>
      </c>
    </row>
    <row r="1726" spans="1:13" x14ac:dyDescent="0.25">
      <c r="A1726" t="s">
        <v>2284</v>
      </c>
      <c r="B1726" s="6">
        <v>45777</v>
      </c>
      <c r="C1726" t="s">
        <v>15</v>
      </c>
      <c r="D1726" t="str">
        <f>VLOOKUP(F1726,Product!A:E,3,FALSE)</f>
        <v>Electronics</v>
      </c>
      <c r="E1726" t="s">
        <v>434</v>
      </c>
      <c r="F1726" t="s">
        <v>526</v>
      </c>
      <c r="G1726" s="8">
        <v>8</v>
      </c>
      <c r="H1726">
        <f>VLOOKUP(F1726,Product!A:E,5,)</f>
        <v>8999</v>
      </c>
      <c r="I1726">
        <f t="shared" si="26"/>
        <v>71992</v>
      </c>
      <c r="J1726" t="str">
        <f>VLOOKUP(F1726,Product!A:E,4,FALSE)</f>
        <v>Storage</v>
      </c>
      <c r="K1726" t="str">
        <f>VLOOKUP(F1726,Product!$A:$E,2,FALSE)</f>
        <v>External SSD 1TB</v>
      </c>
      <c r="L1726" t="str">
        <f>VLOOKUP(A1726,Payment!$B:$E,4,FALSE)</f>
        <v>Completed</v>
      </c>
      <c r="M1726" t="str">
        <f>VLOOKUP(C1726,Customer!A:F,6,FALSE)</f>
        <v>West</v>
      </c>
    </row>
    <row r="1727" spans="1:13" x14ac:dyDescent="0.25">
      <c r="A1727" t="s">
        <v>2285</v>
      </c>
      <c r="B1727" s="6">
        <v>46003</v>
      </c>
      <c r="C1727" t="s">
        <v>70</v>
      </c>
      <c r="D1727" t="str">
        <f>VLOOKUP(F1727,Product!A:E,3,FALSE)</f>
        <v>Office Supplies</v>
      </c>
      <c r="E1727" t="s">
        <v>431</v>
      </c>
      <c r="F1727" t="s">
        <v>543</v>
      </c>
      <c r="G1727" s="8">
        <v>3</v>
      </c>
      <c r="H1727">
        <f>VLOOKUP(F1727,Product!A:E,5,)</f>
        <v>1899</v>
      </c>
      <c r="I1727">
        <f t="shared" si="26"/>
        <v>5697</v>
      </c>
      <c r="J1727" t="str">
        <f>VLOOKUP(F1727,Product!A:E,4,FALSE)</f>
        <v>Bags</v>
      </c>
      <c r="K1727" t="str">
        <f>VLOOKUP(F1727,Product!$A:$E,2,FALSE)</f>
        <v>Office Backpack</v>
      </c>
      <c r="L1727" t="str">
        <f>VLOOKUP(A1727,Payment!$B:$E,4,FALSE)</f>
        <v>Completed</v>
      </c>
      <c r="M1727" t="str">
        <f>VLOOKUP(C1727,Customer!A:F,6,FALSE)</f>
        <v>North</v>
      </c>
    </row>
    <row r="1728" spans="1:13" x14ac:dyDescent="0.25">
      <c r="A1728" t="s">
        <v>2286</v>
      </c>
      <c r="B1728" s="6">
        <v>45722</v>
      </c>
      <c r="C1728" t="s">
        <v>173</v>
      </c>
      <c r="D1728" t="str">
        <f>VLOOKUP(F1728,Product!A:E,3,FALSE)</f>
        <v>Furniture</v>
      </c>
      <c r="E1728" t="s">
        <v>470</v>
      </c>
      <c r="F1728" t="s">
        <v>516</v>
      </c>
      <c r="G1728" s="8">
        <v>2</v>
      </c>
      <c r="H1728">
        <f>VLOOKUP(F1728,Product!A:E,5,)</f>
        <v>2999</v>
      </c>
      <c r="I1728">
        <f t="shared" si="26"/>
        <v>5998</v>
      </c>
      <c r="J1728" t="str">
        <f>VLOOKUP(F1728,Product!A:E,4,FALSE)</f>
        <v>Chairs</v>
      </c>
      <c r="K1728" t="str">
        <f>VLOOKUP(F1728,Product!$A:$E,2,FALSE)</f>
        <v>Visitor Chair</v>
      </c>
      <c r="L1728" t="str">
        <f>VLOOKUP(A1728,Payment!$B:$E,4,FALSE)</f>
        <v>Completed</v>
      </c>
      <c r="M1728" t="str">
        <f>VLOOKUP(C1728,Customer!A:F,6,FALSE)</f>
        <v>North</v>
      </c>
    </row>
    <row r="1729" spans="1:13" x14ac:dyDescent="0.25">
      <c r="A1729" t="s">
        <v>2287</v>
      </c>
      <c r="B1729" s="6">
        <v>45983</v>
      </c>
      <c r="C1729" t="s">
        <v>266</v>
      </c>
      <c r="D1729" t="str">
        <f>VLOOKUP(F1729,Product!A:E,3,FALSE)</f>
        <v>Electronics</v>
      </c>
      <c r="E1729" t="s">
        <v>427</v>
      </c>
      <c r="F1729" t="s">
        <v>546</v>
      </c>
      <c r="G1729" s="8">
        <v>8</v>
      </c>
      <c r="H1729">
        <f>VLOOKUP(F1729,Product!A:E,5,)</f>
        <v>7999</v>
      </c>
      <c r="I1729">
        <f t="shared" si="26"/>
        <v>63992</v>
      </c>
      <c r="J1729" t="str">
        <f>VLOOKUP(F1729,Product!A:E,4,FALSE)</f>
        <v>Audio</v>
      </c>
      <c r="K1729" t="str">
        <f>VLOOKUP(F1729,Product!$A:$E,2,FALSE)</f>
        <v>Noise Cancelling Headphones</v>
      </c>
      <c r="L1729" t="str">
        <f>VLOOKUP(A1729,Payment!$B:$E,4,FALSE)</f>
        <v>Completed</v>
      </c>
      <c r="M1729" t="str">
        <f>VLOOKUP(C1729,Customer!A:F,6,FALSE)</f>
        <v>West</v>
      </c>
    </row>
    <row r="1730" spans="1:13" x14ac:dyDescent="0.25">
      <c r="A1730" t="s">
        <v>2288</v>
      </c>
      <c r="B1730" s="6">
        <v>45849</v>
      </c>
      <c r="C1730" t="s">
        <v>283</v>
      </c>
      <c r="D1730" t="str">
        <f>VLOOKUP(F1730,Product!A:E,3,FALSE)</f>
        <v>Electronics</v>
      </c>
      <c r="E1730" t="s">
        <v>421</v>
      </c>
      <c r="F1730" t="s">
        <v>546</v>
      </c>
      <c r="G1730" s="8">
        <v>1</v>
      </c>
      <c r="H1730">
        <f>VLOOKUP(F1730,Product!A:E,5,)</f>
        <v>7999</v>
      </c>
      <c r="I1730">
        <f t="shared" si="26"/>
        <v>7999</v>
      </c>
      <c r="J1730" t="str">
        <f>VLOOKUP(F1730,Product!A:E,4,FALSE)</f>
        <v>Audio</v>
      </c>
      <c r="K1730" t="str">
        <f>VLOOKUP(F1730,Product!$A:$E,2,FALSE)</f>
        <v>Noise Cancelling Headphones</v>
      </c>
      <c r="L1730" t="str">
        <f>VLOOKUP(A1730,Payment!$B:$E,4,FALSE)</f>
        <v>Completed</v>
      </c>
      <c r="M1730" t="str">
        <f>VLOOKUP(C1730,Customer!A:F,6,FALSE)</f>
        <v>North</v>
      </c>
    </row>
    <row r="1731" spans="1:13" x14ac:dyDescent="0.25">
      <c r="A1731" t="s">
        <v>2289</v>
      </c>
      <c r="B1731" s="6">
        <v>45874</v>
      </c>
      <c r="C1731" t="s">
        <v>291</v>
      </c>
      <c r="D1731" t="str">
        <f>VLOOKUP(F1731,Product!A:E,3,FALSE)</f>
        <v>Electronics</v>
      </c>
      <c r="E1731" t="s">
        <v>455</v>
      </c>
      <c r="F1731" t="s">
        <v>482</v>
      </c>
      <c r="G1731" s="8">
        <v>1</v>
      </c>
      <c r="H1731">
        <f>VLOOKUP(F1731,Product!A:E,5,)</f>
        <v>1899</v>
      </c>
      <c r="I1731">
        <f t="shared" ref="I1731:I1794" si="27">G1731*H1731</f>
        <v>1899</v>
      </c>
      <c r="J1731" t="str">
        <f>VLOOKUP(F1731,Product!A:E,4,FALSE)</f>
        <v>Accessories</v>
      </c>
      <c r="K1731" t="str">
        <f>VLOOKUP(F1731,Product!$A:$E,2,FALSE)</f>
        <v>HP Wireless Keyboard</v>
      </c>
      <c r="L1731" t="str">
        <f>VLOOKUP(A1731,Payment!$B:$E,4,FALSE)</f>
        <v>Completed</v>
      </c>
      <c r="M1731" t="str">
        <f>VLOOKUP(C1731,Customer!A:F,6,FALSE)</f>
        <v>West</v>
      </c>
    </row>
    <row r="1732" spans="1:13" x14ac:dyDescent="0.25">
      <c r="A1732" t="s">
        <v>2290</v>
      </c>
      <c r="B1732" s="6">
        <v>45895</v>
      </c>
      <c r="C1732" t="s">
        <v>320</v>
      </c>
      <c r="D1732" t="str">
        <f>VLOOKUP(F1732,Product!A:E,3,FALSE)</f>
        <v>Electronics</v>
      </c>
      <c r="E1732" t="s">
        <v>436</v>
      </c>
      <c r="F1732" t="s">
        <v>533</v>
      </c>
      <c r="G1732" s="8">
        <v>8</v>
      </c>
      <c r="H1732">
        <f>VLOOKUP(F1732,Product!A:E,5,)</f>
        <v>5499</v>
      </c>
      <c r="I1732">
        <f t="shared" si="27"/>
        <v>43992</v>
      </c>
      <c r="J1732" t="str">
        <f>VLOOKUP(F1732,Product!A:E,4,FALSE)</f>
        <v>Accessories</v>
      </c>
      <c r="K1732" t="str">
        <f>VLOOKUP(F1732,Product!$A:$E,2,FALSE)</f>
        <v>Mechanical Keyboard</v>
      </c>
      <c r="L1732" t="str">
        <f>VLOOKUP(A1732,Payment!$B:$E,4,FALSE)</f>
        <v>Completed</v>
      </c>
      <c r="M1732" t="str">
        <f>VLOOKUP(C1732,Customer!A:F,6,FALSE)</f>
        <v>South</v>
      </c>
    </row>
    <row r="1733" spans="1:13" x14ac:dyDescent="0.25">
      <c r="A1733" t="s">
        <v>2291</v>
      </c>
      <c r="B1733" s="6">
        <v>45658</v>
      </c>
      <c r="C1733" t="s">
        <v>45</v>
      </c>
      <c r="D1733" t="str">
        <f>VLOOKUP(F1733,Product!A:E,3,FALSE)</f>
        <v>Office Supplies</v>
      </c>
      <c r="E1733" t="s">
        <v>459</v>
      </c>
      <c r="F1733" t="s">
        <v>504</v>
      </c>
      <c r="G1733" s="8">
        <v>3</v>
      </c>
      <c r="H1733">
        <f>VLOOKUP(F1733,Product!A:E,5,)</f>
        <v>299</v>
      </c>
      <c r="I1733">
        <f t="shared" si="27"/>
        <v>897</v>
      </c>
      <c r="J1733" t="str">
        <f>VLOOKUP(F1733,Product!A:E,4,FALSE)</f>
        <v>Notebooks</v>
      </c>
      <c r="K1733" t="str">
        <f>VLOOKUP(F1733,Product!$A:$E,2,FALSE)</f>
        <v>Premium Notebook</v>
      </c>
      <c r="L1733" t="str">
        <f>VLOOKUP(A1733,Payment!$B:$E,4,FALSE)</f>
        <v>Completed</v>
      </c>
      <c r="M1733" t="str">
        <f>VLOOKUP(C1733,Customer!A:F,6,FALSE)</f>
        <v>South</v>
      </c>
    </row>
    <row r="1734" spans="1:13" x14ac:dyDescent="0.25">
      <c r="A1734" t="s">
        <v>2292</v>
      </c>
      <c r="B1734" s="6">
        <v>46006</v>
      </c>
      <c r="C1734" t="s">
        <v>211</v>
      </c>
      <c r="D1734" t="str">
        <f>VLOOKUP(F1734,Product!A:E,3,FALSE)</f>
        <v>Electronics</v>
      </c>
      <c r="E1734" t="s">
        <v>444</v>
      </c>
      <c r="F1734" t="s">
        <v>548</v>
      </c>
      <c r="G1734" s="8">
        <v>3</v>
      </c>
      <c r="H1734">
        <f>VLOOKUP(F1734,Product!A:E,5,)</f>
        <v>2299</v>
      </c>
      <c r="I1734">
        <f t="shared" si="27"/>
        <v>6897</v>
      </c>
      <c r="J1734" t="str">
        <f>VLOOKUP(F1734,Product!A:E,4,FALSE)</f>
        <v>Lighting</v>
      </c>
      <c r="K1734" t="str">
        <f>VLOOKUP(F1734,Product!$A:$E,2,FALSE)</f>
        <v>Smart LED Desk Lamp</v>
      </c>
      <c r="L1734" t="str">
        <f>VLOOKUP(A1734,Payment!$B:$E,4,FALSE)</f>
        <v>Completed</v>
      </c>
      <c r="M1734" t="str">
        <f>VLOOKUP(C1734,Customer!A:F,6,FALSE)</f>
        <v>South</v>
      </c>
    </row>
    <row r="1735" spans="1:13" x14ac:dyDescent="0.25">
      <c r="A1735" t="s">
        <v>2293</v>
      </c>
      <c r="B1735" s="6">
        <v>45957</v>
      </c>
      <c r="C1735" t="s">
        <v>270</v>
      </c>
      <c r="D1735" t="str">
        <f>VLOOKUP(F1735,Product!A:E,3,FALSE)</f>
        <v>Electronics</v>
      </c>
      <c r="E1735" t="s">
        <v>436</v>
      </c>
      <c r="F1735" t="s">
        <v>482</v>
      </c>
      <c r="G1735" s="8">
        <v>1</v>
      </c>
      <c r="H1735">
        <f>VLOOKUP(F1735,Product!A:E,5,)</f>
        <v>1899</v>
      </c>
      <c r="I1735">
        <f t="shared" si="27"/>
        <v>1899</v>
      </c>
      <c r="J1735" t="str">
        <f>VLOOKUP(F1735,Product!A:E,4,FALSE)</f>
        <v>Accessories</v>
      </c>
      <c r="K1735" t="str">
        <f>VLOOKUP(F1735,Product!$A:$E,2,FALSE)</f>
        <v>HP Wireless Keyboard</v>
      </c>
      <c r="L1735" t="str">
        <f>VLOOKUP(A1735,Payment!$B:$E,4,FALSE)</f>
        <v>Completed</v>
      </c>
      <c r="M1735" t="str">
        <f>VLOOKUP(C1735,Customer!A:F,6,FALSE)</f>
        <v>North</v>
      </c>
    </row>
    <row r="1736" spans="1:13" x14ac:dyDescent="0.25">
      <c r="A1736" t="s">
        <v>2294</v>
      </c>
      <c r="B1736" s="6">
        <v>45931</v>
      </c>
      <c r="C1736" t="s">
        <v>294</v>
      </c>
      <c r="D1736" t="str">
        <f>VLOOKUP(F1736,Product!A:E,3,FALSE)</f>
        <v>Office Supplies</v>
      </c>
      <c r="E1736" t="s">
        <v>409</v>
      </c>
      <c r="F1736" t="s">
        <v>507</v>
      </c>
      <c r="G1736" s="8">
        <v>1</v>
      </c>
      <c r="H1736">
        <f>VLOOKUP(F1736,Product!A:E,5,)</f>
        <v>199</v>
      </c>
      <c r="I1736">
        <f t="shared" si="27"/>
        <v>199</v>
      </c>
      <c r="J1736" t="str">
        <f>VLOOKUP(F1736,Product!A:E,4,FALSE)</f>
        <v>Writing</v>
      </c>
      <c r="K1736" t="str">
        <f>VLOOKUP(F1736,Product!$A:$E,2,FALSE)</f>
        <v>Ball Pen Pack</v>
      </c>
      <c r="L1736" t="str">
        <f>VLOOKUP(A1736,Payment!$B:$E,4,FALSE)</f>
        <v>Completed</v>
      </c>
      <c r="M1736" t="str">
        <f>VLOOKUP(C1736,Customer!A:F,6,FALSE)</f>
        <v>North</v>
      </c>
    </row>
    <row r="1737" spans="1:13" x14ac:dyDescent="0.25">
      <c r="A1737" t="s">
        <v>2295</v>
      </c>
      <c r="B1737" s="6">
        <v>46015</v>
      </c>
      <c r="C1737" t="s">
        <v>82</v>
      </c>
      <c r="D1737" t="str">
        <f>VLOOKUP(F1737,Product!A:E,3,FALSE)</f>
        <v>Office Supplies</v>
      </c>
      <c r="E1737" t="s">
        <v>418</v>
      </c>
      <c r="F1737" t="s">
        <v>541</v>
      </c>
      <c r="G1737" s="8">
        <v>3</v>
      </c>
      <c r="H1737">
        <f>VLOOKUP(F1737,Product!A:E,5,)</f>
        <v>799</v>
      </c>
      <c r="I1737">
        <f t="shared" si="27"/>
        <v>2397</v>
      </c>
      <c r="J1737" t="str">
        <f>VLOOKUP(F1737,Product!A:E,4,FALSE)</f>
        <v>Desk Accessories</v>
      </c>
      <c r="K1737" t="str">
        <f>VLOOKUP(F1737,Product!$A:$E,2,FALSE)</f>
        <v>Stapler Heavy Duty</v>
      </c>
      <c r="L1737" t="str">
        <f>VLOOKUP(A1737,Payment!$B:$E,4,FALSE)</f>
        <v>Completed</v>
      </c>
      <c r="M1737" t="str">
        <f>VLOOKUP(C1737,Customer!A:F,6,FALSE)</f>
        <v>West</v>
      </c>
    </row>
    <row r="1738" spans="1:13" x14ac:dyDescent="0.25">
      <c r="A1738" t="s">
        <v>2296</v>
      </c>
      <c r="B1738" s="6">
        <v>45801</v>
      </c>
      <c r="C1738" t="s">
        <v>234</v>
      </c>
      <c r="D1738" t="str">
        <f>VLOOKUP(F1738,Product!A:E,3,FALSE)</f>
        <v>Office Supplies</v>
      </c>
      <c r="E1738" t="s">
        <v>427</v>
      </c>
      <c r="F1738" t="s">
        <v>530</v>
      </c>
      <c r="G1738" s="8">
        <v>2</v>
      </c>
      <c r="H1738">
        <f>VLOOKUP(F1738,Product!A:E,5,)</f>
        <v>3499</v>
      </c>
      <c r="I1738">
        <f t="shared" si="27"/>
        <v>6998</v>
      </c>
      <c r="J1738" t="str">
        <f>VLOOKUP(F1738,Product!A:E,4,FALSE)</f>
        <v>Presentation</v>
      </c>
      <c r="K1738" t="str">
        <f>VLOOKUP(F1738,Product!$A:$E,2,FALSE)</f>
        <v>Whiteboard 4x3</v>
      </c>
      <c r="L1738" t="str">
        <f>VLOOKUP(A1738,Payment!$B:$E,4,FALSE)</f>
        <v>Completed</v>
      </c>
      <c r="M1738" t="str">
        <f>VLOOKUP(C1738,Customer!A:F,6,FALSE)</f>
        <v>East</v>
      </c>
    </row>
    <row r="1739" spans="1:13" x14ac:dyDescent="0.25">
      <c r="A1739" t="s">
        <v>2297</v>
      </c>
      <c r="B1739" s="6">
        <v>45820</v>
      </c>
      <c r="C1739" t="s">
        <v>351</v>
      </c>
      <c r="D1739" t="str">
        <f>VLOOKUP(F1739,Product!A:E,3,FALSE)</f>
        <v>Electronics</v>
      </c>
      <c r="E1739" t="s">
        <v>442</v>
      </c>
      <c r="F1739" t="s">
        <v>533</v>
      </c>
      <c r="G1739" s="8">
        <v>1</v>
      </c>
      <c r="H1739">
        <f>VLOOKUP(F1739,Product!A:E,5,)</f>
        <v>5499</v>
      </c>
      <c r="I1739">
        <f t="shared" si="27"/>
        <v>5499</v>
      </c>
      <c r="J1739" t="str">
        <f>VLOOKUP(F1739,Product!A:E,4,FALSE)</f>
        <v>Accessories</v>
      </c>
      <c r="K1739" t="str">
        <f>VLOOKUP(F1739,Product!$A:$E,2,FALSE)</f>
        <v>Mechanical Keyboard</v>
      </c>
      <c r="L1739" t="str">
        <f>VLOOKUP(A1739,Payment!$B:$E,4,FALSE)</f>
        <v>Completed</v>
      </c>
      <c r="M1739" t="str">
        <f>VLOOKUP(C1739,Customer!A:F,6,FALSE)</f>
        <v>North</v>
      </c>
    </row>
    <row r="1740" spans="1:13" x14ac:dyDescent="0.25">
      <c r="A1740" t="s">
        <v>2298</v>
      </c>
      <c r="B1740" s="6">
        <v>46020</v>
      </c>
      <c r="C1740" t="s">
        <v>244</v>
      </c>
      <c r="D1740" t="str">
        <f>VLOOKUP(F1740,Product!A:E,3,FALSE)</f>
        <v>Office Supplies</v>
      </c>
      <c r="E1740" t="s">
        <v>434</v>
      </c>
      <c r="F1740" t="s">
        <v>500</v>
      </c>
      <c r="G1740" s="8">
        <v>3</v>
      </c>
      <c r="H1740">
        <f>VLOOKUP(F1740,Product!A:E,5,)</f>
        <v>499</v>
      </c>
      <c r="I1740">
        <f t="shared" si="27"/>
        <v>1497</v>
      </c>
      <c r="J1740" t="str">
        <f>VLOOKUP(F1740,Product!A:E,4,FALSE)</f>
        <v>Paper</v>
      </c>
      <c r="K1740" t="str">
        <f>VLOOKUP(F1740,Product!$A:$E,2,FALSE)</f>
        <v>A4 Copier Paper Pack</v>
      </c>
      <c r="L1740" t="str">
        <f>VLOOKUP(A1740,Payment!$B:$E,4,FALSE)</f>
        <v>Completed</v>
      </c>
      <c r="M1740" t="str">
        <f>VLOOKUP(C1740,Customer!A:F,6,FALSE)</f>
        <v>East</v>
      </c>
    </row>
    <row r="1741" spans="1:13" x14ac:dyDescent="0.25">
      <c r="A1741" t="s">
        <v>2299</v>
      </c>
      <c r="B1741" s="6">
        <v>45822</v>
      </c>
      <c r="C1741" t="s">
        <v>191</v>
      </c>
      <c r="D1741" t="str">
        <f>VLOOKUP(F1741,Product!A:E,3,FALSE)</f>
        <v>Furniture</v>
      </c>
      <c r="E1741" t="s">
        <v>427</v>
      </c>
      <c r="F1741" t="s">
        <v>518</v>
      </c>
      <c r="G1741" s="8">
        <v>7</v>
      </c>
      <c r="H1741">
        <f>VLOOKUP(F1741,Product!A:E,5,)</f>
        <v>5999</v>
      </c>
      <c r="I1741">
        <f t="shared" si="27"/>
        <v>41993</v>
      </c>
      <c r="J1741" t="str">
        <f>VLOOKUP(F1741,Product!A:E,4,FALSE)</f>
        <v>Storage</v>
      </c>
      <c r="K1741" t="str">
        <f>VLOOKUP(F1741,Product!$A:$E,2,FALSE)</f>
        <v>Bookshelf</v>
      </c>
      <c r="L1741" t="str">
        <f>VLOOKUP(A1741,Payment!$B:$E,4,FALSE)</f>
        <v>Completed</v>
      </c>
      <c r="M1741" t="str">
        <f>VLOOKUP(C1741,Customer!A:F,6,FALSE)</f>
        <v>South</v>
      </c>
    </row>
    <row r="1742" spans="1:13" x14ac:dyDescent="0.25">
      <c r="A1742" t="s">
        <v>2300</v>
      </c>
      <c r="B1742" s="6">
        <v>45826</v>
      </c>
      <c r="C1742" t="s">
        <v>15</v>
      </c>
      <c r="D1742" t="str">
        <f>VLOOKUP(F1742,Product!A:E,3,FALSE)</f>
        <v>Electronics</v>
      </c>
      <c r="E1742" t="s">
        <v>418</v>
      </c>
      <c r="F1742" t="s">
        <v>533</v>
      </c>
      <c r="G1742" s="8">
        <v>6</v>
      </c>
      <c r="H1742">
        <f>VLOOKUP(F1742,Product!A:E,5,)</f>
        <v>5499</v>
      </c>
      <c r="I1742">
        <f t="shared" si="27"/>
        <v>32994</v>
      </c>
      <c r="J1742" t="str">
        <f>VLOOKUP(F1742,Product!A:E,4,FALSE)</f>
        <v>Accessories</v>
      </c>
      <c r="K1742" t="str">
        <f>VLOOKUP(F1742,Product!$A:$E,2,FALSE)</f>
        <v>Mechanical Keyboard</v>
      </c>
      <c r="L1742" t="str">
        <f>VLOOKUP(A1742,Payment!$B:$E,4,FALSE)</f>
        <v>Completed</v>
      </c>
      <c r="M1742" t="str">
        <f>VLOOKUP(C1742,Customer!A:F,6,FALSE)</f>
        <v>West</v>
      </c>
    </row>
    <row r="1743" spans="1:13" x14ac:dyDescent="0.25">
      <c r="A1743" t="s">
        <v>2301</v>
      </c>
      <c r="B1743" s="6">
        <v>45969</v>
      </c>
      <c r="C1743" t="s">
        <v>255</v>
      </c>
      <c r="D1743" t="str">
        <f>VLOOKUP(F1743,Product!A:E,3,FALSE)</f>
        <v>Electronics</v>
      </c>
      <c r="E1743" t="s">
        <v>400</v>
      </c>
      <c r="F1743" t="s">
        <v>554</v>
      </c>
      <c r="G1743" s="8">
        <v>1</v>
      </c>
      <c r="H1743">
        <f>VLOOKUP(F1743,Product!A:E,5,)</f>
        <v>6499</v>
      </c>
      <c r="I1743">
        <f t="shared" si="27"/>
        <v>6499</v>
      </c>
      <c r="J1743" t="str">
        <f>VLOOKUP(F1743,Product!A:E,4,FALSE)</f>
        <v>Office Machines</v>
      </c>
      <c r="K1743" t="str">
        <f>VLOOKUP(F1743,Product!$A:$E,2,FALSE)</f>
        <v>Paper Shredder</v>
      </c>
      <c r="L1743" t="str">
        <f>VLOOKUP(A1743,Payment!$B:$E,4,FALSE)</f>
        <v>Completed</v>
      </c>
      <c r="M1743" t="str">
        <f>VLOOKUP(C1743,Customer!A:F,6,FALSE)</f>
        <v>West</v>
      </c>
    </row>
    <row r="1744" spans="1:13" x14ac:dyDescent="0.25">
      <c r="A1744" t="s">
        <v>2302</v>
      </c>
      <c r="B1744" s="6">
        <v>45746</v>
      </c>
      <c r="C1744" t="s">
        <v>225</v>
      </c>
      <c r="D1744" t="str">
        <f>VLOOKUP(F1744,Product!A:E,3,FALSE)</f>
        <v>Electronics</v>
      </c>
      <c r="E1744" t="s">
        <v>468</v>
      </c>
      <c r="F1744" t="s">
        <v>554</v>
      </c>
      <c r="G1744" s="8">
        <v>3</v>
      </c>
      <c r="H1744">
        <f>VLOOKUP(F1744,Product!A:E,5,)</f>
        <v>6499</v>
      </c>
      <c r="I1744">
        <f t="shared" si="27"/>
        <v>19497</v>
      </c>
      <c r="J1744" t="str">
        <f>VLOOKUP(F1744,Product!A:E,4,FALSE)</f>
        <v>Office Machines</v>
      </c>
      <c r="K1744" t="str">
        <f>VLOOKUP(F1744,Product!$A:$E,2,FALSE)</f>
        <v>Paper Shredder</v>
      </c>
      <c r="L1744" t="str">
        <f>VLOOKUP(A1744,Payment!$B:$E,4,FALSE)</f>
        <v>Completed</v>
      </c>
      <c r="M1744" t="str">
        <f>VLOOKUP(C1744,Customer!A:F,6,FALSE)</f>
        <v>East</v>
      </c>
    </row>
    <row r="1745" spans="1:13" x14ac:dyDescent="0.25">
      <c r="A1745" t="s">
        <v>2303</v>
      </c>
      <c r="B1745" s="6">
        <v>45908</v>
      </c>
      <c r="C1745" t="s">
        <v>391</v>
      </c>
      <c r="D1745" t="str">
        <f>VLOOKUP(F1745,Product!A:E,3,FALSE)</f>
        <v>Electronics</v>
      </c>
      <c r="E1745" t="s">
        <v>449</v>
      </c>
      <c r="F1745" t="s">
        <v>526</v>
      </c>
      <c r="G1745" s="8">
        <v>1</v>
      </c>
      <c r="H1745">
        <f>VLOOKUP(F1745,Product!A:E,5,)</f>
        <v>8999</v>
      </c>
      <c r="I1745">
        <f t="shared" si="27"/>
        <v>8999</v>
      </c>
      <c r="J1745" t="str">
        <f>VLOOKUP(F1745,Product!A:E,4,FALSE)</f>
        <v>Storage</v>
      </c>
      <c r="K1745" t="str">
        <f>VLOOKUP(F1745,Product!$A:$E,2,FALSE)</f>
        <v>External SSD 1TB</v>
      </c>
      <c r="L1745" t="str">
        <f>VLOOKUP(A1745,Payment!$B:$E,4,FALSE)</f>
        <v>Completed</v>
      </c>
      <c r="M1745" t="str">
        <f>VLOOKUP(C1745,Customer!A:F,6,FALSE)</f>
        <v>North</v>
      </c>
    </row>
    <row r="1746" spans="1:13" x14ac:dyDescent="0.25">
      <c r="A1746" t="s">
        <v>2304</v>
      </c>
      <c r="B1746" s="6">
        <v>45990</v>
      </c>
      <c r="C1746" t="s">
        <v>336</v>
      </c>
      <c r="D1746" t="str">
        <f>VLOOKUP(F1746,Product!A:E,3,FALSE)</f>
        <v>Electronics</v>
      </c>
      <c r="E1746" t="s">
        <v>409</v>
      </c>
      <c r="F1746" t="s">
        <v>526</v>
      </c>
      <c r="G1746" s="8">
        <v>1</v>
      </c>
      <c r="H1746">
        <f>VLOOKUP(F1746,Product!A:E,5,)</f>
        <v>8999</v>
      </c>
      <c r="I1746">
        <f t="shared" si="27"/>
        <v>8999</v>
      </c>
      <c r="J1746" t="str">
        <f>VLOOKUP(F1746,Product!A:E,4,FALSE)</f>
        <v>Storage</v>
      </c>
      <c r="K1746" t="str">
        <f>VLOOKUP(F1746,Product!$A:$E,2,FALSE)</f>
        <v>External SSD 1TB</v>
      </c>
      <c r="L1746" t="str">
        <f>VLOOKUP(A1746,Payment!$B:$E,4,FALSE)</f>
        <v>Completed</v>
      </c>
      <c r="M1746" t="str">
        <f>VLOOKUP(C1746,Customer!A:F,6,FALSE)</f>
        <v>North</v>
      </c>
    </row>
    <row r="1747" spans="1:13" x14ac:dyDescent="0.25">
      <c r="A1747" t="s">
        <v>2305</v>
      </c>
      <c r="B1747" s="6">
        <v>46001</v>
      </c>
      <c r="C1747" t="s">
        <v>240</v>
      </c>
      <c r="D1747" t="str">
        <f>VLOOKUP(F1747,Product!A:E,3,FALSE)</f>
        <v>Electronics</v>
      </c>
      <c r="E1747" t="s">
        <v>416</v>
      </c>
      <c r="F1747" t="s">
        <v>511</v>
      </c>
      <c r="G1747" s="8">
        <v>8</v>
      </c>
      <c r="H1747">
        <f>VLOOKUP(F1747,Product!A:E,5,)</f>
        <v>3299</v>
      </c>
      <c r="I1747">
        <f t="shared" si="27"/>
        <v>26392</v>
      </c>
      <c r="J1747" t="str">
        <f>VLOOKUP(F1747,Product!A:E,4,FALSE)</f>
        <v>Accessories</v>
      </c>
      <c r="K1747" t="str">
        <f>VLOOKUP(F1747,Product!$A:$E,2,FALSE)</f>
        <v>Webcam Full HD</v>
      </c>
      <c r="L1747" t="str">
        <f>VLOOKUP(A1747,Payment!$B:$E,4,FALSE)</f>
        <v>Completed</v>
      </c>
      <c r="M1747" t="str">
        <f>VLOOKUP(C1747,Customer!A:F,6,FALSE)</f>
        <v>West</v>
      </c>
    </row>
    <row r="1748" spans="1:13" x14ac:dyDescent="0.25">
      <c r="A1748" t="s">
        <v>2306</v>
      </c>
      <c r="B1748" s="6">
        <v>45850</v>
      </c>
      <c r="C1748" t="s">
        <v>312</v>
      </c>
      <c r="D1748" t="str">
        <f>VLOOKUP(F1748,Product!A:E,3,FALSE)</f>
        <v>Furniture</v>
      </c>
      <c r="E1748" t="s">
        <v>444</v>
      </c>
      <c r="F1748" t="s">
        <v>513</v>
      </c>
      <c r="G1748" s="8">
        <v>1</v>
      </c>
      <c r="H1748">
        <f>VLOOKUP(F1748,Product!A:E,5,)</f>
        <v>6999</v>
      </c>
      <c r="I1748">
        <f t="shared" si="27"/>
        <v>6999</v>
      </c>
      <c r="J1748" t="str">
        <f>VLOOKUP(F1748,Product!A:E,4,FALSE)</f>
        <v>Storage</v>
      </c>
      <c r="K1748" t="str">
        <f>VLOOKUP(F1748,Product!$A:$E,2,FALSE)</f>
        <v>Filing Cabinet</v>
      </c>
      <c r="L1748" t="str">
        <f>VLOOKUP(A1748,Payment!$B:$E,4,FALSE)</f>
        <v>Completed</v>
      </c>
      <c r="M1748" t="str">
        <f>VLOOKUP(C1748,Customer!A:F,6,FALSE)</f>
        <v>South</v>
      </c>
    </row>
    <row r="1749" spans="1:13" x14ac:dyDescent="0.25">
      <c r="A1749" t="s">
        <v>2307</v>
      </c>
      <c r="B1749" s="6">
        <v>46014</v>
      </c>
      <c r="C1749" t="s">
        <v>10</v>
      </c>
      <c r="D1749" t="str">
        <f>VLOOKUP(F1749,Product!A:E,3,FALSE)</f>
        <v>Furniture</v>
      </c>
      <c r="E1749" t="s">
        <v>416</v>
      </c>
      <c r="F1749" t="s">
        <v>518</v>
      </c>
      <c r="G1749" s="8">
        <v>2</v>
      </c>
      <c r="H1749">
        <f>VLOOKUP(F1749,Product!A:E,5,)</f>
        <v>5999</v>
      </c>
      <c r="I1749">
        <f t="shared" si="27"/>
        <v>11998</v>
      </c>
      <c r="J1749" t="str">
        <f>VLOOKUP(F1749,Product!A:E,4,FALSE)</f>
        <v>Storage</v>
      </c>
      <c r="K1749" t="str">
        <f>VLOOKUP(F1749,Product!$A:$E,2,FALSE)</f>
        <v>Bookshelf</v>
      </c>
      <c r="L1749" t="str">
        <f>VLOOKUP(A1749,Payment!$B:$E,4,FALSE)</f>
        <v>Completed</v>
      </c>
      <c r="M1749" t="str">
        <f>VLOOKUP(C1749,Customer!A:F,6,FALSE)</f>
        <v>North</v>
      </c>
    </row>
    <row r="1750" spans="1:13" x14ac:dyDescent="0.25">
      <c r="A1750" t="s">
        <v>2308</v>
      </c>
      <c r="B1750" s="6">
        <v>45756</v>
      </c>
      <c r="C1750" t="s">
        <v>240</v>
      </c>
      <c r="D1750" t="str">
        <f>VLOOKUP(F1750,Product!A:E,3,FALSE)</f>
        <v>Office Supplies</v>
      </c>
      <c r="E1750" t="s">
        <v>400</v>
      </c>
      <c r="F1750" t="s">
        <v>500</v>
      </c>
      <c r="G1750" s="8">
        <v>4</v>
      </c>
      <c r="H1750">
        <f>VLOOKUP(F1750,Product!A:E,5,)</f>
        <v>499</v>
      </c>
      <c r="I1750">
        <f t="shared" si="27"/>
        <v>1996</v>
      </c>
      <c r="J1750" t="str">
        <f>VLOOKUP(F1750,Product!A:E,4,FALSE)</f>
        <v>Paper</v>
      </c>
      <c r="K1750" t="str">
        <f>VLOOKUP(F1750,Product!$A:$E,2,FALSE)</f>
        <v>A4 Copier Paper Pack</v>
      </c>
      <c r="L1750" t="str">
        <f>VLOOKUP(A1750,Payment!$B:$E,4,FALSE)</f>
        <v>Completed</v>
      </c>
      <c r="M1750" t="str">
        <f>VLOOKUP(C1750,Customer!A:F,6,FALSE)</f>
        <v>West</v>
      </c>
    </row>
    <row r="1751" spans="1:13" x14ac:dyDescent="0.25">
      <c r="A1751" t="s">
        <v>2309</v>
      </c>
      <c r="B1751" s="6">
        <v>45801</v>
      </c>
      <c r="C1751" t="s">
        <v>351</v>
      </c>
      <c r="D1751" t="str">
        <f>VLOOKUP(F1751,Product!A:E,3,FALSE)</f>
        <v>Electronics</v>
      </c>
      <c r="E1751" t="s">
        <v>444</v>
      </c>
      <c r="F1751" t="s">
        <v>497</v>
      </c>
      <c r="G1751" s="8">
        <v>1</v>
      </c>
      <c r="H1751">
        <f>VLOOKUP(F1751,Product!A:E,5,)</f>
        <v>18999</v>
      </c>
      <c r="I1751">
        <f t="shared" si="27"/>
        <v>18999</v>
      </c>
      <c r="J1751" t="str">
        <f>VLOOKUP(F1751,Product!A:E,4,FALSE)</f>
        <v>Printers</v>
      </c>
      <c r="K1751" t="str">
        <f>VLOOKUP(F1751,Product!$A:$E,2,FALSE)</f>
        <v>HP Laser Printer</v>
      </c>
      <c r="L1751" t="str">
        <f>VLOOKUP(A1751,Payment!$B:$E,4,FALSE)</f>
        <v>Completed</v>
      </c>
      <c r="M1751" t="str">
        <f>VLOOKUP(C1751,Customer!A:F,6,FALSE)</f>
        <v>North</v>
      </c>
    </row>
    <row r="1752" spans="1:13" x14ac:dyDescent="0.25">
      <c r="A1752" t="s">
        <v>2310</v>
      </c>
      <c r="B1752" s="6">
        <v>45972</v>
      </c>
      <c r="C1752" t="s">
        <v>325</v>
      </c>
      <c r="D1752" t="str">
        <f>VLOOKUP(F1752,Product!A:E,3,FALSE)</f>
        <v>Electronics</v>
      </c>
      <c r="E1752" t="s">
        <v>438</v>
      </c>
      <c r="F1752" t="s">
        <v>546</v>
      </c>
      <c r="G1752" s="8">
        <v>4</v>
      </c>
      <c r="H1752">
        <f>VLOOKUP(F1752,Product!A:E,5,)</f>
        <v>7999</v>
      </c>
      <c r="I1752">
        <f t="shared" si="27"/>
        <v>31996</v>
      </c>
      <c r="J1752" t="str">
        <f>VLOOKUP(F1752,Product!A:E,4,FALSE)</f>
        <v>Audio</v>
      </c>
      <c r="K1752" t="str">
        <f>VLOOKUP(F1752,Product!$A:$E,2,FALSE)</f>
        <v>Noise Cancelling Headphones</v>
      </c>
      <c r="L1752" t="str">
        <f>VLOOKUP(A1752,Payment!$B:$E,4,FALSE)</f>
        <v>Completed</v>
      </c>
      <c r="M1752" t="str">
        <f>VLOOKUP(C1752,Customer!A:F,6,FALSE)</f>
        <v>South</v>
      </c>
    </row>
    <row r="1753" spans="1:13" x14ac:dyDescent="0.25">
      <c r="A1753" t="s">
        <v>2311</v>
      </c>
      <c r="B1753" s="6">
        <v>45777</v>
      </c>
      <c r="C1753" t="s">
        <v>263</v>
      </c>
      <c r="D1753" t="str">
        <f>VLOOKUP(F1753,Product!A:E,3,FALSE)</f>
        <v>Electronics</v>
      </c>
      <c r="E1753" t="s">
        <v>445</v>
      </c>
      <c r="F1753" t="s">
        <v>482</v>
      </c>
      <c r="G1753" s="8">
        <v>2</v>
      </c>
      <c r="H1753">
        <f>VLOOKUP(F1753,Product!A:E,5,)</f>
        <v>1899</v>
      </c>
      <c r="I1753">
        <f t="shared" si="27"/>
        <v>3798</v>
      </c>
      <c r="J1753" t="str">
        <f>VLOOKUP(F1753,Product!A:E,4,FALSE)</f>
        <v>Accessories</v>
      </c>
      <c r="K1753" t="str">
        <f>VLOOKUP(F1753,Product!$A:$E,2,FALSE)</f>
        <v>HP Wireless Keyboard</v>
      </c>
      <c r="L1753" t="str">
        <f>VLOOKUP(A1753,Payment!$B:$E,4,FALSE)</f>
        <v>Completed</v>
      </c>
      <c r="M1753" t="str">
        <f>VLOOKUP(C1753,Customer!A:F,6,FALSE)</f>
        <v>South</v>
      </c>
    </row>
    <row r="1754" spans="1:13" x14ac:dyDescent="0.25">
      <c r="A1754" t="s">
        <v>2312</v>
      </c>
      <c r="B1754" s="6">
        <v>46018</v>
      </c>
      <c r="C1754" t="s">
        <v>363</v>
      </c>
      <c r="D1754" t="str">
        <f>VLOOKUP(F1754,Product!A:E,3,FALSE)</f>
        <v>Electronics</v>
      </c>
      <c r="E1754" t="s">
        <v>474</v>
      </c>
      <c r="F1754" t="s">
        <v>497</v>
      </c>
      <c r="G1754" s="8">
        <v>1</v>
      </c>
      <c r="H1754">
        <f>VLOOKUP(F1754,Product!A:E,5,)</f>
        <v>18999</v>
      </c>
      <c r="I1754">
        <f t="shared" si="27"/>
        <v>18999</v>
      </c>
      <c r="J1754" t="str">
        <f>VLOOKUP(F1754,Product!A:E,4,FALSE)</f>
        <v>Printers</v>
      </c>
      <c r="K1754" t="str">
        <f>VLOOKUP(F1754,Product!$A:$E,2,FALSE)</f>
        <v>HP Laser Printer</v>
      </c>
      <c r="L1754" t="str">
        <f>VLOOKUP(A1754,Payment!$B:$E,4,FALSE)</f>
        <v>Completed</v>
      </c>
      <c r="M1754" t="str">
        <f>VLOOKUP(C1754,Customer!A:F,6,FALSE)</f>
        <v>North</v>
      </c>
    </row>
    <row r="1755" spans="1:13" x14ac:dyDescent="0.25">
      <c r="A1755" t="s">
        <v>2313</v>
      </c>
      <c r="B1755" s="6">
        <v>45984</v>
      </c>
      <c r="C1755" t="s">
        <v>219</v>
      </c>
      <c r="D1755" t="str">
        <f>VLOOKUP(F1755,Product!A:E,3,FALSE)</f>
        <v>Furniture</v>
      </c>
      <c r="E1755" t="s">
        <v>416</v>
      </c>
      <c r="F1755" t="s">
        <v>551</v>
      </c>
      <c r="G1755" s="8">
        <v>1</v>
      </c>
      <c r="H1755">
        <f>VLOOKUP(F1755,Product!A:E,5,)</f>
        <v>24999</v>
      </c>
      <c r="I1755">
        <f t="shared" si="27"/>
        <v>24999</v>
      </c>
      <c r="J1755" t="str">
        <f>VLOOKUP(F1755,Product!A:E,4,FALSE)</f>
        <v>Tables</v>
      </c>
      <c r="K1755" t="str">
        <f>VLOOKUP(F1755,Product!$A:$E,2,FALSE)</f>
        <v>Conference Table</v>
      </c>
      <c r="L1755" t="str">
        <f>VLOOKUP(A1755,Payment!$B:$E,4,FALSE)</f>
        <v>Completed</v>
      </c>
      <c r="M1755" t="str">
        <f>VLOOKUP(C1755,Customer!A:F,6,FALSE)</f>
        <v>South</v>
      </c>
    </row>
    <row r="1756" spans="1:13" x14ac:dyDescent="0.25">
      <c r="A1756" t="s">
        <v>2314</v>
      </c>
      <c r="B1756" s="6">
        <v>45914</v>
      </c>
      <c r="C1756" t="s">
        <v>263</v>
      </c>
      <c r="D1756" t="str">
        <f>VLOOKUP(F1756,Product!A:E,3,FALSE)</f>
        <v>Electronics</v>
      </c>
      <c r="E1756" t="s">
        <v>421</v>
      </c>
      <c r="F1756" t="s">
        <v>526</v>
      </c>
      <c r="G1756" s="8">
        <v>1</v>
      </c>
      <c r="H1756">
        <f>VLOOKUP(F1756,Product!A:E,5,)</f>
        <v>8999</v>
      </c>
      <c r="I1756">
        <f t="shared" si="27"/>
        <v>8999</v>
      </c>
      <c r="J1756" t="str">
        <f>VLOOKUP(F1756,Product!A:E,4,FALSE)</f>
        <v>Storage</v>
      </c>
      <c r="K1756" t="str">
        <f>VLOOKUP(F1756,Product!$A:$E,2,FALSE)</f>
        <v>External SSD 1TB</v>
      </c>
      <c r="L1756" t="str">
        <f>VLOOKUP(A1756,Payment!$B:$E,4,FALSE)</f>
        <v>Completed</v>
      </c>
      <c r="M1756" t="str">
        <f>VLOOKUP(C1756,Customer!A:F,6,FALSE)</f>
        <v>South</v>
      </c>
    </row>
    <row r="1757" spans="1:13" x14ac:dyDescent="0.25">
      <c r="A1757" t="s">
        <v>2315</v>
      </c>
      <c r="B1757" s="6">
        <v>45947</v>
      </c>
      <c r="C1757" t="s">
        <v>347</v>
      </c>
      <c r="D1757" t="str">
        <f>VLOOKUP(F1757,Product!A:E,3,FALSE)</f>
        <v>Furniture</v>
      </c>
      <c r="E1757" t="s">
        <v>474</v>
      </c>
      <c r="F1757" t="s">
        <v>528</v>
      </c>
      <c r="G1757" s="8">
        <v>1</v>
      </c>
      <c r="H1757">
        <f>VLOOKUP(F1757,Product!A:E,5,)</f>
        <v>17999</v>
      </c>
      <c r="I1757">
        <f t="shared" si="27"/>
        <v>17999</v>
      </c>
      <c r="J1757" t="str">
        <f>VLOOKUP(F1757,Product!A:E,4,FALSE)</f>
        <v>Desks</v>
      </c>
      <c r="K1757" t="str">
        <f>VLOOKUP(F1757,Product!$A:$E,2,FALSE)</f>
        <v>Standing Desk</v>
      </c>
      <c r="L1757" t="str">
        <f>VLOOKUP(A1757,Payment!$B:$E,4,FALSE)</f>
        <v>Completed</v>
      </c>
      <c r="M1757" t="str">
        <f>VLOOKUP(C1757,Customer!A:F,6,FALSE)</f>
        <v>North</v>
      </c>
    </row>
    <row r="1758" spans="1:13" x14ac:dyDescent="0.25">
      <c r="A1758" t="s">
        <v>2316</v>
      </c>
      <c r="B1758" s="6">
        <v>45959</v>
      </c>
      <c r="C1758" t="s">
        <v>84</v>
      </c>
      <c r="D1758" t="str">
        <f>VLOOKUP(F1758,Product!A:E,3,FALSE)</f>
        <v>Electronics</v>
      </c>
      <c r="E1758" t="s">
        <v>409</v>
      </c>
      <c r="F1758" t="s">
        <v>491</v>
      </c>
      <c r="G1758" s="8">
        <v>1</v>
      </c>
      <c r="H1758">
        <f>VLOOKUP(F1758,Product!A:E,5,)</f>
        <v>13999</v>
      </c>
      <c r="I1758">
        <f t="shared" si="27"/>
        <v>13999</v>
      </c>
      <c r="J1758" t="str">
        <f>VLOOKUP(F1758,Product!A:E,4,FALSE)</f>
        <v>Monitors</v>
      </c>
      <c r="K1758" t="str">
        <f>VLOOKUP(F1758,Product!$A:$E,2,FALSE)</f>
        <v>Dell 24-inch Monitor</v>
      </c>
      <c r="L1758" t="str">
        <f>VLOOKUP(A1758,Payment!$B:$E,4,FALSE)</f>
        <v>Completed</v>
      </c>
      <c r="M1758" t="str">
        <f>VLOOKUP(C1758,Customer!A:F,6,FALSE)</f>
        <v>South</v>
      </c>
    </row>
    <row r="1759" spans="1:13" x14ac:dyDescent="0.25">
      <c r="A1759" t="s">
        <v>2317</v>
      </c>
      <c r="B1759" s="6">
        <v>45949</v>
      </c>
      <c r="C1759" t="s">
        <v>137</v>
      </c>
      <c r="D1759" t="str">
        <f>VLOOKUP(F1759,Product!A:E,3,FALSE)</f>
        <v>Office Supplies</v>
      </c>
      <c r="E1759" t="s">
        <v>464</v>
      </c>
      <c r="F1759" t="s">
        <v>541</v>
      </c>
      <c r="G1759" s="8">
        <v>4</v>
      </c>
      <c r="H1759">
        <f>VLOOKUP(F1759,Product!A:E,5,)</f>
        <v>799</v>
      </c>
      <c r="I1759">
        <f t="shared" si="27"/>
        <v>3196</v>
      </c>
      <c r="J1759" t="str">
        <f>VLOOKUP(F1759,Product!A:E,4,FALSE)</f>
        <v>Desk Accessories</v>
      </c>
      <c r="K1759" t="str">
        <f>VLOOKUP(F1759,Product!$A:$E,2,FALSE)</f>
        <v>Stapler Heavy Duty</v>
      </c>
      <c r="L1759" t="str">
        <f>VLOOKUP(A1759,Payment!$B:$E,4,FALSE)</f>
        <v>Completed</v>
      </c>
      <c r="M1759" t="str">
        <f>VLOOKUP(C1759,Customer!A:F,6,FALSE)</f>
        <v>East</v>
      </c>
    </row>
    <row r="1760" spans="1:13" x14ac:dyDescent="0.25">
      <c r="A1760" t="s">
        <v>2318</v>
      </c>
      <c r="B1760" s="6">
        <v>45756</v>
      </c>
      <c r="C1760" t="s">
        <v>349</v>
      </c>
      <c r="D1760" t="str">
        <f>VLOOKUP(F1760,Product!A:E,3,FALSE)</f>
        <v>Furniture</v>
      </c>
      <c r="E1760" t="s">
        <v>403</v>
      </c>
      <c r="F1760" t="s">
        <v>538</v>
      </c>
      <c r="G1760" s="8">
        <v>3</v>
      </c>
      <c r="H1760">
        <f>VLOOKUP(F1760,Product!A:E,5,)</f>
        <v>2199</v>
      </c>
      <c r="I1760">
        <f t="shared" si="27"/>
        <v>6597</v>
      </c>
      <c r="J1760" t="str">
        <f>VLOOKUP(F1760,Product!A:E,4,FALSE)</f>
        <v>Office Accessories</v>
      </c>
      <c r="K1760" t="str">
        <f>VLOOKUP(F1760,Product!$A:$E,2,FALSE)</f>
        <v>Ergonomic Footrest</v>
      </c>
      <c r="L1760" t="str">
        <f>VLOOKUP(A1760,Payment!$B:$E,4,FALSE)</f>
        <v>Completed</v>
      </c>
      <c r="M1760" t="str">
        <f>VLOOKUP(C1760,Customer!A:F,6,FALSE)</f>
        <v>West</v>
      </c>
    </row>
    <row r="1761" spans="1:13" x14ac:dyDescent="0.25">
      <c r="A1761" t="s">
        <v>2319</v>
      </c>
      <c r="B1761" s="6">
        <v>45972</v>
      </c>
      <c r="C1761" t="s">
        <v>147</v>
      </c>
      <c r="D1761" t="str">
        <f>VLOOKUP(F1761,Product!A:E,3,FALSE)</f>
        <v>Electronics</v>
      </c>
      <c r="E1761" t="s">
        <v>468</v>
      </c>
      <c r="F1761" t="s">
        <v>554</v>
      </c>
      <c r="G1761" s="8">
        <v>2</v>
      </c>
      <c r="H1761">
        <f>VLOOKUP(F1761,Product!A:E,5,)</f>
        <v>6499</v>
      </c>
      <c r="I1761">
        <f t="shared" si="27"/>
        <v>12998</v>
      </c>
      <c r="J1761" t="str">
        <f>VLOOKUP(F1761,Product!A:E,4,FALSE)</f>
        <v>Office Machines</v>
      </c>
      <c r="K1761" t="str">
        <f>VLOOKUP(F1761,Product!$A:$E,2,FALSE)</f>
        <v>Paper Shredder</v>
      </c>
      <c r="L1761" t="str">
        <f>VLOOKUP(A1761,Payment!$B:$E,4,FALSE)</f>
        <v>Completed</v>
      </c>
      <c r="M1761" t="str">
        <f>VLOOKUP(C1761,Customer!A:F,6,FALSE)</f>
        <v>West</v>
      </c>
    </row>
    <row r="1762" spans="1:13" x14ac:dyDescent="0.25">
      <c r="A1762" t="s">
        <v>2320</v>
      </c>
      <c r="B1762" s="6">
        <v>45876</v>
      </c>
      <c r="C1762" t="s">
        <v>333</v>
      </c>
      <c r="D1762" t="str">
        <f>VLOOKUP(F1762,Product!A:E,3,FALSE)</f>
        <v>Furniture</v>
      </c>
      <c r="E1762" t="s">
        <v>406</v>
      </c>
      <c r="F1762" t="s">
        <v>551</v>
      </c>
      <c r="G1762" s="8">
        <v>7</v>
      </c>
      <c r="H1762">
        <f>VLOOKUP(F1762,Product!A:E,5,)</f>
        <v>24999</v>
      </c>
      <c r="I1762">
        <f t="shared" si="27"/>
        <v>174993</v>
      </c>
      <c r="J1762" t="str">
        <f>VLOOKUP(F1762,Product!A:E,4,FALSE)</f>
        <v>Tables</v>
      </c>
      <c r="K1762" t="str">
        <f>VLOOKUP(F1762,Product!$A:$E,2,FALSE)</f>
        <v>Conference Table</v>
      </c>
      <c r="L1762" t="str">
        <f>VLOOKUP(A1762,Payment!$B:$E,4,FALSE)</f>
        <v>Completed</v>
      </c>
      <c r="M1762" t="str">
        <f>VLOOKUP(C1762,Customer!A:F,6,FALSE)</f>
        <v>West</v>
      </c>
    </row>
    <row r="1763" spans="1:13" x14ac:dyDescent="0.25">
      <c r="A1763" t="s">
        <v>2321</v>
      </c>
      <c r="B1763" s="6">
        <v>45879</v>
      </c>
      <c r="C1763" t="s">
        <v>223</v>
      </c>
      <c r="D1763" t="str">
        <f>VLOOKUP(F1763,Product!A:E,3,FALSE)</f>
        <v>Furniture</v>
      </c>
      <c r="E1763" t="s">
        <v>434</v>
      </c>
      <c r="F1763" t="s">
        <v>488</v>
      </c>
      <c r="G1763" s="8">
        <v>3</v>
      </c>
      <c r="H1763">
        <f>VLOOKUP(F1763,Product!A:E,5,)</f>
        <v>12499</v>
      </c>
      <c r="I1763">
        <f t="shared" si="27"/>
        <v>37497</v>
      </c>
      <c r="J1763" t="str">
        <f>VLOOKUP(F1763,Product!A:E,4,FALSE)</f>
        <v>Desks</v>
      </c>
      <c r="K1763" t="str">
        <f>VLOOKUP(F1763,Product!$A:$E,2,FALSE)</f>
        <v>Executive Office Desk</v>
      </c>
      <c r="L1763" t="str">
        <f>VLOOKUP(A1763,Payment!$B:$E,4,FALSE)</f>
        <v>Completed</v>
      </c>
      <c r="M1763" t="str">
        <f>VLOOKUP(C1763,Customer!A:F,6,FALSE)</f>
        <v>South</v>
      </c>
    </row>
    <row r="1764" spans="1:13" x14ac:dyDescent="0.25">
      <c r="A1764" t="s">
        <v>2322</v>
      </c>
      <c r="B1764" s="6">
        <v>45896</v>
      </c>
      <c r="C1764" t="s">
        <v>263</v>
      </c>
      <c r="D1764" t="str">
        <f>VLOOKUP(F1764,Product!A:E,3,FALSE)</f>
        <v>Electronics</v>
      </c>
      <c r="E1764" t="s">
        <v>445</v>
      </c>
      <c r="F1764" t="s">
        <v>523</v>
      </c>
      <c r="G1764" s="8">
        <v>4</v>
      </c>
      <c r="H1764">
        <f>VLOOKUP(F1764,Product!A:E,5,)</f>
        <v>4499</v>
      </c>
      <c r="I1764">
        <f t="shared" si="27"/>
        <v>17996</v>
      </c>
      <c r="J1764" t="str">
        <f>VLOOKUP(F1764,Product!A:E,4,FALSE)</f>
        <v>Audio</v>
      </c>
      <c r="K1764" t="str">
        <f>VLOOKUP(F1764,Product!$A:$E,2,FALSE)</f>
        <v>Wireless Headset</v>
      </c>
      <c r="L1764" t="str">
        <f>VLOOKUP(A1764,Payment!$B:$E,4,FALSE)</f>
        <v>Completed</v>
      </c>
      <c r="M1764" t="str">
        <f>VLOOKUP(C1764,Customer!A:F,6,FALSE)</f>
        <v>South</v>
      </c>
    </row>
    <row r="1765" spans="1:13" x14ac:dyDescent="0.25">
      <c r="A1765" t="s">
        <v>2323</v>
      </c>
      <c r="B1765" s="6">
        <v>45772</v>
      </c>
      <c r="C1765" t="s">
        <v>37</v>
      </c>
      <c r="D1765" t="str">
        <f>VLOOKUP(F1765,Product!A:E,3,FALSE)</f>
        <v>Office Supplies</v>
      </c>
      <c r="E1765" t="s">
        <v>434</v>
      </c>
      <c r="F1765" t="s">
        <v>557</v>
      </c>
      <c r="G1765" s="8">
        <v>2</v>
      </c>
      <c r="H1765">
        <f>VLOOKUP(F1765,Product!A:E,5,)</f>
        <v>499</v>
      </c>
      <c r="I1765">
        <f t="shared" si="27"/>
        <v>998</v>
      </c>
      <c r="J1765" t="str">
        <f>VLOOKUP(F1765,Product!A:E,4,FALSE)</f>
        <v>Calculators</v>
      </c>
      <c r="K1765" t="str">
        <f>VLOOKUP(F1765,Product!$A:$E,2,FALSE)</f>
        <v>Calculator</v>
      </c>
      <c r="L1765" t="str">
        <f>VLOOKUP(A1765,Payment!$B:$E,4,FALSE)</f>
        <v>Completed</v>
      </c>
      <c r="M1765" t="str">
        <f>VLOOKUP(C1765,Customer!A:F,6,FALSE)</f>
        <v>North</v>
      </c>
    </row>
    <row r="1766" spans="1:13" x14ac:dyDescent="0.25">
      <c r="A1766" t="s">
        <v>2324</v>
      </c>
      <c r="B1766" s="6">
        <v>45887</v>
      </c>
      <c r="C1766" t="s">
        <v>179</v>
      </c>
      <c r="D1766" t="str">
        <f>VLOOKUP(F1766,Product!A:E,3,FALSE)</f>
        <v>Furniture</v>
      </c>
      <c r="E1766" t="s">
        <v>400</v>
      </c>
      <c r="F1766" t="s">
        <v>513</v>
      </c>
      <c r="G1766" s="8">
        <v>1</v>
      </c>
      <c r="H1766">
        <f>VLOOKUP(F1766,Product!A:E,5,)</f>
        <v>6999</v>
      </c>
      <c r="I1766">
        <f t="shared" si="27"/>
        <v>6999</v>
      </c>
      <c r="J1766" t="str">
        <f>VLOOKUP(F1766,Product!A:E,4,FALSE)</f>
        <v>Storage</v>
      </c>
      <c r="K1766" t="str">
        <f>VLOOKUP(F1766,Product!$A:$E,2,FALSE)</f>
        <v>Filing Cabinet</v>
      </c>
      <c r="L1766" t="str">
        <f>VLOOKUP(A1766,Payment!$B:$E,4,FALSE)</f>
        <v>Completed</v>
      </c>
      <c r="M1766" t="str">
        <f>VLOOKUP(C1766,Customer!A:F,6,FALSE)</f>
        <v>West</v>
      </c>
    </row>
    <row r="1767" spans="1:13" x14ac:dyDescent="0.25">
      <c r="A1767" t="s">
        <v>2325</v>
      </c>
      <c r="B1767" s="6">
        <v>45699</v>
      </c>
      <c r="C1767" t="s">
        <v>298</v>
      </c>
      <c r="D1767" t="str">
        <f>VLOOKUP(F1767,Product!A:E,3,FALSE)</f>
        <v>Office Supplies</v>
      </c>
      <c r="E1767" t="s">
        <v>403</v>
      </c>
      <c r="F1767" t="s">
        <v>541</v>
      </c>
      <c r="G1767" s="8">
        <v>1</v>
      </c>
      <c r="H1767">
        <f>VLOOKUP(F1767,Product!A:E,5,)</f>
        <v>799</v>
      </c>
      <c r="I1767">
        <f t="shared" si="27"/>
        <v>799</v>
      </c>
      <c r="J1767" t="str">
        <f>VLOOKUP(F1767,Product!A:E,4,FALSE)</f>
        <v>Desk Accessories</v>
      </c>
      <c r="K1767" t="str">
        <f>VLOOKUP(F1767,Product!$A:$E,2,FALSE)</f>
        <v>Stapler Heavy Duty</v>
      </c>
      <c r="L1767" t="str">
        <f>VLOOKUP(A1767,Payment!$B:$E,4,FALSE)</f>
        <v>Completed</v>
      </c>
      <c r="M1767" t="str">
        <f>VLOOKUP(C1767,Customer!A:F,6,FALSE)</f>
        <v>North</v>
      </c>
    </row>
    <row r="1768" spans="1:13" x14ac:dyDescent="0.25">
      <c r="A1768" t="s">
        <v>2326</v>
      </c>
      <c r="B1768" s="6">
        <v>46011</v>
      </c>
      <c r="C1768" t="s">
        <v>231</v>
      </c>
      <c r="D1768" t="str">
        <f>VLOOKUP(F1768,Product!A:E,3,FALSE)</f>
        <v>Office Supplies</v>
      </c>
      <c r="E1768" t="s">
        <v>409</v>
      </c>
      <c r="F1768" t="s">
        <v>557</v>
      </c>
      <c r="G1768" s="8">
        <v>1</v>
      </c>
      <c r="H1768">
        <f>VLOOKUP(F1768,Product!A:E,5,)</f>
        <v>499</v>
      </c>
      <c r="I1768">
        <f t="shared" si="27"/>
        <v>499</v>
      </c>
      <c r="J1768" t="str">
        <f>VLOOKUP(F1768,Product!A:E,4,FALSE)</f>
        <v>Calculators</v>
      </c>
      <c r="K1768" t="str">
        <f>VLOOKUP(F1768,Product!$A:$E,2,FALSE)</f>
        <v>Calculator</v>
      </c>
      <c r="L1768" t="str">
        <f>VLOOKUP(A1768,Payment!$B:$E,4,FALSE)</f>
        <v>Completed</v>
      </c>
      <c r="M1768" t="str">
        <f>VLOOKUP(C1768,Customer!A:F,6,FALSE)</f>
        <v>South</v>
      </c>
    </row>
    <row r="1769" spans="1:13" x14ac:dyDescent="0.25">
      <c r="A1769" t="s">
        <v>2327</v>
      </c>
      <c r="B1769" s="6">
        <v>45742</v>
      </c>
      <c r="C1769" t="s">
        <v>186</v>
      </c>
      <c r="D1769" t="str">
        <f>VLOOKUP(F1769,Product!A:E,3,FALSE)</f>
        <v>Furniture</v>
      </c>
      <c r="E1769" t="s">
        <v>438</v>
      </c>
      <c r="F1769" t="s">
        <v>484</v>
      </c>
      <c r="G1769" s="8">
        <v>3</v>
      </c>
      <c r="H1769">
        <f>VLOOKUP(F1769,Product!A:E,5,)</f>
        <v>8499</v>
      </c>
      <c r="I1769">
        <f t="shared" si="27"/>
        <v>25497</v>
      </c>
      <c r="J1769" t="str">
        <f>VLOOKUP(F1769,Product!A:E,4,FALSE)</f>
        <v>Chairs</v>
      </c>
      <c r="K1769" t="str">
        <f>VLOOKUP(F1769,Product!$A:$E,2,FALSE)</f>
        <v>Office Chair Pro</v>
      </c>
      <c r="L1769" t="str">
        <f>VLOOKUP(A1769,Payment!$B:$E,4,FALSE)</f>
        <v>Completed</v>
      </c>
      <c r="M1769" t="str">
        <f>VLOOKUP(C1769,Customer!A:F,6,FALSE)</f>
        <v>North</v>
      </c>
    </row>
    <row r="1770" spans="1:13" x14ac:dyDescent="0.25">
      <c r="A1770" t="s">
        <v>2328</v>
      </c>
      <c r="B1770" s="6">
        <v>45707</v>
      </c>
      <c r="C1770" t="s">
        <v>22</v>
      </c>
      <c r="D1770" t="str">
        <f>VLOOKUP(F1770,Product!A:E,3,FALSE)</f>
        <v>Furniture</v>
      </c>
      <c r="E1770" t="s">
        <v>459</v>
      </c>
      <c r="F1770" t="s">
        <v>516</v>
      </c>
      <c r="G1770" s="8">
        <v>4</v>
      </c>
      <c r="H1770">
        <f>VLOOKUP(F1770,Product!A:E,5,)</f>
        <v>2999</v>
      </c>
      <c r="I1770">
        <f t="shared" si="27"/>
        <v>11996</v>
      </c>
      <c r="J1770" t="str">
        <f>VLOOKUP(F1770,Product!A:E,4,FALSE)</f>
        <v>Chairs</v>
      </c>
      <c r="K1770" t="str">
        <f>VLOOKUP(F1770,Product!$A:$E,2,FALSE)</f>
        <v>Visitor Chair</v>
      </c>
      <c r="L1770" t="str">
        <f>VLOOKUP(A1770,Payment!$B:$E,4,FALSE)</f>
        <v>Completed</v>
      </c>
      <c r="M1770" t="str">
        <f>VLOOKUP(C1770,Customer!A:F,6,FALSE)</f>
        <v>North</v>
      </c>
    </row>
    <row r="1771" spans="1:13" x14ac:dyDescent="0.25">
      <c r="A1771" t="s">
        <v>2329</v>
      </c>
      <c r="B1771" s="6">
        <v>45961</v>
      </c>
      <c r="C1771" t="s">
        <v>325</v>
      </c>
      <c r="D1771" t="str">
        <f>VLOOKUP(F1771,Product!A:E,3,FALSE)</f>
        <v>Electronics</v>
      </c>
      <c r="E1771" t="s">
        <v>442</v>
      </c>
      <c r="F1771" t="s">
        <v>548</v>
      </c>
      <c r="G1771" s="8">
        <v>1</v>
      </c>
      <c r="H1771">
        <f>VLOOKUP(F1771,Product!A:E,5,)</f>
        <v>2299</v>
      </c>
      <c r="I1771">
        <f t="shared" si="27"/>
        <v>2299</v>
      </c>
      <c r="J1771" t="str">
        <f>VLOOKUP(F1771,Product!A:E,4,FALSE)</f>
        <v>Lighting</v>
      </c>
      <c r="K1771" t="str">
        <f>VLOOKUP(F1771,Product!$A:$E,2,FALSE)</f>
        <v>Smart LED Desk Lamp</v>
      </c>
      <c r="L1771" t="str">
        <f>VLOOKUP(A1771,Payment!$B:$E,4,FALSE)</f>
        <v>Completed</v>
      </c>
      <c r="M1771" t="str">
        <f>VLOOKUP(C1771,Customer!A:F,6,FALSE)</f>
        <v>South</v>
      </c>
    </row>
    <row r="1772" spans="1:13" x14ac:dyDescent="0.25">
      <c r="A1772" t="s">
        <v>2330</v>
      </c>
      <c r="B1772" s="6">
        <v>45713</v>
      </c>
      <c r="C1772" t="s">
        <v>255</v>
      </c>
      <c r="D1772" t="str">
        <f>VLOOKUP(F1772,Product!A:E,3,FALSE)</f>
        <v>Electronics</v>
      </c>
      <c r="E1772" t="s">
        <v>431</v>
      </c>
      <c r="F1772" t="s">
        <v>510</v>
      </c>
      <c r="G1772" s="8">
        <v>5</v>
      </c>
      <c r="H1772">
        <f>VLOOKUP(F1772,Product!A:E,5,)</f>
        <v>2499</v>
      </c>
      <c r="I1772">
        <f t="shared" si="27"/>
        <v>12495</v>
      </c>
      <c r="J1772" t="str">
        <f>VLOOKUP(F1772,Product!A:E,4,FALSE)</f>
        <v>Accessories</v>
      </c>
      <c r="K1772" t="str">
        <f>VLOOKUP(F1772,Product!$A:$E,2,FALSE)</f>
        <v>USBC Hub</v>
      </c>
      <c r="L1772" t="str">
        <f>VLOOKUP(A1772,Payment!$B:$E,4,FALSE)</f>
        <v>Completed</v>
      </c>
      <c r="M1772" t="str">
        <f>VLOOKUP(C1772,Customer!A:F,6,FALSE)</f>
        <v>West</v>
      </c>
    </row>
    <row r="1773" spans="1:13" x14ac:dyDescent="0.25">
      <c r="A1773" t="s">
        <v>2331</v>
      </c>
      <c r="B1773" s="6">
        <v>45828</v>
      </c>
      <c r="C1773" t="s">
        <v>274</v>
      </c>
      <c r="D1773" t="str">
        <f>VLOOKUP(F1773,Product!A:E,3,FALSE)</f>
        <v>Furniture</v>
      </c>
      <c r="E1773" t="s">
        <v>431</v>
      </c>
      <c r="F1773" t="s">
        <v>484</v>
      </c>
      <c r="G1773" s="8">
        <v>4</v>
      </c>
      <c r="H1773">
        <f>VLOOKUP(F1773,Product!A:E,5,)</f>
        <v>8499</v>
      </c>
      <c r="I1773">
        <f t="shared" si="27"/>
        <v>33996</v>
      </c>
      <c r="J1773" t="str">
        <f>VLOOKUP(F1773,Product!A:E,4,FALSE)</f>
        <v>Chairs</v>
      </c>
      <c r="K1773" t="str">
        <f>VLOOKUP(F1773,Product!$A:$E,2,FALSE)</f>
        <v>Office Chair Pro</v>
      </c>
      <c r="L1773" t="str">
        <f>VLOOKUP(A1773,Payment!$B:$E,4,FALSE)</f>
        <v>Completed</v>
      </c>
      <c r="M1773" t="str">
        <f>VLOOKUP(C1773,Customer!A:F,6,FALSE)</f>
        <v>East</v>
      </c>
    </row>
    <row r="1774" spans="1:13" x14ac:dyDescent="0.25">
      <c r="A1774" t="s">
        <v>2332</v>
      </c>
      <c r="B1774" s="6">
        <v>45975</v>
      </c>
      <c r="C1774" t="s">
        <v>238</v>
      </c>
      <c r="D1774" t="str">
        <f>VLOOKUP(F1774,Product!A:E,3,FALSE)</f>
        <v>Electronics</v>
      </c>
      <c r="E1774" t="s">
        <v>414</v>
      </c>
      <c r="F1774" t="s">
        <v>533</v>
      </c>
      <c r="G1774" s="8">
        <v>2</v>
      </c>
      <c r="H1774">
        <f>VLOOKUP(F1774,Product!A:E,5,)</f>
        <v>5499</v>
      </c>
      <c r="I1774">
        <f t="shared" si="27"/>
        <v>10998</v>
      </c>
      <c r="J1774" t="str">
        <f>VLOOKUP(F1774,Product!A:E,4,FALSE)</f>
        <v>Accessories</v>
      </c>
      <c r="K1774" t="str">
        <f>VLOOKUP(F1774,Product!$A:$E,2,FALSE)</f>
        <v>Mechanical Keyboard</v>
      </c>
      <c r="L1774" t="str">
        <f>VLOOKUP(A1774,Payment!$B:$E,4,FALSE)</f>
        <v>Completed</v>
      </c>
      <c r="M1774" t="str">
        <f>VLOOKUP(C1774,Customer!A:F,6,FALSE)</f>
        <v>South</v>
      </c>
    </row>
    <row r="1775" spans="1:13" x14ac:dyDescent="0.25">
      <c r="A1775" t="s">
        <v>2333</v>
      </c>
      <c r="B1775" s="6">
        <v>45721</v>
      </c>
      <c r="C1775" t="s">
        <v>60</v>
      </c>
      <c r="D1775" t="str">
        <f>VLOOKUP(F1775,Product!A:E,3,FALSE)</f>
        <v>Office Supplies</v>
      </c>
      <c r="E1775" t="s">
        <v>406</v>
      </c>
      <c r="F1775" t="s">
        <v>557</v>
      </c>
      <c r="G1775" s="8">
        <v>1</v>
      </c>
      <c r="H1775">
        <f>VLOOKUP(F1775,Product!A:E,5,)</f>
        <v>499</v>
      </c>
      <c r="I1775">
        <f t="shared" si="27"/>
        <v>499</v>
      </c>
      <c r="J1775" t="str">
        <f>VLOOKUP(F1775,Product!A:E,4,FALSE)</f>
        <v>Calculators</v>
      </c>
      <c r="K1775" t="str">
        <f>VLOOKUP(F1775,Product!$A:$E,2,FALSE)</f>
        <v>Calculator</v>
      </c>
      <c r="L1775" t="str">
        <f>VLOOKUP(A1775,Payment!$B:$E,4,FALSE)</f>
        <v>Completed</v>
      </c>
      <c r="M1775" t="str">
        <f>VLOOKUP(C1775,Customer!A:F,6,FALSE)</f>
        <v>East</v>
      </c>
    </row>
    <row r="1776" spans="1:13" x14ac:dyDescent="0.25">
      <c r="A1776" t="s">
        <v>2334</v>
      </c>
      <c r="B1776" s="6">
        <v>45818</v>
      </c>
      <c r="C1776" t="s">
        <v>357</v>
      </c>
      <c r="D1776" t="str">
        <f>VLOOKUP(F1776,Product!A:E,3,FALSE)</f>
        <v>Electronics</v>
      </c>
      <c r="E1776" t="s">
        <v>409</v>
      </c>
      <c r="F1776" t="s">
        <v>546</v>
      </c>
      <c r="G1776" s="8">
        <v>1</v>
      </c>
      <c r="H1776">
        <f>VLOOKUP(F1776,Product!A:E,5,)</f>
        <v>7999</v>
      </c>
      <c r="I1776">
        <f t="shared" si="27"/>
        <v>7999</v>
      </c>
      <c r="J1776" t="str">
        <f>VLOOKUP(F1776,Product!A:E,4,FALSE)</f>
        <v>Audio</v>
      </c>
      <c r="K1776" t="str">
        <f>VLOOKUP(F1776,Product!$A:$E,2,FALSE)</f>
        <v>Noise Cancelling Headphones</v>
      </c>
      <c r="L1776" t="str">
        <f>VLOOKUP(A1776,Payment!$B:$E,4,FALSE)</f>
        <v>Completed</v>
      </c>
      <c r="M1776" t="str">
        <f>VLOOKUP(C1776,Customer!A:F,6,FALSE)</f>
        <v>South</v>
      </c>
    </row>
    <row r="1777" spans="1:13" x14ac:dyDescent="0.25">
      <c r="A1777" t="s">
        <v>2335</v>
      </c>
      <c r="B1777" s="6">
        <v>45884</v>
      </c>
      <c r="C1777" t="s">
        <v>41</v>
      </c>
      <c r="D1777" t="str">
        <f>VLOOKUP(F1777,Product!A:E,3,FALSE)</f>
        <v>Office Supplies</v>
      </c>
      <c r="E1777" t="s">
        <v>438</v>
      </c>
      <c r="F1777" t="s">
        <v>530</v>
      </c>
      <c r="G1777" s="8">
        <v>3</v>
      </c>
      <c r="H1777">
        <f>VLOOKUP(F1777,Product!A:E,5,)</f>
        <v>3499</v>
      </c>
      <c r="I1777">
        <f t="shared" si="27"/>
        <v>10497</v>
      </c>
      <c r="J1777" t="str">
        <f>VLOOKUP(F1777,Product!A:E,4,FALSE)</f>
        <v>Presentation</v>
      </c>
      <c r="K1777" t="str">
        <f>VLOOKUP(F1777,Product!$A:$E,2,FALSE)</f>
        <v>Whiteboard 4x3</v>
      </c>
      <c r="L1777" t="str">
        <f>VLOOKUP(A1777,Payment!$B:$E,4,FALSE)</f>
        <v>Completed</v>
      </c>
      <c r="M1777" t="str">
        <f>VLOOKUP(C1777,Customer!A:F,6,FALSE)</f>
        <v>East</v>
      </c>
    </row>
    <row r="1778" spans="1:13" x14ac:dyDescent="0.25">
      <c r="A1778" t="s">
        <v>2336</v>
      </c>
      <c r="B1778" s="6">
        <v>45691</v>
      </c>
      <c r="C1778" t="s">
        <v>72</v>
      </c>
      <c r="D1778" t="str">
        <f>VLOOKUP(F1778,Product!A:E,3,FALSE)</f>
        <v>Electronics</v>
      </c>
      <c r="E1778" t="s">
        <v>406</v>
      </c>
      <c r="F1778" t="s">
        <v>526</v>
      </c>
      <c r="G1778" s="8">
        <v>1</v>
      </c>
      <c r="H1778">
        <f>VLOOKUP(F1778,Product!A:E,5,)</f>
        <v>8999</v>
      </c>
      <c r="I1778">
        <f t="shared" si="27"/>
        <v>8999</v>
      </c>
      <c r="J1778" t="str">
        <f>VLOOKUP(F1778,Product!A:E,4,FALSE)</f>
        <v>Storage</v>
      </c>
      <c r="K1778" t="str">
        <f>VLOOKUP(F1778,Product!$A:$E,2,FALSE)</f>
        <v>External SSD 1TB</v>
      </c>
      <c r="L1778" t="str">
        <f>VLOOKUP(A1778,Payment!$B:$E,4,FALSE)</f>
        <v>Completed</v>
      </c>
      <c r="M1778" t="str">
        <f>VLOOKUP(C1778,Customer!A:F,6,FALSE)</f>
        <v>West</v>
      </c>
    </row>
    <row r="1779" spans="1:13" x14ac:dyDescent="0.25">
      <c r="A1779" t="s">
        <v>2337</v>
      </c>
      <c r="B1779" s="6">
        <v>45853</v>
      </c>
      <c r="C1779" t="s">
        <v>220</v>
      </c>
      <c r="D1779" t="str">
        <f>VLOOKUP(F1779,Product!A:E,3,FALSE)</f>
        <v>Office Supplies</v>
      </c>
      <c r="E1779" t="s">
        <v>414</v>
      </c>
      <c r="F1779" t="s">
        <v>530</v>
      </c>
      <c r="G1779" s="8">
        <v>4</v>
      </c>
      <c r="H1779">
        <f>VLOOKUP(F1779,Product!A:E,5,)</f>
        <v>3499</v>
      </c>
      <c r="I1779">
        <f t="shared" si="27"/>
        <v>13996</v>
      </c>
      <c r="J1779" t="str">
        <f>VLOOKUP(F1779,Product!A:E,4,FALSE)</f>
        <v>Presentation</v>
      </c>
      <c r="K1779" t="str">
        <f>VLOOKUP(F1779,Product!$A:$E,2,FALSE)</f>
        <v>Whiteboard 4x3</v>
      </c>
      <c r="L1779" t="str">
        <f>VLOOKUP(A1779,Payment!$B:$E,4,FALSE)</f>
        <v>Pending</v>
      </c>
      <c r="M1779" t="str">
        <f>VLOOKUP(C1779,Customer!A:F,6,FALSE)</f>
        <v>North</v>
      </c>
    </row>
    <row r="1780" spans="1:13" x14ac:dyDescent="0.25">
      <c r="A1780" t="s">
        <v>2338</v>
      </c>
      <c r="B1780" s="6">
        <v>45777</v>
      </c>
      <c r="C1780" t="s">
        <v>312</v>
      </c>
      <c r="D1780" t="str">
        <f>VLOOKUP(F1780,Product!A:E,3,FALSE)</f>
        <v>Electronics</v>
      </c>
      <c r="E1780" t="s">
        <v>476</v>
      </c>
      <c r="F1780" t="s">
        <v>478</v>
      </c>
      <c r="G1780" s="8">
        <v>2</v>
      </c>
      <c r="H1780">
        <f>VLOOKUP(F1780,Product!A:E,5,)</f>
        <v>1299</v>
      </c>
      <c r="I1780">
        <f t="shared" si="27"/>
        <v>2598</v>
      </c>
      <c r="J1780" t="str">
        <f>VLOOKUP(F1780,Product!A:E,4,FALSE)</f>
        <v>Accessories</v>
      </c>
      <c r="K1780" t="str">
        <f>VLOOKUP(F1780,Product!$A:$E,2,FALSE)</f>
        <v>Logitech Wireless Mouse</v>
      </c>
      <c r="L1780" t="str">
        <f>VLOOKUP(A1780,Payment!$B:$E,4,FALSE)</f>
        <v>Completed</v>
      </c>
      <c r="M1780" t="str">
        <f>VLOOKUP(C1780,Customer!A:F,6,FALSE)</f>
        <v>South</v>
      </c>
    </row>
    <row r="1781" spans="1:13" x14ac:dyDescent="0.25">
      <c r="A1781" t="s">
        <v>2339</v>
      </c>
      <c r="B1781" s="6">
        <v>45895</v>
      </c>
      <c r="C1781" t="s">
        <v>233</v>
      </c>
      <c r="D1781" t="str">
        <f>VLOOKUP(F1781,Product!A:E,3,FALSE)</f>
        <v>Office Supplies</v>
      </c>
      <c r="E1781" t="s">
        <v>476</v>
      </c>
      <c r="F1781" t="s">
        <v>530</v>
      </c>
      <c r="G1781" s="8">
        <v>1</v>
      </c>
      <c r="H1781">
        <f>VLOOKUP(F1781,Product!A:E,5,)</f>
        <v>3499</v>
      </c>
      <c r="I1781">
        <f t="shared" si="27"/>
        <v>3499</v>
      </c>
      <c r="J1781" t="str">
        <f>VLOOKUP(F1781,Product!A:E,4,FALSE)</f>
        <v>Presentation</v>
      </c>
      <c r="K1781" t="str">
        <f>VLOOKUP(F1781,Product!$A:$E,2,FALSE)</f>
        <v>Whiteboard 4x3</v>
      </c>
      <c r="L1781" t="str">
        <f>VLOOKUP(A1781,Payment!$B:$E,4,FALSE)</f>
        <v>Completed</v>
      </c>
      <c r="M1781" t="str">
        <f>VLOOKUP(C1781,Customer!A:F,6,FALSE)</f>
        <v>South</v>
      </c>
    </row>
    <row r="1782" spans="1:13" x14ac:dyDescent="0.25">
      <c r="A1782" t="s">
        <v>2340</v>
      </c>
      <c r="B1782" s="6">
        <v>45991</v>
      </c>
      <c r="C1782" t="s">
        <v>347</v>
      </c>
      <c r="D1782" t="str">
        <f>VLOOKUP(F1782,Product!A:E,3,FALSE)</f>
        <v>Furniture</v>
      </c>
      <c r="E1782" t="s">
        <v>403</v>
      </c>
      <c r="F1782" t="s">
        <v>518</v>
      </c>
      <c r="G1782" s="8">
        <v>2</v>
      </c>
      <c r="H1782">
        <f>VLOOKUP(F1782,Product!A:E,5,)</f>
        <v>5999</v>
      </c>
      <c r="I1782">
        <f t="shared" si="27"/>
        <v>11998</v>
      </c>
      <c r="J1782" t="str">
        <f>VLOOKUP(F1782,Product!A:E,4,FALSE)</f>
        <v>Storage</v>
      </c>
      <c r="K1782" t="str">
        <f>VLOOKUP(F1782,Product!$A:$E,2,FALSE)</f>
        <v>Bookshelf</v>
      </c>
      <c r="L1782" t="str">
        <f>VLOOKUP(A1782,Payment!$B:$E,4,FALSE)</f>
        <v>Completed</v>
      </c>
      <c r="M1782" t="str">
        <f>VLOOKUP(C1782,Customer!A:F,6,FALSE)</f>
        <v>North</v>
      </c>
    </row>
    <row r="1783" spans="1:13" x14ac:dyDescent="0.25">
      <c r="A1783" t="s">
        <v>2341</v>
      </c>
      <c r="B1783" s="6">
        <v>45958</v>
      </c>
      <c r="C1783" t="s">
        <v>119</v>
      </c>
      <c r="D1783" t="str">
        <f>VLOOKUP(F1783,Product!A:E,3,FALSE)</f>
        <v>Furniture</v>
      </c>
      <c r="E1783" t="s">
        <v>414</v>
      </c>
      <c r="F1783" t="s">
        <v>488</v>
      </c>
      <c r="G1783" s="8">
        <v>1</v>
      </c>
      <c r="H1783">
        <f>VLOOKUP(F1783,Product!A:E,5,)</f>
        <v>12499</v>
      </c>
      <c r="I1783">
        <f t="shared" si="27"/>
        <v>12499</v>
      </c>
      <c r="J1783" t="str">
        <f>VLOOKUP(F1783,Product!A:E,4,FALSE)</f>
        <v>Desks</v>
      </c>
      <c r="K1783" t="str">
        <f>VLOOKUP(F1783,Product!$A:$E,2,FALSE)</f>
        <v>Executive Office Desk</v>
      </c>
      <c r="L1783" t="str">
        <f>VLOOKUP(A1783,Payment!$B:$E,4,FALSE)</f>
        <v>Completed</v>
      </c>
      <c r="M1783" t="str">
        <f>VLOOKUP(C1783,Customer!A:F,6,FALSE)</f>
        <v>West</v>
      </c>
    </row>
    <row r="1784" spans="1:13" x14ac:dyDescent="0.25">
      <c r="A1784" t="s">
        <v>2342</v>
      </c>
      <c r="B1784" s="6">
        <v>45692</v>
      </c>
      <c r="C1784" t="s">
        <v>308</v>
      </c>
      <c r="D1784" t="str">
        <f>VLOOKUP(F1784,Product!A:E,3,FALSE)</f>
        <v>Electronics</v>
      </c>
      <c r="E1784" t="s">
        <v>425</v>
      </c>
      <c r="F1784" t="s">
        <v>554</v>
      </c>
      <c r="G1784" s="8">
        <v>3</v>
      </c>
      <c r="H1784">
        <f>VLOOKUP(F1784,Product!A:E,5,)</f>
        <v>6499</v>
      </c>
      <c r="I1784">
        <f t="shared" si="27"/>
        <v>19497</v>
      </c>
      <c r="J1784" t="str">
        <f>VLOOKUP(F1784,Product!A:E,4,FALSE)</f>
        <v>Office Machines</v>
      </c>
      <c r="K1784" t="str">
        <f>VLOOKUP(F1784,Product!$A:$E,2,FALSE)</f>
        <v>Paper Shredder</v>
      </c>
      <c r="L1784" t="str">
        <f>VLOOKUP(A1784,Payment!$B:$E,4,FALSE)</f>
        <v>Pending</v>
      </c>
      <c r="M1784" t="str">
        <f>VLOOKUP(C1784,Customer!A:F,6,FALSE)</f>
        <v>North</v>
      </c>
    </row>
    <row r="1785" spans="1:13" x14ac:dyDescent="0.25">
      <c r="A1785" t="s">
        <v>2343</v>
      </c>
      <c r="B1785" s="6">
        <v>45984</v>
      </c>
      <c r="C1785" t="s">
        <v>270</v>
      </c>
      <c r="D1785" t="str">
        <f>VLOOKUP(F1785,Product!A:E,3,FALSE)</f>
        <v>Electronics</v>
      </c>
      <c r="E1785" t="s">
        <v>432</v>
      </c>
      <c r="F1785" t="s">
        <v>511</v>
      </c>
      <c r="G1785" s="8">
        <v>2</v>
      </c>
      <c r="H1785">
        <f>VLOOKUP(F1785,Product!A:E,5,)</f>
        <v>3299</v>
      </c>
      <c r="I1785">
        <f t="shared" si="27"/>
        <v>6598</v>
      </c>
      <c r="J1785" t="str">
        <f>VLOOKUP(F1785,Product!A:E,4,FALSE)</f>
        <v>Accessories</v>
      </c>
      <c r="K1785" t="str">
        <f>VLOOKUP(F1785,Product!$A:$E,2,FALSE)</f>
        <v>Webcam Full HD</v>
      </c>
      <c r="L1785" t="str">
        <f>VLOOKUP(A1785,Payment!$B:$E,4,FALSE)</f>
        <v>Completed</v>
      </c>
      <c r="M1785" t="str">
        <f>VLOOKUP(C1785,Customer!A:F,6,FALSE)</f>
        <v>North</v>
      </c>
    </row>
    <row r="1786" spans="1:13" x14ac:dyDescent="0.25">
      <c r="A1786" t="s">
        <v>2344</v>
      </c>
      <c r="B1786" s="6">
        <v>45975</v>
      </c>
      <c r="C1786" t="s">
        <v>240</v>
      </c>
      <c r="D1786" t="str">
        <f>VLOOKUP(F1786,Product!A:E,3,FALSE)</f>
        <v>Office Supplies</v>
      </c>
      <c r="E1786" t="s">
        <v>423</v>
      </c>
      <c r="F1786" t="s">
        <v>500</v>
      </c>
      <c r="G1786" s="8">
        <v>1</v>
      </c>
      <c r="H1786">
        <f>VLOOKUP(F1786,Product!A:E,5,)</f>
        <v>499</v>
      </c>
      <c r="I1786">
        <f t="shared" si="27"/>
        <v>499</v>
      </c>
      <c r="J1786" t="str">
        <f>VLOOKUP(F1786,Product!A:E,4,FALSE)</f>
        <v>Paper</v>
      </c>
      <c r="K1786" t="str">
        <f>VLOOKUP(F1786,Product!$A:$E,2,FALSE)</f>
        <v>A4 Copier Paper Pack</v>
      </c>
      <c r="L1786" t="str">
        <f>VLOOKUP(A1786,Payment!$B:$E,4,FALSE)</f>
        <v>Pending</v>
      </c>
      <c r="M1786" t="str">
        <f>VLOOKUP(C1786,Customer!A:F,6,FALSE)</f>
        <v>West</v>
      </c>
    </row>
    <row r="1787" spans="1:13" x14ac:dyDescent="0.25">
      <c r="A1787" t="s">
        <v>2345</v>
      </c>
      <c r="B1787" s="6">
        <v>45680</v>
      </c>
      <c r="C1787" t="s">
        <v>45</v>
      </c>
      <c r="D1787" t="str">
        <f>VLOOKUP(F1787,Product!A:E,3,FALSE)</f>
        <v>Office Supplies</v>
      </c>
      <c r="E1787" t="s">
        <v>418</v>
      </c>
      <c r="F1787" t="s">
        <v>507</v>
      </c>
      <c r="G1787" s="8">
        <v>3</v>
      </c>
      <c r="H1787">
        <f>VLOOKUP(F1787,Product!A:E,5,)</f>
        <v>199</v>
      </c>
      <c r="I1787">
        <f t="shared" si="27"/>
        <v>597</v>
      </c>
      <c r="J1787" t="str">
        <f>VLOOKUP(F1787,Product!A:E,4,FALSE)</f>
        <v>Writing</v>
      </c>
      <c r="K1787" t="str">
        <f>VLOOKUP(F1787,Product!$A:$E,2,FALSE)</f>
        <v>Ball Pen Pack</v>
      </c>
      <c r="L1787" t="str">
        <f>VLOOKUP(A1787,Payment!$B:$E,4,FALSE)</f>
        <v>Completed</v>
      </c>
      <c r="M1787" t="str">
        <f>VLOOKUP(C1787,Customer!A:F,6,FALSE)</f>
        <v>South</v>
      </c>
    </row>
    <row r="1788" spans="1:13" x14ac:dyDescent="0.25">
      <c r="A1788" t="s">
        <v>2346</v>
      </c>
      <c r="B1788" s="6">
        <v>45920</v>
      </c>
      <c r="C1788" t="s">
        <v>336</v>
      </c>
      <c r="D1788" t="str">
        <f>VLOOKUP(F1788,Product!A:E,3,FALSE)</f>
        <v>Office Supplies</v>
      </c>
      <c r="E1788" t="s">
        <v>444</v>
      </c>
      <c r="F1788" t="s">
        <v>507</v>
      </c>
      <c r="G1788" s="8">
        <v>3</v>
      </c>
      <c r="H1788">
        <f>VLOOKUP(F1788,Product!A:E,5,)</f>
        <v>199</v>
      </c>
      <c r="I1788">
        <f t="shared" si="27"/>
        <v>597</v>
      </c>
      <c r="J1788" t="str">
        <f>VLOOKUP(F1788,Product!A:E,4,FALSE)</f>
        <v>Writing</v>
      </c>
      <c r="K1788" t="str">
        <f>VLOOKUP(F1788,Product!$A:$E,2,FALSE)</f>
        <v>Ball Pen Pack</v>
      </c>
      <c r="L1788" t="str">
        <f>VLOOKUP(A1788,Payment!$B:$E,4,FALSE)</f>
        <v>Completed</v>
      </c>
      <c r="M1788" t="str">
        <f>VLOOKUP(C1788,Customer!A:F,6,FALSE)</f>
        <v>North</v>
      </c>
    </row>
    <row r="1789" spans="1:13" x14ac:dyDescent="0.25">
      <c r="A1789" t="s">
        <v>2347</v>
      </c>
      <c r="B1789" s="6">
        <v>45935</v>
      </c>
      <c r="C1789" t="s">
        <v>396</v>
      </c>
      <c r="D1789" t="str">
        <f>VLOOKUP(F1789,Product!A:E,3,FALSE)</f>
        <v>Electronics</v>
      </c>
      <c r="E1789" t="s">
        <v>420</v>
      </c>
      <c r="F1789" t="s">
        <v>491</v>
      </c>
      <c r="G1789" s="8">
        <v>2</v>
      </c>
      <c r="H1789">
        <f>VLOOKUP(F1789,Product!A:E,5,)</f>
        <v>13999</v>
      </c>
      <c r="I1789">
        <f t="shared" si="27"/>
        <v>27998</v>
      </c>
      <c r="J1789" t="str">
        <f>VLOOKUP(F1789,Product!A:E,4,FALSE)</f>
        <v>Monitors</v>
      </c>
      <c r="K1789" t="str">
        <f>VLOOKUP(F1789,Product!$A:$E,2,FALSE)</f>
        <v>Dell 24-inch Monitor</v>
      </c>
      <c r="L1789" t="str">
        <f>VLOOKUP(A1789,Payment!$B:$E,4,FALSE)</f>
        <v>Completed</v>
      </c>
      <c r="M1789" t="str">
        <f>VLOOKUP(C1789,Customer!A:F,6,FALSE)</f>
        <v>East</v>
      </c>
    </row>
    <row r="1790" spans="1:13" x14ac:dyDescent="0.25">
      <c r="A1790" t="s">
        <v>2348</v>
      </c>
      <c r="B1790" s="6">
        <v>45966</v>
      </c>
      <c r="C1790" t="s">
        <v>191</v>
      </c>
      <c r="D1790" t="str">
        <f>VLOOKUP(F1790,Product!A:E,3,FALSE)</f>
        <v>Electronics</v>
      </c>
      <c r="E1790" t="s">
        <v>436</v>
      </c>
      <c r="F1790" t="s">
        <v>511</v>
      </c>
      <c r="G1790" s="8">
        <v>8</v>
      </c>
      <c r="H1790">
        <f>VLOOKUP(F1790,Product!A:E,5,)</f>
        <v>3299</v>
      </c>
      <c r="I1790">
        <f t="shared" si="27"/>
        <v>26392</v>
      </c>
      <c r="J1790" t="str">
        <f>VLOOKUP(F1790,Product!A:E,4,FALSE)</f>
        <v>Accessories</v>
      </c>
      <c r="K1790" t="str">
        <f>VLOOKUP(F1790,Product!$A:$E,2,FALSE)</f>
        <v>Webcam Full HD</v>
      </c>
      <c r="L1790" t="str">
        <f>VLOOKUP(A1790,Payment!$B:$E,4,FALSE)</f>
        <v>Completed</v>
      </c>
      <c r="M1790" t="str">
        <f>VLOOKUP(C1790,Customer!A:F,6,FALSE)</f>
        <v>South</v>
      </c>
    </row>
    <row r="1791" spans="1:13" x14ac:dyDescent="0.25">
      <c r="A1791" t="s">
        <v>2349</v>
      </c>
      <c r="B1791" s="6">
        <v>45923</v>
      </c>
      <c r="C1791" t="s">
        <v>306</v>
      </c>
      <c r="D1791" t="str">
        <f>VLOOKUP(F1791,Product!A:E,3,FALSE)</f>
        <v>Electronics</v>
      </c>
      <c r="E1791" t="s">
        <v>420</v>
      </c>
      <c r="F1791" t="s">
        <v>482</v>
      </c>
      <c r="G1791" s="8">
        <v>1</v>
      </c>
      <c r="H1791">
        <f>VLOOKUP(F1791,Product!A:E,5,)</f>
        <v>1899</v>
      </c>
      <c r="I1791">
        <f t="shared" si="27"/>
        <v>1899</v>
      </c>
      <c r="J1791" t="str">
        <f>VLOOKUP(F1791,Product!A:E,4,FALSE)</f>
        <v>Accessories</v>
      </c>
      <c r="K1791" t="str">
        <f>VLOOKUP(F1791,Product!$A:$E,2,FALSE)</f>
        <v>HP Wireless Keyboard</v>
      </c>
      <c r="L1791" t="str">
        <f>VLOOKUP(A1791,Payment!$B:$E,4,FALSE)</f>
        <v>Completed</v>
      </c>
      <c r="M1791" t="str">
        <f>VLOOKUP(C1791,Customer!A:F,6,FALSE)</f>
        <v>South</v>
      </c>
    </row>
    <row r="1792" spans="1:13" x14ac:dyDescent="0.25">
      <c r="A1792" t="s">
        <v>2350</v>
      </c>
      <c r="B1792" s="6">
        <v>45944</v>
      </c>
      <c r="C1792" t="s">
        <v>39</v>
      </c>
      <c r="D1792" t="str">
        <f>VLOOKUP(F1792,Product!A:E,3,FALSE)</f>
        <v>Electronics</v>
      </c>
      <c r="E1792" t="s">
        <v>454</v>
      </c>
      <c r="F1792" t="s">
        <v>511</v>
      </c>
      <c r="G1792" s="8">
        <v>1</v>
      </c>
      <c r="H1792">
        <f>VLOOKUP(F1792,Product!A:E,5,)</f>
        <v>3299</v>
      </c>
      <c r="I1792">
        <f t="shared" si="27"/>
        <v>3299</v>
      </c>
      <c r="J1792" t="str">
        <f>VLOOKUP(F1792,Product!A:E,4,FALSE)</f>
        <v>Accessories</v>
      </c>
      <c r="K1792" t="str">
        <f>VLOOKUP(F1792,Product!$A:$E,2,FALSE)</f>
        <v>Webcam Full HD</v>
      </c>
      <c r="L1792" t="str">
        <f>VLOOKUP(A1792,Payment!$B:$E,4,FALSE)</f>
        <v>Completed</v>
      </c>
      <c r="M1792" t="str">
        <f>VLOOKUP(C1792,Customer!A:F,6,FALSE)</f>
        <v>West</v>
      </c>
    </row>
    <row r="1793" spans="1:13" x14ac:dyDescent="0.25">
      <c r="A1793" t="s">
        <v>2351</v>
      </c>
      <c r="B1793" s="6">
        <v>45760</v>
      </c>
      <c r="C1793" t="s">
        <v>331</v>
      </c>
      <c r="D1793" t="str">
        <f>VLOOKUP(F1793,Product!A:E,3,FALSE)</f>
        <v>Electronics</v>
      </c>
      <c r="E1793" t="s">
        <v>425</v>
      </c>
      <c r="F1793" t="s">
        <v>546</v>
      </c>
      <c r="G1793" s="8">
        <v>1</v>
      </c>
      <c r="H1793">
        <f>VLOOKUP(F1793,Product!A:E,5,)</f>
        <v>7999</v>
      </c>
      <c r="I1793">
        <f t="shared" si="27"/>
        <v>7999</v>
      </c>
      <c r="J1793" t="str">
        <f>VLOOKUP(F1793,Product!A:E,4,FALSE)</f>
        <v>Audio</v>
      </c>
      <c r="K1793" t="str">
        <f>VLOOKUP(F1793,Product!$A:$E,2,FALSE)</f>
        <v>Noise Cancelling Headphones</v>
      </c>
      <c r="L1793" t="str">
        <f>VLOOKUP(A1793,Payment!$B:$E,4,FALSE)</f>
        <v>Completed</v>
      </c>
      <c r="M1793" t="str">
        <f>VLOOKUP(C1793,Customer!A:F,6,FALSE)</f>
        <v>North</v>
      </c>
    </row>
    <row r="1794" spans="1:13" x14ac:dyDescent="0.25">
      <c r="A1794" t="s">
        <v>2352</v>
      </c>
      <c r="B1794" s="6">
        <v>45754</v>
      </c>
      <c r="C1794" t="s">
        <v>343</v>
      </c>
      <c r="D1794" t="str">
        <f>VLOOKUP(F1794,Product!A:E,3,FALSE)</f>
        <v>Furniture</v>
      </c>
      <c r="E1794" t="s">
        <v>459</v>
      </c>
      <c r="F1794" t="s">
        <v>538</v>
      </c>
      <c r="G1794" s="8">
        <v>3</v>
      </c>
      <c r="H1794">
        <f>VLOOKUP(F1794,Product!A:E,5,)</f>
        <v>2199</v>
      </c>
      <c r="I1794">
        <f t="shared" si="27"/>
        <v>6597</v>
      </c>
      <c r="J1794" t="str">
        <f>VLOOKUP(F1794,Product!A:E,4,FALSE)</f>
        <v>Office Accessories</v>
      </c>
      <c r="K1794" t="str">
        <f>VLOOKUP(F1794,Product!$A:$E,2,FALSE)</f>
        <v>Ergonomic Footrest</v>
      </c>
      <c r="L1794" t="str">
        <f>VLOOKUP(A1794,Payment!$B:$E,4,FALSE)</f>
        <v>Completed</v>
      </c>
      <c r="M1794" t="str">
        <f>VLOOKUP(C1794,Customer!A:F,6,FALSE)</f>
        <v>East</v>
      </c>
    </row>
    <row r="1795" spans="1:13" x14ac:dyDescent="0.25">
      <c r="A1795" t="s">
        <v>2353</v>
      </c>
      <c r="B1795" s="6">
        <v>45897</v>
      </c>
      <c r="C1795" t="s">
        <v>312</v>
      </c>
      <c r="D1795" t="str">
        <f>VLOOKUP(F1795,Product!A:E,3,FALSE)</f>
        <v>Furniture</v>
      </c>
      <c r="E1795" t="s">
        <v>442</v>
      </c>
      <c r="F1795" t="s">
        <v>551</v>
      </c>
      <c r="G1795" s="8">
        <v>3</v>
      </c>
      <c r="H1795">
        <f>VLOOKUP(F1795,Product!A:E,5,)</f>
        <v>24999</v>
      </c>
      <c r="I1795">
        <f t="shared" ref="I1795:I1858" si="28">G1795*H1795</f>
        <v>74997</v>
      </c>
      <c r="J1795" t="str">
        <f>VLOOKUP(F1795,Product!A:E,4,FALSE)</f>
        <v>Tables</v>
      </c>
      <c r="K1795" t="str">
        <f>VLOOKUP(F1795,Product!$A:$E,2,FALSE)</f>
        <v>Conference Table</v>
      </c>
      <c r="L1795" t="str">
        <f>VLOOKUP(A1795,Payment!$B:$E,4,FALSE)</f>
        <v>Completed</v>
      </c>
      <c r="M1795" t="str">
        <f>VLOOKUP(C1795,Customer!A:F,6,FALSE)</f>
        <v>South</v>
      </c>
    </row>
    <row r="1796" spans="1:13" x14ac:dyDescent="0.25">
      <c r="A1796" t="s">
        <v>2354</v>
      </c>
      <c r="B1796" s="6">
        <v>45829</v>
      </c>
      <c r="C1796" t="s">
        <v>319</v>
      </c>
      <c r="D1796" t="str">
        <f>VLOOKUP(F1796,Product!A:E,3,FALSE)</f>
        <v>Furniture</v>
      </c>
      <c r="E1796" t="s">
        <v>438</v>
      </c>
      <c r="F1796" t="s">
        <v>516</v>
      </c>
      <c r="G1796" s="8">
        <v>2</v>
      </c>
      <c r="H1796">
        <f>VLOOKUP(F1796,Product!A:E,5,)</f>
        <v>2999</v>
      </c>
      <c r="I1796">
        <f t="shared" si="28"/>
        <v>5998</v>
      </c>
      <c r="J1796" t="str">
        <f>VLOOKUP(F1796,Product!A:E,4,FALSE)</f>
        <v>Chairs</v>
      </c>
      <c r="K1796" t="str">
        <f>VLOOKUP(F1796,Product!$A:$E,2,FALSE)</f>
        <v>Visitor Chair</v>
      </c>
      <c r="L1796" t="str">
        <f>VLOOKUP(A1796,Payment!$B:$E,4,FALSE)</f>
        <v>Completed</v>
      </c>
      <c r="M1796" t="str">
        <f>VLOOKUP(C1796,Customer!A:F,6,FALSE)</f>
        <v>East</v>
      </c>
    </row>
    <row r="1797" spans="1:13" x14ac:dyDescent="0.25">
      <c r="A1797" t="s">
        <v>2355</v>
      </c>
      <c r="B1797" s="6">
        <v>45711</v>
      </c>
      <c r="C1797" t="s">
        <v>245</v>
      </c>
      <c r="D1797" t="str">
        <f>VLOOKUP(F1797,Product!A:E,3,FALSE)</f>
        <v>Office Supplies</v>
      </c>
      <c r="E1797" t="s">
        <v>405</v>
      </c>
      <c r="F1797" t="s">
        <v>520</v>
      </c>
      <c r="G1797" s="8">
        <v>1</v>
      </c>
      <c r="H1797">
        <f>VLOOKUP(F1797,Product!A:E,5,)</f>
        <v>399</v>
      </c>
      <c r="I1797">
        <f t="shared" si="28"/>
        <v>399</v>
      </c>
      <c r="J1797" t="str">
        <f>VLOOKUP(F1797,Product!A:E,4,FALSE)</f>
        <v>Desk Accessories</v>
      </c>
      <c r="K1797" t="str">
        <f>VLOOKUP(F1797,Product!$A:$E,2,FALSE)</f>
        <v>Desk Organizer</v>
      </c>
      <c r="L1797" t="str">
        <f>VLOOKUP(A1797,Payment!$B:$E,4,FALSE)</f>
        <v>Completed</v>
      </c>
      <c r="M1797" t="str">
        <f>VLOOKUP(C1797,Customer!A:F,6,FALSE)</f>
        <v>South</v>
      </c>
    </row>
    <row r="1798" spans="1:13" x14ac:dyDescent="0.25">
      <c r="A1798" t="s">
        <v>2356</v>
      </c>
      <c r="B1798" s="6">
        <v>45659</v>
      </c>
      <c r="C1798" t="s">
        <v>331</v>
      </c>
      <c r="D1798" t="str">
        <f>VLOOKUP(F1798,Product!A:E,3,FALSE)</f>
        <v>Furniture</v>
      </c>
      <c r="E1798" t="s">
        <v>429</v>
      </c>
      <c r="F1798" t="s">
        <v>538</v>
      </c>
      <c r="G1798" s="8">
        <v>1</v>
      </c>
      <c r="H1798">
        <f>VLOOKUP(F1798,Product!A:E,5,)</f>
        <v>2199</v>
      </c>
      <c r="I1798">
        <f t="shared" si="28"/>
        <v>2199</v>
      </c>
      <c r="J1798" t="str">
        <f>VLOOKUP(F1798,Product!A:E,4,FALSE)</f>
        <v>Office Accessories</v>
      </c>
      <c r="K1798" t="str">
        <f>VLOOKUP(F1798,Product!$A:$E,2,FALSE)</f>
        <v>Ergonomic Footrest</v>
      </c>
      <c r="L1798" t="str">
        <f>VLOOKUP(A1798,Payment!$B:$E,4,FALSE)</f>
        <v>Completed</v>
      </c>
      <c r="M1798" t="str">
        <f>VLOOKUP(C1798,Customer!A:F,6,FALSE)</f>
        <v>North</v>
      </c>
    </row>
    <row r="1799" spans="1:13" x14ac:dyDescent="0.25">
      <c r="A1799" t="s">
        <v>2357</v>
      </c>
      <c r="B1799" s="6">
        <v>45977</v>
      </c>
      <c r="C1799" t="s">
        <v>129</v>
      </c>
      <c r="D1799" t="str">
        <f>VLOOKUP(F1799,Product!A:E,3,FALSE)</f>
        <v>Office Supplies</v>
      </c>
      <c r="E1799" t="s">
        <v>431</v>
      </c>
      <c r="F1799" t="s">
        <v>520</v>
      </c>
      <c r="G1799" s="8">
        <v>4</v>
      </c>
      <c r="H1799">
        <f>VLOOKUP(F1799,Product!A:E,5,)</f>
        <v>399</v>
      </c>
      <c r="I1799">
        <f t="shared" si="28"/>
        <v>1596</v>
      </c>
      <c r="J1799" t="str">
        <f>VLOOKUP(F1799,Product!A:E,4,FALSE)</f>
        <v>Desk Accessories</v>
      </c>
      <c r="K1799" t="str">
        <f>VLOOKUP(F1799,Product!$A:$E,2,FALSE)</f>
        <v>Desk Organizer</v>
      </c>
      <c r="L1799" t="str">
        <f>VLOOKUP(A1799,Payment!$B:$E,4,FALSE)</f>
        <v>Completed</v>
      </c>
      <c r="M1799" t="str">
        <f>VLOOKUP(C1799,Customer!A:F,6,FALSE)</f>
        <v>East</v>
      </c>
    </row>
    <row r="1800" spans="1:13" x14ac:dyDescent="0.25">
      <c r="A1800" t="s">
        <v>2358</v>
      </c>
      <c r="B1800" s="6">
        <v>45827</v>
      </c>
      <c r="C1800" t="s">
        <v>380</v>
      </c>
      <c r="D1800" t="str">
        <f>VLOOKUP(F1800,Product!A:E,3,FALSE)</f>
        <v>Electronics</v>
      </c>
      <c r="E1800" t="s">
        <v>447</v>
      </c>
      <c r="F1800" t="s">
        <v>497</v>
      </c>
      <c r="G1800" s="8">
        <v>2</v>
      </c>
      <c r="H1800">
        <f>VLOOKUP(F1800,Product!A:E,5,)</f>
        <v>18999</v>
      </c>
      <c r="I1800">
        <f t="shared" si="28"/>
        <v>37998</v>
      </c>
      <c r="J1800" t="str">
        <f>VLOOKUP(F1800,Product!A:E,4,FALSE)</f>
        <v>Printers</v>
      </c>
      <c r="K1800" t="str">
        <f>VLOOKUP(F1800,Product!$A:$E,2,FALSE)</f>
        <v>HP Laser Printer</v>
      </c>
      <c r="L1800" t="str">
        <f>VLOOKUP(A1800,Payment!$B:$E,4,FALSE)</f>
        <v>Completed</v>
      </c>
      <c r="M1800" t="str">
        <f>VLOOKUP(C1800,Customer!A:F,6,FALSE)</f>
        <v>North</v>
      </c>
    </row>
    <row r="1801" spans="1:13" x14ac:dyDescent="0.25">
      <c r="A1801" t="s">
        <v>2359</v>
      </c>
      <c r="B1801" s="6">
        <v>45661</v>
      </c>
      <c r="C1801" t="s">
        <v>201</v>
      </c>
      <c r="D1801" t="str">
        <f>VLOOKUP(F1801,Product!A:E,3,FALSE)</f>
        <v>Furniture</v>
      </c>
      <c r="E1801" t="s">
        <v>400</v>
      </c>
      <c r="F1801" t="s">
        <v>484</v>
      </c>
      <c r="G1801" s="8">
        <v>2</v>
      </c>
      <c r="H1801">
        <f>VLOOKUP(F1801,Product!A:E,5,)</f>
        <v>8499</v>
      </c>
      <c r="I1801">
        <f t="shared" si="28"/>
        <v>16998</v>
      </c>
      <c r="J1801" t="str">
        <f>VLOOKUP(F1801,Product!A:E,4,FALSE)</f>
        <v>Chairs</v>
      </c>
      <c r="K1801" t="str">
        <f>VLOOKUP(F1801,Product!$A:$E,2,FALSE)</f>
        <v>Office Chair Pro</v>
      </c>
      <c r="L1801" t="str">
        <f>VLOOKUP(A1801,Payment!$B:$E,4,FALSE)</f>
        <v>Completed</v>
      </c>
      <c r="M1801" t="str">
        <f>VLOOKUP(C1801,Customer!A:F,6,FALSE)</f>
        <v>North</v>
      </c>
    </row>
    <row r="1802" spans="1:13" x14ac:dyDescent="0.25">
      <c r="A1802" t="s">
        <v>2360</v>
      </c>
      <c r="B1802" s="6">
        <v>45942</v>
      </c>
      <c r="C1802" t="s">
        <v>78</v>
      </c>
      <c r="D1802" t="str">
        <f>VLOOKUP(F1802,Product!A:E,3,FALSE)</f>
        <v>Office Supplies</v>
      </c>
      <c r="E1802" t="s">
        <v>420</v>
      </c>
      <c r="F1802" t="s">
        <v>507</v>
      </c>
      <c r="G1802" s="8">
        <v>2</v>
      </c>
      <c r="H1802">
        <f>VLOOKUP(F1802,Product!A:E,5,)</f>
        <v>199</v>
      </c>
      <c r="I1802">
        <f t="shared" si="28"/>
        <v>398</v>
      </c>
      <c r="J1802" t="str">
        <f>VLOOKUP(F1802,Product!A:E,4,FALSE)</f>
        <v>Writing</v>
      </c>
      <c r="K1802" t="str">
        <f>VLOOKUP(F1802,Product!$A:$E,2,FALSE)</f>
        <v>Ball Pen Pack</v>
      </c>
      <c r="L1802" t="str">
        <f>VLOOKUP(A1802,Payment!$B:$E,4,FALSE)</f>
        <v>Completed</v>
      </c>
      <c r="M1802" t="str">
        <f>VLOOKUP(C1802,Customer!A:F,6,FALSE)</f>
        <v>West</v>
      </c>
    </row>
    <row r="1803" spans="1:13" x14ac:dyDescent="0.25">
      <c r="A1803" t="s">
        <v>2361</v>
      </c>
      <c r="B1803" s="6">
        <v>45981</v>
      </c>
      <c r="C1803" t="s">
        <v>304</v>
      </c>
      <c r="D1803" t="str">
        <f>VLOOKUP(F1803,Product!A:E,3,FALSE)</f>
        <v>Electronics</v>
      </c>
      <c r="E1803" t="s">
        <v>445</v>
      </c>
      <c r="F1803" t="s">
        <v>482</v>
      </c>
      <c r="G1803" s="8">
        <v>8</v>
      </c>
      <c r="H1803">
        <f>VLOOKUP(F1803,Product!A:E,5,)</f>
        <v>1899</v>
      </c>
      <c r="I1803">
        <f t="shared" si="28"/>
        <v>15192</v>
      </c>
      <c r="J1803" t="str">
        <f>VLOOKUP(F1803,Product!A:E,4,FALSE)</f>
        <v>Accessories</v>
      </c>
      <c r="K1803" t="str">
        <f>VLOOKUP(F1803,Product!$A:$E,2,FALSE)</f>
        <v>HP Wireless Keyboard</v>
      </c>
      <c r="L1803" t="str">
        <f>VLOOKUP(A1803,Payment!$B:$E,4,FALSE)</f>
        <v>Completed</v>
      </c>
      <c r="M1803" t="str">
        <f>VLOOKUP(C1803,Customer!A:F,6,FALSE)</f>
        <v>North</v>
      </c>
    </row>
    <row r="1804" spans="1:13" x14ac:dyDescent="0.25">
      <c r="A1804" t="s">
        <v>2362</v>
      </c>
      <c r="B1804" s="6">
        <v>45759</v>
      </c>
      <c r="C1804" t="s">
        <v>121</v>
      </c>
      <c r="D1804" t="str">
        <f>VLOOKUP(F1804,Product!A:E,3,FALSE)</f>
        <v>Electronics</v>
      </c>
      <c r="E1804" t="s">
        <v>436</v>
      </c>
      <c r="F1804" t="s">
        <v>494</v>
      </c>
      <c r="G1804" s="8">
        <v>1</v>
      </c>
      <c r="H1804">
        <f>VLOOKUP(F1804,Product!A:E,5,)</f>
        <v>58999</v>
      </c>
      <c r="I1804">
        <f t="shared" si="28"/>
        <v>58999</v>
      </c>
      <c r="J1804" t="str">
        <f>VLOOKUP(F1804,Product!A:E,4,FALSE)</f>
        <v>Laptops</v>
      </c>
      <c r="K1804" t="str">
        <f>VLOOKUP(F1804,Product!$A:$E,2,FALSE)</f>
        <v>Lenovo Business Laptop</v>
      </c>
      <c r="L1804" t="str">
        <f>VLOOKUP(A1804,Payment!$B:$E,4,FALSE)</f>
        <v>Completed</v>
      </c>
      <c r="M1804" t="str">
        <f>VLOOKUP(C1804,Customer!A:F,6,FALSE)</f>
        <v>South</v>
      </c>
    </row>
    <row r="1805" spans="1:13" x14ac:dyDescent="0.25">
      <c r="A1805" t="s">
        <v>2363</v>
      </c>
      <c r="B1805" s="6">
        <v>45792</v>
      </c>
      <c r="C1805" t="s">
        <v>371</v>
      </c>
      <c r="D1805" t="str">
        <f>VLOOKUP(F1805,Product!A:E,3,FALSE)</f>
        <v>Electronics</v>
      </c>
      <c r="E1805" t="s">
        <v>423</v>
      </c>
      <c r="F1805" t="s">
        <v>510</v>
      </c>
      <c r="G1805" s="8">
        <v>5</v>
      </c>
      <c r="H1805">
        <f>VLOOKUP(F1805,Product!A:E,5,)</f>
        <v>2499</v>
      </c>
      <c r="I1805">
        <f t="shared" si="28"/>
        <v>12495</v>
      </c>
      <c r="J1805" t="str">
        <f>VLOOKUP(F1805,Product!A:E,4,FALSE)</f>
        <v>Accessories</v>
      </c>
      <c r="K1805" t="str">
        <f>VLOOKUP(F1805,Product!$A:$E,2,FALSE)</f>
        <v>USBC Hub</v>
      </c>
      <c r="L1805" t="str">
        <f>VLOOKUP(A1805,Payment!$B:$E,4,FALSE)</f>
        <v>Completed</v>
      </c>
      <c r="M1805" t="str">
        <f>VLOOKUP(C1805,Customer!A:F,6,FALSE)</f>
        <v>West</v>
      </c>
    </row>
    <row r="1806" spans="1:13" x14ac:dyDescent="0.25">
      <c r="A1806" t="s">
        <v>2364</v>
      </c>
      <c r="B1806" s="6">
        <v>45783</v>
      </c>
      <c r="C1806" t="s">
        <v>111</v>
      </c>
      <c r="D1806" t="str">
        <f>VLOOKUP(F1806,Product!A:E,3,FALSE)</f>
        <v>Electronics</v>
      </c>
      <c r="E1806" t="s">
        <v>425</v>
      </c>
      <c r="F1806" t="s">
        <v>478</v>
      </c>
      <c r="G1806" s="8">
        <v>1</v>
      </c>
      <c r="H1806">
        <f>VLOOKUP(F1806,Product!A:E,5,)</f>
        <v>1299</v>
      </c>
      <c r="I1806">
        <f t="shared" si="28"/>
        <v>1299</v>
      </c>
      <c r="J1806" t="str">
        <f>VLOOKUP(F1806,Product!A:E,4,FALSE)</f>
        <v>Accessories</v>
      </c>
      <c r="K1806" t="str">
        <f>VLOOKUP(F1806,Product!$A:$E,2,FALSE)</f>
        <v>Logitech Wireless Mouse</v>
      </c>
      <c r="L1806" t="str">
        <f>VLOOKUP(A1806,Payment!$B:$E,4,FALSE)</f>
        <v>Completed</v>
      </c>
      <c r="M1806" t="str">
        <f>VLOOKUP(C1806,Customer!A:F,6,FALSE)</f>
        <v>West</v>
      </c>
    </row>
    <row r="1807" spans="1:13" x14ac:dyDescent="0.25">
      <c r="A1807" t="s">
        <v>2365</v>
      </c>
      <c r="B1807" s="6">
        <v>45792</v>
      </c>
      <c r="C1807" t="s">
        <v>70</v>
      </c>
      <c r="D1807" t="str">
        <f>VLOOKUP(F1807,Product!A:E,3,FALSE)</f>
        <v>Electronics</v>
      </c>
      <c r="E1807" t="s">
        <v>403</v>
      </c>
      <c r="F1807" t="s">
        <v>548</v>
      </c>
      <c r="G1807" s="8">
        <v>3</v>
      </c>
      <c r="H1807">
        <f>VLOOKUP(F1807,Product!A:E,5,)</f>
        <v>2299</v>
      </c>
      <c r="I1807">
        <f t="shared" si="28"/>
        <v>6897</v>
      </c>
      <c r="J1807" t="str">
        <f>VLOOKUP(F1807,Product!A:E,4,FALSE)</f>
        <v>Lighting</v>
      </c>
      <c r="K1807" t="str">
        <f>VLOOKUP(F1807,Product!$A:$E,2,FALSE)</f>
        <v>Smart LED Desk Lamp</v>
      </c>
      <c r="L1807" t="str">
        <f>VLOOKUP(A1807,Payment!$B:$E,4,FALSE)</f>
        <v>Completed</v>
      </c>
      <c r="M1807" t="str">
        <f>VLOOKUP(C1807,Customer!A:F,6,FALSE)</f>
        <v>North</v>
      </c>
    </row>
    <row r="1808" spans="1:13" x14ac:dyDescent="0.25">
      <c r="A1808" t="s">
        <v>2366</v>
      </c>
      <c r="B1808" s="6">
        <v>45852</v>
      </c>
      <c r="C1808" t="s">
        <v>338</v>
      </c>
      <c r="D1808" t="str">
        <f>VLOOKUP(F1808,Product!A:E,3,FALSE)</f>
        <v>Electronics</v>
      </c>
      <c r="E1808" t="s">
        <v>416</v>
      </c>
      <c r="F1808" t="s">
        <v>510</v>
      </c>
      <c r="G1808" s="8">
        <v>7</v>
      </c>
      <c r="H1808">
        <f>VLOOKUP(F1808,Product!A:E,5,)</f>
        <v>2499</v>
      </c>
      <c r="I1808">
        <f t="shared" si="28"/>
        <v>17493</v>
      </c>
      <c r="J1808" t="str">
        <f>VLOOKUP(F1808,Product!A:E,4,FALSE)</f>
        <v>Accessories</v>
      </c>
      <c r="K1808" t="str">
        <f>VLOOKUP(F1808,Product!$A:$E,2,FALSE)</f>
        <v>USBC Hub</v>
      </c>
      <c r="L1808" t="str">
        <f>VLOOKUP(A1808,Payment!$B:$E,4,FALSE)</f>
        <v>Completed</v>
      </c>
      <c r="M1808" t="str">
        <f>VLOOKUP(C1808,Customer!A:F,6,FALSE)</f>
        <v>West</v>
      </c>
    </row>
    <row r="1809" spans="1:13" x14ac:dyDescent="0.25">
      <c r="A1809" t="s">
        <v>2367</v>
      </c>
      <c r="B1809" s="6">
        <v>45814</v>
      </c>
      <c r="C1809" t="s">
        <v>245</v>
      </c>
      <c r="D1809" t="str">
        <f>VLOOKUP(F1809,Product!A:E,3,FALSE)</f>
        <v>Electronics</v>
      </c>
      <c r="E1809" t="s">
        <v>431</v>
      </c>
      <c r="F1809" t="s">
        <v>511</v>
      </c>
      <c r="G1809" s="8">
        <v>4</v>
      </c>
      <c r="H1809">
        <f>VLOOKUP(F1809,Product!A:E,5,)</f>
        <v>3299</v>
      </c>
      <c r="I1809">
        <f t="shared" si="28"/>
        <v>13196</v>
      </c>
      <c r="J1809" t="str">
        <f>VLOOKUP(F1809,Product!A:E,4,FALSE)</f>
        <v>Accessories</v>
      </c>
      <c r="K1809" t="str">
        <f>VLOOKUP(F1809,Product!$A:$E,2,FALSE)</f>
        <v>Webcam Full HD</v>
      </c>
      <c r="L1809" t="str">
        <f>VLOOKUP(A1809,Payment!$B:$E,4,FALSE)</f>
        <v>Completed</v>
      </c>
      <c r="M1809" t="str">
        <f>VLOOKUP(C1809,Customer!A:F,6,FALSE)</f>
        <v>South</v>
      </c>
    </row>
    <row r="1810" spans="1:13" x14ac:dyDescent="0.25">
      <c r="A1810" t="s">
        <v>2368</v>
      </c>
      <c r="B1810" s="6">
        <v>45996</v>
      </c>
      <c r="C1810" t="s">
        <v>107</v>
      </c>
      <c r="D1810" t="str">
        <f>VLOOKUP(F1810,Product!A:E,3,FALSE)</f>
        <v>Electronics</v>
      </c>
      <c r="E1810" t="s">
        <v>464</v>
      </c>
      <c r="F1810" t="s">
        <v>546</v>
      </c>
      <c r="G1810" s="8">
        <v>10</v>
      </c>
      <c r="H1810">
        <f>VLOOKUP(F1810,Product!A:E,5,)</f>
        <v>7999</v>
      </c>
      <c r="I1810">
        <f t="shared" si="28"/>
        <v>79990</v>
      </c>
      <c r="J1810" t="str">
        <f>VLOOKUP(F1810,Product!A:E,4,FALSE)</f>
        <v>Audio</v>
      </c>
      <c r="K1810" t="str">
        <f>VLOOKUP(F1810,Product!$A:$E,2,FALSE)</f>
        <v>Noise Cancelling Headphones</v>
      </c>
      <c r="L1810" t="str">
        <f>VLOOKUP(A1810,Payment!$B:$E,4,FALSE)</f>
        <v>Completed</v>
      </c>
      <c r="M1810" t="str">
        <f>VLOOKUP(C1810,Customer!A:F,6,FALSE)</f>
        <v>South</v>
      </c>
    </row>
    <row r="1811" spans="1:13" x14ac:dyDescent="0.25">
      <c r="A1811" t="s">
        <v>2369</v>
      </c>
      <c r="B1811" s="6">
        <v>45880</v>
      </c>
      <c r="C1811" t="s">
        <v>367</v>
      </c>
      <c r="D1811" t="str">
        <f>VLOOKUP(F1811,Product!A:E,3,FALSE)</f>
        <v>Furniture</v>
      </c>
      <c r="E1811" t="s">
        <v>409</v>
      </c>
      <c r="F1811" t="s">
        <v>488</v>
      </c>
      <c r="G1811" s="8">
        <v>1</v>
      </c>
      <c r="H1811">
        <f>VLOOKUP(F1811,Product!A:E,5,)</f>
        <v>12499</v>
      </c>
      <c r="I1811">
        <f t="shared" si="28"/>
        <v>12499</v>
      </c>
      <c r="J1811" t="str">
        <f>VLOOKUP(F1811,Product!A:E,4,FALSE)</f>
        <v>Desks</v>
      </c>
      <c r="K1811" t="str">
        <f>VLOOKUP(F1811,Product!$A:$E,2,FALSE)</f>
        <v>Executive Office Desk</v>
      </c>
      <c r="L1811" t="str">
        <f>VLOOKUP(A1811,Payment!$B:$E,4,FALSE)</f>
        <v>Completed</v>
      </c>
      <c r="M1811" t="str">
        <f>VLOOKUP(C1811,Customer!A:F,6,FALSE)</f>
        <v>North</v>
      </c>
    </row>
    <row r="1812" spans="1:13" x14ac:dyDescent="0.25">
      <c r="A1812" t="s">
        <v>2370</v>
      </c>
      <c r="B1812" s="6">
        <v>45724</v>
      </c>
      <c r="C1812" t="s">
        <v>117</v>
      </c>
      <c r="D1812" t="str">
        <f>VLOOKUP(F1812,Product!A:E,3,FALSE)</f>
        <v>Electronics</v>
      </c>
      <c r="E1812" t="s">
        <v>425</v>
      </c>
      <c r="F1812" t="s">
        <v>526</v>
      </c>
      <c r="G1812" s="8">
        <v>2</v>
      </c>
      <c r="H1812">
        <f>VLOOKUP(F1812,Product!A:E,5,)</f>
        <v>8999</v>
      </c>
      <c r="I1812">
        <f t="shared" si="28"/>
        <v>17998</v>
      </c>
      <c r="J1812" t="str">
        <f>VLOOKUP(F1812,Product!A:E,4,FALSE)</f>
        <v>Storage</v>
      </c>
      <c r="K1812" t="str">
        <f>VLOOKUP(F1812,Product!$A:$E,2,FALSE)</f>
        <v>External SSD 1TB</v>
      </c>
      <c r="L1812" t="str">
        <f>VLOOKUP(A1812,Payment!$B:$E,4,FALSE)</f>
        <v>Completed</v>
      </c>
      <c r="M1812" t="str">
        <f>VLOOKUP(C1812,Customer!A:F,6,FALSE)</f>
        <v>East</v>
      </c>
    </row>
    <row r="1813" spans="1:13" x14ac:dyDescent="0.25">
      <c r="A1813" t="s">
        <v>2371</v>
      </c>
      <c r="B1813" s="6">
        <v>45849</v>
      </c>
      <c r="C1813" t="s">
        <v>180</v>
      </c>
      <c r="D1813" t="str">
        <f>VLOOKUP(F1813,Product!A:E,3,FALSE)</f>
        <v>Furniture</v>
      </c>
      <c r="E1813" t="s">
        <v>474</v>
      </c>
      <c r="F1813" t="s">
        <v>516</v>
      </c>
      <c r="G1813" s="8">
        <v>8</v>
      </c>
      <c r="H1813">
        <f>VLOOKUP(F1813,Product!A:E,5,)</f>
        <v>2999</v>
      </c>
      <c r="I1813">
        <f t="shared" si="28"/>
        <v>23992</v>
      </c>
      <c r="J1813" t="str">
        <f>VLOOKUP(F1813,Product!A:E,4,FALSE)</f>
        <v>Chairs</v>
      </c>
      <c r="K1813" t="str">
        <f>VLOOKUP(F1813,Product!$A:$E,2,FALSE)</f>
        <v>Visitor Chair</v>
      </c>
      <c r="L1813" t="str">
        <f>VLOOKUP(A1813,Payment!$B:$E,4,FALSE)</f>
        <v>Completed</v>
      </c>
      <c r="M1813" t="str">
        <f>VLOOKUP(C1813,Customer!A:F,6,FALSE)</f>
        <v>West</v>
      </c>
    </row>
    <row r="1814" spans="1:13" x14ac:dyDescent="0.25">
      <c r="A1814" t="s">
        <v>2372</v>
      </c>
      <c r="B1814" s="6">
        <v>45783</v>
      </c>
      <c r="C1814" t="s">
        <v>35</v>
      </c>
      <c r="D1814" t="str">
        <f>VLOOKUP(F1814,Product!A:E,3,FALSE)</f>
        <v>Furniture</v>
      </c>
      <c r="E1814" t="s">
        <v>476</v>
      </c>
      <c r="F1814" t="s">
        <v>528</v>
      </c>
      <c r="G1814" s="8">
        <v>1</v>
      </c>
      <c r="H1814">
        <f>VLOOKUP(F1814,Product!A:E,5,)</f>
        <v>17999</v>
      </c>
      <c r="I1814">
        <f t="shared" si="28"/>
        <v>17999</v>
      </c>
      <c r="J1814" t="str">
        <f>VLOOKUP(F1814,Product!A:E,4,FALSE)</f>
        <v>Desks</v>
      </c>
      <c r="K1814" t="str">
        <f>VLOOKUP(F1814,Product!$A:$E,2,FALSE)</f>
        <v>Standing Desk</v>
      </c>
      <c r="L1814" t="str">
        <f>VLOOKUP(A1814,Payment!$B:$E,4,FALSE)</f>
        <v>Completed</v>
      </c>
      <c r="M1814" t="str">
        <f>VLOOKUP(C1814,Customer!A:F,6,FALSE)</f>
        <v>South</v>
      </c>
    </row>
    <row r="1815" spans="1:13" x14ac:dyDescent="0.25">
      <c r="A1815" t="s">
        <v>2373</v>
      </c>
      <c r="B1815" s="6">
        <v>45932</v>
      </c>
      <c r="C1815" t="s">
        <v>169</v>
      </c>
      <c r="D1815" t="str">
        <f>VLOOKUP(F1815,Product!A:E,3,FALSE)</f>
        <v>Electronics</v>
      </c>
      <c r="E1815" t="s">
        <v>420</v>
      </c>
      <c r="F1815" t="s">
        <v>510</v>
      </c>
      <c r="G1815" s="8">
        <v>1</v>
      </c>
      <c r="H1815">
        <f>VLOOKUP(F1815,Product!A:E,5,)</f>
        <v>2499</v>
      </c>
      <c r="I1815">
        <f t="shared" si="28"/>
        <v>2499</v>
      </c>
      <c r="J1815" t="str">
        <f>VLOOKUP(F1815,Product!A:E,4,FALSE)</f>
        <v>Accessories</v>
      </c>
      <c r="K1815" t="str">
        <f>VLOOKUP(F1815,Product!$A:$E,2,FALSE)</f>
        <v>USBC Hub</v>
      </c>
      <c r="L1815" t="str">
        <f>VLOOKUP(A1815,Payment!$B:$E,4,FALSE)</f>
        <v>Completed</v>
      </c>
      <c r="M1815" t="str">
        <f>VLOOKUP(C1815,Customer!A:F,6,FALSE)</f>
        <v>South</v>
      </c>
    </row>
    <row r="1816" spans="1:13" x14ac:dyDescent="0.25">
      <c r="A1816" t="s">
        <v>2374</v>
      </c>
      <c r="B1816" s="6">
        <v>45980</v>
      </c>
      <c r="C1816" t="s">
        <v>161</v>
      </c>
      <c r="D1816" t="str">
        <f>VLOOKUP(F1816,Product!A:E,3,FALSE)</f>
        <v>Furniture</v>
      </c>
      <c r="E1816" t="s">
        <v>418</v>
      </c>
      <c r="F1816" t="s">
        <v>551</v>
      </c>
      <c r="G1816" s="8">
        <v>2</v>
      </c>
      <c r="H1816">
        <f>VLOOKUP(F1816,Product!A:E,5,)</f>
        <v>24999</v>
      </c>
      <c r="I1816">
        <f t="shared" si="28"/>
        <v>49998</v>
      </c>
      <c r="J1816" t="str">
        <f>VLOOKUP(F1816,Product!A:E,4,FALSE)</f>
        <v>Tables</v>
      </c>
      <c r="K1816" t="str">
        <f>VLOOKUP(F1816,Product!$A:$E,2,FALSE)</f>
        <v>Conference Table</v>
      </c>
      <c r="L1816" t="str">
        <f>VLOOKUP(A1816,Payment!$B:$E,4,FALSE)</f>
        <v>Completed</v>
      </c>
      <c r="M1816" t="str">
        <f>VLOOKUP(C1816,Customer!A:F,6,FALSE)</f>
        <v>North</v>
      </c>
    </row>
    <row r="1817" spans="1:13" x14ac:dyDescent="0.25">
      <c r="A1817" t="s">
        <v>2375</v>
      </c>
      <c r="B1817" s="6">
        <v>45957</v>
      </c>
      <c r="C1817" t="s">
        <v>261</v>
      </c>
      <c r="D1817" t="str">
        <f>VLOOKUP(F1817,Product!A:E,3,FALSE)</f>
        <v>Office Supplies</v>
      </c>
      <c r="E1817" t="s">
        <v>427</v>
      </c>
      <c r="F1817" t="s">
        <v>541</v>
      </c>
      <c r="G1817" s="8">
        <v>1</v>
      </c>
      <c r="H1817">
        <f>VLOOKUP(F1817,Product!A:E,5,)</f>
        <v>799</v>
      </c>
      <c r="I1817">
        <f t="shared" si="28"/>
        <v>799</v>
      </c>
      <c r="J1817" t="str">
        <f>VLOOKUP(F1817,Product!A:E,4,FALSE)</f>
        <v>Desk Accessories</v>
      </c>
      <c r="K1817" t="str">
        <f>VLOOKUP(F1817,Product!$A:$E,2,FALSE)</f>
        <v>Stapler Heavy Duty</v>
      </c>
      <c r="L1817" t="str">
        <f>VLOOKUP(A1817,Payment!$B:$E,4,FALSE)</f>
        <v>Completed</v>
      </c>
      <c r="M1817" t="str">
        <f>VLOOKUP(C1817,Customer!A:F,6,FALSE)</f>
        <v>South</v>
      </c>
    </row>
    <row r="1818" spans="1:13" x14ac:dyDescent="0.25">
      <c r="A1818" t="s">
        <v>2376</v>
      </c>
      <c r="B1818" s="6">
        <v>45898</v>
      </c>
      <c r="C1818" t="s">
        <v>341</v>
      </c>
      <c r="D1818" t="str">
        <f>VLOOKUP(F1818,Product!A:E,3,FALSE)</f>
        <v>Furniture</v>
      </c>
      <c r="E1818" t="s">
        <v>476</v>
      </c>
      <c r="F1818" t="s">
        <v>484</v>
      </c>
      <c r="G1818" s="8">
        <v>1</v>
      </c>
      <c r="H1818">
        <f>VLOOKUP(F1818,Product!A:E,5,)</f>
        <v>8499</v>
      </c>
      <c r="I1818">
        <f t="shared" si="28"/>
        <v>8499</v>
      </c>
      <c r="J1818" t="str">
        <f>VLOOKUP(F1818,Product!A:E,4,FALSE)</f>
        <v>Chairs</v>
      </c>
      <c r="K1818" t="str">
        <f>VLOOKUP(F1818,Product!$A:$E,2,FALSE)</f>
        <v>Office Chair Pro</v>
      </c>
      <c r="L1818" t="str">
        <f>VLOOKUP(A1818,Payment!$B:$E,4,FALSE)</f>
        <v>Completed</v>
      </c>
      <c r="M1818" t="str">
        <f>VLOOKUP(C1818,Customer!A:F,6,FALSE)</f>
        <v>East</v>
      </c>
    </row>
    <row r="1819" spans="1:13" x14ac:dyDescent="0.25">
      <c r="A1819" t="s">
        <v>2377</v>
      </c>
      <c r="B1819" s="6">
        <v>45856</v>
      </c>
      <c r="C1819" t="s">
        <v>386</v>
      </c>
      <c r="D1819" t="str">
        <f>VLOOKUP(F1819,Product!A:E,3,FALSE)</f>
        <v>Electronics</v>
      </c>
      <c r="E1819" t="s">
        <v>463</v>
      </c>
      <c r="F1819" t="s">
        <v>511</v>
      </c>
      <c r="G1819" s="8">
        <v>2</v>
      </c>
      <c r="H1819">
        <f>VLOOKUP(F1819,Product!A:E,5,)</f>
        <v>3299</v>
      </c>
      <c r="I1819">
        <f t="shared" si="28"/>
        <v>6598</v>
      </c>
      <c r="J1819" t="str">
        <f>VLOOKUP(F1819,Product!A:E,4,FALSE)</f>
        <v>Accessories</v>
      </c>
      <c r="K1819" t="str">
        <f>VLOOKUP(F1819,Product!$A:$E,2,FALSE)</f>
        <v>Webcam Full HD</v>
      </c>
      <c r="L1819" t="str">
        <f>VLOOKUP(A1819,Payment!$B:$E,4,FALSE)</f>
        <v>Completed</v>
      </c>
      <c r="M1819" t="str">
        <f>VLOOKUP(C1819,Customer!A:F,6,FALSE)</f>
        <v>East</v>
      </c>
    </row>
    <row r="1820" spans="1:13" x14ac:dyDescent="0.25">
      <c r="A1820" t="s">
        <v>2378</v>
      </c>
      <c r="B1820" s="6">
        <v>45895</v>
      </c>
      <c r="C1820" t="s">
        <v>111</v>
      </c>
      <c r="D1820" t="str">
        <f>VLOOKUP(F1820,Product!A:E,3,FALSE)</f>
        <v>Furniture</v>
      </c>
      <c r="E1820" t="s">
        <v>440</v>
      </c>
      <c r="F1820" t="s">
        <v>538</v>
      </c>
      <c r="G1820" s="8">
        <v>2</v>
      </c>
      <c r="H1820">
        <f>VLOOKUP(F1820,Product!A:E,5,)</f>
        <v>2199</v>
      </c>
      <c r="I1820">
        <f t="shared" si="28"/>
        <v>4398</v>
      </c>
      <c r="J1820" t="str">
        <f>VLOOKUP(F1820,Product!A:E,4,FALSE)</f>
        <v>Office Accessories</v>
      </c>
      <c r="K1820" t="str">
        <f>VLOOKUP(F1820,Product!$A:$E,2,FALSE)</f>
        <v>Ergonomic Footrest</v>
      </c>
      <c r="L1820" t="str">
        <f>VLOOKUP(A1820,Payment!$B:$E,4,FALSE)</f>
        <v>Completed</v>
      </c>
      <c r="M1820" t="str">
        <f>VLOOKUP(C1820,Customer!A:F,6,FALSE)</f>
        <v>West</v>
      </c>
    </row>
    <row r="1821" spans="1:13" x14ac:dyDescent="0.25">
      <c r="A1821" t="s">
        <v>2379</v>
      </c>
      <c r="B1821" s="6">
        <v>46013</v>
      </c>
      <c r="C1821" t="s">
        <v>258</v>
      </c>
      <c r="D1821" t="str">
        <f>VLOOKUP(F1821,Product!A:E,3,FALSE)</f>
        <v>Office Supplies</v>
      </c>
      <c r="E1821" t="s">
        <v>461</v>
      </c>
      <c r="F1821" t="s">
        <v>520</v>
      </c>
      <c r="G1821" s="8">
        <v>1</v>
      </c>
      <c r="H1821">
        <f>VLOOKUP(F1821,Product!A:E,5,)</f>
        <v>399</v>
      </c>
      <c r="I1821">
        <f t="shared" si="28"/>
        <v>399</v>
      </c>
      <c r="J1821" t="str">
        <f>VLOOKUP(F1821,Product!A:E,4,FALSE)</f>
        <v>Desk Accessories</v>
      </c>
      <c r="K1821" t="str">
        <f>VLOOKUP(F1821,Product!$A:$E,2,FALSE)</f>
        <v>Desk Organizer</v>
      </c>
      <c r="L1821" t="str">
        <f>VLOOKUP(A1821,Payment!$B:$E,4,FALSE)</f>
        <v>Completed</v>
      </c>
      <c r="M1821" t="str">
        <f>VLOOKUP(C1821,Customer!A:F,6,FALSE)</f>
        <v>West</v>
      </c>
    </row>
    <row r="1822" spans="1:13" x14ac:dyDescent="0.25">
      <c r="A1822" t="s">
        <v>2380</v>
      </c>
      <c r="B1822" s="6">
        <v>45863</v>
      </c>
      <c r="C1822" t="s">
        <v>331</v>
      </c>
      <c r="D1822" t="str">
        <f>VLOOKUP(F1822,Product!A:E,3,FALSE)</f>
        <v>Electronics</v>
      </c>
      <c r="E1822" t="s">
        <v>472</v>
      </c>
      <c r="F1822" t="s">
        <v>533</v>
      </c>
      <c r="G1822" s="8">
        <v>1</v>
      </c>
      <c r="H1822">
        <f>VLOOKUP(F1822,Product!A:E,5,)</f>
        <v>5499</v>
      </c>
      <c r="I1822">
        <f t="shared" si="28"/>
        <v>5499</v>
      </c>
      <c r="J1822" t="str">
        <f>VLOOKUP(F1822,Product!A:E,4,FALSE)</f>
        <v>Accessories</v>
      </c>
      <c r="K1822" t="str">
        <f>VLOOKUP(F1822,Product!$A:$E,2,FALSE)</f>
        <v>Mechanical Keyboard</v>
      </c>
      <c r="L1822" t="str">
        <f>VLOOKUP(A1822,Payment!$B:$E,4,FALSE)</f>
        <v>Completed</v>
      </c>
      <c r="M1822" t="str">
        <f>VLOOKUP(C1822,Customer!A:F,6,FALSE)</f>
        <v>North</v>
      </c>
    </row>
    <row r="1823" spans="1:13" x14ac:dyDescent="0.25">
      <c r="A1823" t="s">
        <v>2381</v>
      </c>
      <c r="B1823" s="6">
        <v>45770</v>
      </c>
      <c r="C1823" t="s">
        <v>123</v>
      </c>
      <c r="D1823" t="str">
        <f>VLOOKUP(F1823,Product!A:E,3,FALSE)</f>
        <v>Furniture</v>
      </c>
      <c r="E1823" t="s">
        <v>455</v>
      </c>
      <c r="F1823" t="s">
        <v>551</v>
      </c>
      <c r="G1823" s="8">
        <v>1</v>
      </c>
      <c r="H1823">
        <f>VLOOKUP(F1823,Product!A:E,5,)</f>
        <v>24999</v>
      </c>
      <c r="I1823">
        <f t="shared" si="28"/>
        <v>24999</v>
      </c>
      <c r="J1823" t="str">
        <f>VLOOKUP(F1823,Product!A:E,4,FALSE)</f>
        <v>Tables</v>
      </c>
      <c r="K1823" t="str">
        <f>VLOOKUP(F1823,Product!$A:$E,2,FALSE)</f>
        <v>Conference Table</v>
      </c>
      <c r="L1823" t="str">
        <f>VLOOKUP(A1823,Payment!$B:$E,4,FALSE)</f>
        <v>Completed</v>
      </c>
      <c r="M1823" t="str">
        <f>VLOOKUP(C1823,Customer!A:F,6,FALSE)</f>
        <v>North</v>
      </c>
    </row>
    <row r="1824" spans="1:13" x14ac:dyDescent="0.25">
      <c r="A1824" t="s">
        <v>2382</v>
      </c>
      <c r="B1824" s="6">
        <v>45769</v>
      </c>
      <c r="C1824" t="s">
        <v>175</v>
      </c>
      <c r="D1824" t="str">
        <f>VLOOKUP(F1824,Product!A:E,3,FALSE)</f>
        <v>Electronics</v>
      </c>
      <c r="E1824" t="s">
        <v>454</v>
      </c>
      <c r="F1824" t="s">
        <v>554</v>
      </c>
      <c r="G1824" s="8">
        <v>2</v>
      </c>
      <c r="H1824">
        <f>VLOOKUP(F1824,Product!A:E,5,)</f>
        <v>6499</v>
      </c>
      <c r="I1824">
        <f t="shared" si="28"/>
        <v>12998</v>
      </c>
      <c r="J1824" t="str">
        <f>VLOOKUP(F1824,Product!A:E,4,FALSE)</f>
        <v>Office Machines</v>
      </c>
      <c r="K1824" t="str">
        <f>VLOOKUP(F1824,Product!$A:$E,2,FALSE)</f>
        <v>Paper Shredder</v>
      </c>
      <c r="L1824" t="str">
        <f>VLOOKUP(A1824,Payment!$B:$E,4,FALSE)</f>
        <v>Completed</v>
      </c>
      <c r="M1824" t="str">
        <f>VLOOKUP(C1824,Customer!A:F,6,FALSE)</f>
        <v>West</v>
      </c>
    </row>
    <row r="1825" spans="1:13" x14ac:dyDescent="0.25">
      <c r="A1825" t="s">
        <v>2383</v>
      </c>
      <c r="B1825" s="6">
        <v>45738</v>
      </c>
      <c r="C1825" t="s">
        <v>207</v>
      </c>
      <c r="D1825" t="str">
        <f>VLOOKUP(F1825,Product!A:E,3,FALSE)</f>
        <v>Electronics</v>
      </c>
      <c r="E1825" t="s">
        <v>432</v>
      </c>
      <c r="F1825" t="s">
        <v>526</v>
      </c>
      <c r="G1825" s="8">
        <v>1</v>
      </c>
      <c r="H1825">
        <f>VLOOKUP(F1825,Product!A:E,5,)</f>
        <v>8999</v>
      </c>
      <c r="I1825">
        <f t="shared" si="28"/>
        <v>8999</v>
      </c>
      <c r="J1825" t="str">
        <f>VLOOKUP(F1825,Product!A:E,4,FALSE)</f>
        <v>Storage</v>
      </c>
      <c r="K1825" t="str">
        <f>VLOOKUP(F1825,Product!$A:$E,2,FALSE)</f>
        <v>External SSD 1TB</v>
      </c>
      <c r="L1825" t="str">
        <f>VLOOKUP(A1825,Payment!$B:$E,4,FALSE)</f>
        <v>Completed</v>
      </c>
      <c r="M1825" t="str">
        <f>VLOOKUP(C1825,Customer!A:F,6,FALSE)</f>
        <v>West</v>
      </c>
    </row>
    <row r="1826" spans="1:13" x14ac:dyDescent="0.25">
      <c r="A1826" t="s">
        <v>2384</v>
      </c>
      <c r="B1826" s="6">
        <v>45701</v>
      </c>
      <c r="C1826" t="s">
        <v>169</v>
      </c>
      <c r="D1826" t="str">
        <f>VLOOKUP(F1826,Product!A:E,3,FALSE)</f>
        <v>Electronics</v>
      </c>
      <c r="E1826" t="s">
        <v>455</v>
      </c>
      <c r="F1826" t="s">
        <v>523</v>
      </c>
      <c r="G1826" s="8">
        <v>2</v>
      </c>
      <c r="H1826">
        <f>VLOOKUP(F1826,Product!A:E,5,)</f>
        <v>4499</v>
      </c>
      <c r="I1826">
        <f t="shared" si="28"/>
        <v>8998</v>
      </c>
      <c r="J1826" t="str">
        <f>VLOOKUP(F1826,Product!A:E,4,FALSE)</f>
        <v>Audio</v>
      </c>
      <c r="K1826" t="str">
        <f>VLOOKUP(F1826,Product!$A:$E,2,FALSE)</f>
        <v>Wireless Headset</v>
      </c>
      <c r="L1826" t="str">
        <f>VLOOKUP(A1826,Payment!$B:$E,4,FALSE)</f>
        <v>Completed</v>
      </c>
      <c r="M1826" t="str">
        <f>VLOOKUP(C1826,Customer!A:F,6,FALSE)</f>
        <v>South</v>
      </c>
    </row>
    <row r="1827" spans="1:13" x14ac:dyDescent="0.25">
      <c r="A1827" t="s">
        <v>2385</v>
      </c>
      <c r="B1827" s="6">
        <v>45956</v>
      </c>
      <c r="C1827" t="s">
        <v>32</v>
      </c>
      <c r="D1827" t="str">
        <f>VLOOKUP(F1827,Product!A:E,3,FALSE)</f>
        <v>Electronics</v>
      </c>
      <c r="E1827" t="s">
        <v>457</v>
      </c>
      <c r="F1827" t="s">
        <v>523</v>
      </c>
      <c r="G1827" s="8">
        <v>3</v>
      </c>
      <c r="H1827">
        <f>VLOOKUP(F1827,Product!A:E,5,)</f>
        <v>4499</v>
      </c>
      <c r="I1827">
        <f t="shared" si="28"/>
        <v>13497</v>
      </c>
      <c r="J1827" t="str">
        <f>VLOOKUP(F1827,Product!A:E,4,FALSE)</f>
        <v>Audio</v>
      </c>
      <c r="K1827" t="str">
        <f>VLOOKUP(F1827,Product!$A:$E,2,FALSE)</f>
        <v>Wireless Headset</v>
      </c>
      <c r="L1827" t="str">
        <f>VLOOKUP(A1827,Payment!$B:$E,4,FALSE)</f>
        <v>Completed</v>
      </c>
      <c r="M1827" t="str">
        <f>VLOOKUP(C1827,Customer!A:F,6,FALSE)</f>
        <v>South</v>
      </c>
    </row>
    <row r="1828" spans="1:13" x14ac:dyDescent="0.25">
      <c r="A1828" t="s">
        <v>2386</v>
      </c>
      <c r="B1828" s="6">
        <v>45876</v>
      </c>
      <c r="C1828" t="s">
        <v>244</v>
      </c>
      <c r="D1828" t="str">
        <f>VLOOKUP(F1828,Product!A:E,3,FALSE)</f>
        <v>Furniture</v>
      </c>
      <c r="E1828" t="s">
        <v>457</v>
      </c>
      <c r="F1828" t="s">
        <v>516</v>
      </c>
      <c r="G1828" s="8">
        <v>2</v>
      </c>
      <c r="H1828">
        <f>VLOOKUP(F1828,Product!A:E,5,)</f>
        <v>2999</v>
      </c>
      <c r="I1828">
        <f t="shared" si="28"/>
        <v>5998</v>
      </c>
      <c r="J1828" t="str">
        <f>VLOOKUP(F1828,Product!A:E,4,FALSE)</f>
        <v>Chairs</v>
      </c>
      <c r="K1828" t="str">
        <f>VLOOKUP(F1828,Product!$A:$E,2,FALSE)</f>
        <v>Visitor Chair</v>
      </c>
      <c r="L1828" t="str">
        <f>VLOOKUP(A1828,Payment!$B:$E,4,FALSE)</f>
        <v>Completed</v>
      </c>
      <c r="M1828" t="str">
        <f>VLOOKUP(C1828,Customer!A:F,6,FALSE)</f>
        <v>East</v>
      </c>
    </row>
    <row r="1829" spans="1:13" x14ac:dyDescent="0.25">
      <c r="A1829" t="s">
        <v>2387</v>
      </c>
      <c r="B1829" s="6">
        <v>45912</v>
      </c>
      <c r="C1829" t="s">
        <v>180</v>
      </c>
      <c r="D1829" t="str">
        <f>VLOOKUP(F1829,Product!A:E,3,FALSE)</f>
        <v>Furniture</v>
      </c>
      <c r="E1829" t="s">
        <v>434</v>
      </c>
      <c r="F1829" t="s">
        <v>513</v>
      </c>
      <c r="G1829" s="8">
        <v>1</v>
      </c>
      <c r="H1829">
        <f>VLOOKUP(F1829,Product!A:E,5,)</f>
        <v>6999</v>
      </c>
      <c r="I1829">
        <f t="shared" si="28"/>
        <v>6999</v>
      </c>
      <c r="J1829" t="str">
        <f>VLOOKUP(F1829,Product!A:E,4,FALSE)</f>
        <v>Storage</v>
      </c>
      <c r="K1829" t="str">
        <f>VLOOKUP(F1829,Product!$A:$E,2,FALSE)</f>
        <v>Filing Cabinet</v>
      </c>
      <c r="L1829" t="str">
        <f>VLOOKUP(A1829,Payment!$B:$E,4,FALSE)</f>
        <v>Completed</v>
      </c>
      <c r="M1829" t="str">
        <f>VLOOKUP(C1829,Customer!A:F,6,FALSE)</f>
        <v>West</v>
      </c>
    </row>
    <row r="1830" spans="1:13" x14ac:dyDescent="0.25">
      <c r="A1830" t="s">
        <v>2388</v>
      </c>
      <c r="B1830" s="6">
        <v>45884</v>
      </c>
      <c r="C1830" t="s">
        <v>138</v>
      </c>
      <c r="D1830" t="str">
        <f>VLOOKUP(F1830,Product!A:E,3,FALSE)</f>
        <v>Electronics</v>
      </c>
      <c r="E1830" t="s">
        <v>432</v>
      </c>
      <c r="F1830" t="s">
        <v>533</v>
      </c>
      <c r="G1830" s="8">
        <v>1</v>
      </c>
      <c r="H1830">
        <f>VLOOKUP(F1830,Product!A:E,5,)</f>
        <v>5499</v>
      </c>
      <c r="I1830">
        <f t="shared" si="28"/>
        <v>5499</v>
      </c>
      <c r="J1830" t="str">
        <f>VLOOKUP(F1830,Product!A:E,4,FALSE)</f>
        <v>Accessories</v>
      </c>
      <c r="K1830" t="str">
        <f>VLOOKUP(F1830,Product!$A:$E,2,FALSE)</f>
        <v>Mechanical Keyboard</v>
      </c>
      <c r="L1830" t="str">
        <f>VLOOKUP(A1830,Payment!$B:$E,4,FALSE)</f>
        <v>Pending</v>
      </c>
      <c r="M1830" t="str">
        <f>VLOOKUP(C1830,Customer!A:F,6,FALSE)</f>
        <v>West</v>
      </c>
    </row>
    <row r="1831" spans="1:13" x14ac:dyDescent="0.25">
      <c r="A1831" t="s">
        <v>2389</v>
      </c>
      <c r="B1831" s="6">
        <v>45700</v>
      </c>
      <c r="C1831" t="s">
        <v>169</v>
      </c>
      <c r="D1831" t="str">
        <f>VLOOKUP(F1831,Product!A:E,3,FALSE)</f>
        <v>Electronics</v>
      </c>
      <c r="E1831" t="s">
        <v>463</v>
      </c>
      <c r="F1831" t="s">
        <v>523</v>
      </c>
      <c r="G1831" s="8">
        <v>3</v>
      </c>
      <c r="H1831">
        <f>VLOOKUP(F1831,Product!A:E,5,)</f>
        <v>4499</v>
      </c>
      <c r="I1831">
        <f t="shared" si="28"/>
        <v>13497</v>
      </c>
      <c r="J1831" t="str">
        <f>VLOOKUP(F1831,Product!A:E,4,FALSE)</f>
        <v>Audio</v>
      </c>
      <c r="K1831" t="str">
        <f>VLOOKUP(F1831,Product!$A:$E,2,FALSE)</f>
        <v>Wireless Headset</v>
      </c>
      <c r="L1831" t="str">
        <f>VLOOKUP(A1831,Payment!$B:$E,4,FALSE)</f>
        <v>Completed</v>
      </c>
      <c r="M1831" t="str">
        <f>VLOOKUP(C1831,Customer!A:F,6,FALSE)</f>
        <v>South</v>
      </c>
    </row>
    <row r="1832" spans="1:13" x14ac:dyDescent="0.25">
      <c r="A1832" t="s">
        <v>2390</v>
      </c>
      <c r="B1832" s="6">
        <v>45698</v>
      </c>
      <c r="C1832" t="s">
        <v>159</v>
      </c>
      <c r="D1832" t="str">
        <f>VLOOKUP(F1832,Product!A:E,3,FALSE)</f>
        <v>Furniture</v>
      </c>
      <c r="E1832" t="s">
        <v>429</v>
      </c>
      <c r="F1832" t="s">
        <v>488</v>
      </c>
      <c r="G1832" s="8">
        <v>1</v>
      </c>
      <c r="H1832">
        <f>VLOOKUP(F1832,Product!A:E,5,)</f>
        <v>12499</v>
      </c>
      <c r="I1832">
        <f t="shared" si="28"/>
        <v>12499</v>
      </c>
      <c r="J1832" t="str">
        <f>VLOOKUP(F1832,Product!A:E,4,FALSE)</f>
        <v>Desks</v>
      </c>
      <c r="K1832" t="str">
        <f>VLOOKUP(F1832,Product!$A:$E,2,FALSE)</f>
        <v>Executive Office Desk</v>
      </c>
      <c r="L1832" t="str">
        <f>VLOOKUP(A1832,Payment!$B:$E,4,FALSE)</f>
        <v>Completed</v>
      </c>
      <c r="M1832" t="str">
        <f>VLOOKUP(C1832,Customer!A:F,6,FALSE)</f>
        <v>South</v>
      </c>
    </row>
    <row r="1833" spans="1:13" x14ac:dyDescent="0.25">
      <c r="A1833" t="s">
        <v>2391</v>
      </c>
      <c r="B1833" s="6">
        <v>45842</v>
      </c>
      <c r="C1833" t="s">
        <v>29</v>
      </c>
      <c r="D1833" t="str">
        <f>VLOOKUP(F1833,Product!A:E,3,FALSE)</f>
        <v>Electronics</v>
      </c>
      <c r="E1833" t="s">
        <v>466</v>
      </c>
      <c r="F1833" t="s">
        <v>497</v>
      </c>
      <c r="G1833" s="8">
        <v>2</v>
      </c>
      <c r="H1833">
        <f>VLOOKUP(F1833,Product!A:E,5,)</f>
        <v>18999</v>
      </c>
      <c r="I1833">
        <f t="shared" si="28"/>
        <v>37998</v>
      </c>
      <c r="J1833" t="str">
        <f>VLOOKUP(F1833,Product!A:E,4,FALSE)</f>
        <v>Printers</v>
      </c>
      <c r="K1833" t="str">
        <f>VLOOKUP(F1833,Product!$A:$E,2,FALSE)</f>
        <v>HP Laser Printer</v>
      </c>
      <c r="L1833" t="str">
        <f>VLOOKUP(A1833,Payment!$B:$E,4,FALSE)</f>
        <v>Completed</v>
      </c>
      <c r="M1833" t="str">
        <f>VLOOKUP(C1833,Customer!A:F,6,FALSE)</f>
        <v>North</v>
      </c>
    </row>
    <row r="1834" spans="1:13" x14ac:dyDescent="0.25">
      <c r="A1834" t="s">
        <v>2392</v>
      </c>
      <c r="B1834" s="6">
        <v>46003</v>
      </c>
      <c r="C1834" t="s">
        <v>186</v>
      </c>
      <c r="D1834" t="str">
        <f>VLOOKUP(F1834,Product!A:E,3,FALSE)</f>
        <v>Office Supplies</v>
      </c>
      <c r="E1834" t="s">
        <v>432</v>
      </c>
      <c r="F1834" t="s">
        <v>507</v>
      </c>
      <c r="G1834" s="8">
        <v>4</v>
      </c>
      <c r="H1834">
        <f>VLOOKUP(F1834,Product!A:E,5,)</f>
        <v>199</v>
      </c>
      <c r="I1834">
        <f t="shared" si="28"/>
        <v>796</v>
      </c>
      <c r="J1834" t="str">
        <f>VLOOKUP(F1834,Product!A:E,4,FALSE)</f>
        <v>Writing</v>
      </c>
      <c r="K1834" t="str">
        <f>VLOOKUP(F1834,Product!$A:$E,2,FALSE)</f>
        <v>Ball Pen Pack</v>
      </c>
      <c r="L1834" t="str">
        <f>VLOOKUP(A1834,Payment!$B:$E,4,FALSE)</f>
        <v>Completed</v>
      </c>
      <c r="M1834" t="str">
        <f>VLOOKUP(C1834,Customer!A:F,6,FALSE)</f>
        <v>North</v>
      </c>
    </row>
    <row r="1835" spans="1:13" x14ac:dyDescent="0.25">
      <c r="A1835" t="s">
        <v>2393</v>
      </c>
      <c r="B1835" s="6">
        <v>46007</v>
      </c>
      <c r="C1835" t="s">
        <v>159</v>
      </c>
      <c r="D1835" t="str">
        <f>VLOOKUP(F1835,Product!A:E,3,FALSE)</f>
        <v>Furniture</v>
      </c>
      <c r="E1835" t="s">
        <v>425</v>
      </c>
      <c r="F1835" t="s">
        <v>538</v>
      </c>
      <c r="G1835" s="8">
        <v>3</v>
      </c>
      <c r="H1835">
        <f>VLOOKUP(F1835,Product!A:E,5,)</f>
        <v>2199</v>
      </c>
      <c r="I1835">
        <f t="shared" si="28"/>
        <v>6597</v>
      </c>
      <c r="J1835" t="str">
        <f>VLOOKUP(F1835,Product!A:E,4,FALSE)</f>
        <v>Office Accessories</v>
      </c>
      <c r="K1835" t="str">
        <f>VLOOKUP(F1835,Product!$A:$E,2,FALSE)</f>
        <v>Ergonomic Footrest</v>
      </c>
      <c r="L1835" t="str">
        <f>VLOOKUP(A1835,Payment!$B:$E,4,FALSE)</f>
        <v>Completed</v>
      </c>
      <c r="M1835" t="str">
        <f>VLOOKUP(C1835,Customer!A:F,6,FALSE)</f>
        <v>South</v>
      </c>
    </row>
    <row r="1836" spans="1:13" x14ac:dyDescent="0.25">
      <c r="A1836" t="s">
        <v>2394</v>
      </c>
      <c r="B1836" s="6">
        <v>45728</v>
      </c>
      <c r="C1836" t="s">
        <v>386</v>
      </c>
      <c r="D1836" t="str">
        <f>VLOOKUP(F1836,Product!A:E,3,FALSE)</f>
        <v>Office Supplies</v>
      </c>
      <c r="E1836" t="s">
        <v>466</v>
      </c>
      <c r="F1836" t="s">
        <v>557</v>
      </c>
      <c r="G1836" s="8">
        <v>1</v>
      </c>
      <c r="H1836">
        <f>VLOOKUP(F1836,Product!A:E,5,)</f>
        <v>499</v>
      </c>
      <c r="I1836">
        <f t="shared" si="28"/>
        <v>499</v>
      </c>
      <c r="J1836" t="str">
        <f>VLOOKUP(F1836,Product!A:E,4,FALSE)</f>
        <v>Calculators</v>
      </c>
      <c r="K1836" t="str">
        <f>VLOOKUP(F1836,Product!$A:$E,2,FALSE)</f>
        <v>Calculator</v>
      </c>
      <c r="L1836" t="str">
        <f>VLOOKUP(A1836,Payment!$B:$E,4,FALSE)</f>
        <v>Completed</v>
      </c>
      <c r="M1836" t="str">
        <f>VLOOKUP(C1836,Customer!A:F,6,FALSE)</f>
        <v>East</v>
      </c>
    </row>
    <row r="1837" spans="1:13" x14ac:dyDescent="0.25">
      <c r="A1837" t="s">
        <v>2395</v>
      </c>
      <c r="B1837" s="6">
        <v>45811</v>
      </c>
      <c r="C1837" t="s">
        <v>163</v>
      </c>
      <c r="D1837" t="str">
        <f>VLOOKUP(F1837,Product!A:E,3,FALSE)</f>
        <v>Electronics</v>
      </c>
      <c r="E1837" t="s">
        <v>444</v>
      </c>
      <c r="F1837" t="s">
        <v>546</v>
      </c>
      <c r="G1837" s="8">
        <v>10</v>
      </c>
      <c r="H1837">
        <f>VLOOKUP(F1837,Product!A:E,5,)</f>
        <v>7999</v>
      </c>
      <c r="I1837">
        <f t="shared" si="28"/>
        <v>79990</v>
      </c>
      <c r="J1837" t="str">
        <f>VLOOKUP(F1837,Product!A:E,4,FALSE)</f>
        <v>Audio</v>
      </c>
      <c r="K1837" t="str">
        <f>VLOOKUP(F1837,Product!$A:$E,2,FALSE)</f>
        <v>Noise Cancelling Headphones</v>
      </c>
      <c r="L1837" t="str">
        <f>VLOOKUP(A1837,Payment!$B:$E,4,FALSE)</f>
        <v>Pending</v>
      </c>
      <c r="M1837" t="str">
        <f>VLOOKUP(C1837,Customer!A:F,6,FALSE)</f>
        <v>North</v>
      </c>
    </row>
    <row r="1838" spans="1:13" x14ac:dyDescent="0.25">
      <c r="A1838" t="s">
        <v>2396</v>
      </c>
      <c r="B1838" s="6">
        <v>45865</v>
      </c>
      <c r="C1838" t="s">
        <v>302</v>
      </c>
      <c r="D1838" t="str">
        <f>VLOOKUP(F1838,Product!A:E,3,FALSE)</f>
        <v>Office Supplies</v>
      </c>
      <c r="E1838" t="s">
        <v>400</v>
      </c>
      <c r="F1838" t="s">
        <v>520</v>
      </c>
      <c r="G1838" s="8">
        <v>3</v>
      </c>
      <c r="H1838">
        <f>VLOOKUP(F1838,Product!A:E,5,)</f>
        <v>399</v>
      </c>
      <c r="I1838">
        <f t="shared" si="28"/>
        <v>1197</v>
      </c>
      <c r="J1838" t="str">
        <f>VLOOKUP(F1838,Product!A:E,4,FALSE)</f>
        <v>Desk Accessories</v>
      </c>
      <c r="K1838" t="str">
        <f>VLOOKUP(F1838,Product!$A:$E,2,FALSE)</f>
        <v>Desk Organizer</v>
      </c>
      <c r="L1838" t="str">
        <f>VLOOKUP(A1838,Payment!$B:$E,4,FALSE)</f>
        <v>Completed</v>
      </c>
      <c r="M1838" t="str">
        <f>VLOOKUP(C1838,Customer!A:F,6,FALSE)</f>
        <v>North</v>
      </c>
    </row>
    <row r="1839" spans="1:13" x14ac:dyDescent="0.25">
      <c r="A1839" t="s">
        <v>2397</v>
      </c>
      <c r="B1839" s="6">
        <v>45734</v>
      </c>
      <c r="C1839" t="s">
        <v>219</v>
      </c>
      <c r="D1839" t="str">
        <f>VLOOKUP(F1839,Product!A:E,3,FALSE)</f>
        <v>Office Supplies</v>
      </c>
      <c r="E1839" t="s">
        <v>429</v>
      </c>
      <c r="F1839" t="s">
        <v>500</v>
      </c>
      <c r="G1839" s="8">
        <v>4</v>
      </c>
      <c r="H1839">
        <f>VLOOKUP(F1839,Product!A:E,5,)</f>
        <v>499</v>
      </c>
      <c r="I1839">
        <f t="shared" si="28"/>
        <v>1996</v>
      </c>
      <c r="J1839" t="str">
        <f>VLOOKUP(F1839,Product!A:E,4,FALSE)</f>
        <v>Paper</v>
      </c>
      <c r="K1839" t="str">
        <f>VLOOKUP(F1839,Product!$A:$E,2,FALSE)</f>
        <v>A4 Copier Paper Pack</v>
      </c>
      <c r="L1839" t="str">
        <f>VLOOKUP(A1839,Payment!$B:$E,4,FALSE)</f>
        <v>Completed</v>
      </c>
      <c r="M1839" t="str">
        <f>VLOOKUP(C1839,Customer!A:F,6,FALSE)</f>
        <v>South</v>
      </c>
    </row>
    <row r="1840" spans="1:13" x14ac:dyDescent="0.25">
      <c r="A1840" t="s">
        <v>2398</v>
      </c>
      <c r="B1840" s="6">
        <v>45765</v>
      </c>
      <c r="C1840" t="s">
        <v>255</v>
      </c>
      <c r="D1840" t="str">
        <f>VLOOKUP(F1840,Product!A:E,3,FALSE)</f>
        <v>Electronics</v>
      </c>
      <c r="E1840" t="s">
        <v>429</v>
      </c>
      <c r="F1840" t="s">
        <v>523</v>
      </c>
      <c r="G1840" s="8">
        <v>3</v>
      </c>
      <c r="H1840">
        <f>VLOOKUP(F1840,Product!A:E,5,)</f>
        <v>4499</v>
      </c>
      <c r="I1840">
        <f t="shared" si="28"/>
        <v>13497</v>
      </c>
      <c r="J1840" t="str">
        <f>VLOOKUP(F1840,Product!A:E,4,FALSE)</f>
        <v>Audio</v>
      </c>
      <c r="K1840" t="str">
        <f>VLOOKUP(F1840,Product!$A:$E,2,FALSE)</f>
        <v>Wireless Headset</v>
      </c>
      <c r="L1840" t="str">
        <f>VLOOKUP(A1840,Payment!$B:$E,4,FALSE)</f>
        <v>Completed</v>
      </c>
      <c r="M1840" t="str">
        <f>VLOOKUP(C1840,Customer!A:F,6,FALSE)</f>
        <v>West</v>
      </c>
    </row>
    <row r="1841" spans="1:13" x14ac:dyDescent="0.25">
      <c r="A1841" t="s">
        <v>2399</v>
      </c>
      <c r="B1841" s="6">
        <v>45940</v>
      </c>
      <c r="C1841" t="s">
        <v>387</v>
      </c>
      <c r="D1841" t="str">
        <f>VLOOKUP(F1841,Product!A:E,3,FALSE)</f>
        <v>Office Supplies</v>
      </c>
      <c r="E1841" t="s">
        <v>457</v>
      </c>
      <c r="F1841" t="s">
        <v>541</v>
      </c>
      <c r="G1841" s="8">
        <v>4</v>
      </c>
      <c r="H1841">
        <f>VLOOKUP(F1841,Product!A:E,5,)</f>
        <v>799</v>
      </c>
      <c r="I1841">
        <f t="shared" si="28"/>
        <v>3196</v>
      </c>
      <c r="J1841" t="str">
        <f>VLOOKUP(F1841,Product!A:E,4,FALSE)</f>
        <v>Desk Accessories</v>
      </c>
      <c r="K1841" t="str">
        <f>VLOOKUP(F1841,Product!$A:$E,2,FALSE)</f>
        <v>Stapler Heavy Duty</v>
      </c>
      <c r="L1841" t="str">
        <f>VLOOKUP(A1841,Payment!$B:$E,4,FALSE)</f>
        <v>Completed</v>
      </c>
      <c r="M1841" t="str">
        <f>VLOOKUP(C1841,Customer!A:F,6,FALSE)</f>
        <v>West</v>
      </c>
    </row>
    <row r="1842" spans="1:13" x14ac:dyDescent="0.25">
      <c r="A1842" t="s">
        <v>2400</v>
      </c>
      <c r="B1842" s="6">
        <v>45832</v>
      </c>
      <c r="C1842" t="s">
        <v>60</v>
      </c>
      <c r="D1842" t="str">
        <f>VLOOKUP(F1842,Product!A:E,3,FALSE)</f>
        <v>Furniture</v>
      </c>
      <c r="E1842" t="s">
        <v>440</v>
      </c>
      <c r="F1842" t="s">
        <v>551</v>
      </c>
      <c r="G1842" s="8">
        <v>1</v>
      </c>
      <c r="H1842">
        <f>VLOOKUP(F1842,Product!A:E,5,)</f>
        <v>24999</v>
      </c>
      <c r="I1842">
        <f t="shared" si="28"/>
        <v>24999</v>
      </c>
      <c r="J1842" t="str">
        <f>VLOOKUP(F1842,Product!A:E,4,FALSE)</f>
        <v>Tables</v>
      </c>
      <c r="K1842" t="str">
        <f>VLOOKUP(F1842,Product!$A:$E,2,FALSE)</f>
        <v>Conference Table</v>
      </c>
      <c r="L1842" t="str">
        <f>VLOOKUP(A1842,Payment!$B:$E,4,FALSE)</f>
        <v>Completed</v>
      </c>
      <c r="M1842" t="str">
        <f>VLOOKUP(C1842,Customer!A:F,6,FALSE)</f>
        <v>East</v>
      </c>
    </row>
    <row r="1843" spans="1:13" x14ac:dyDescent="0.25">
      <c r="A1843" t="s">
        <v>2401</v>
      </c>
      <c r="B1843" s="6">
        <v>46015</v>
      </c>
      <c r="C1843" t="s">
        <v>227</v>
      </c>
      <c r="D1843" t="str">
        <f>VLOOKUP(F1843,Product!A:E,3,FALSE)</f>
        <v>Furniture</v>
      </c>
      <c r="E1843" t="s">
        <v>427</v>
      </c>
      <c r="F1843" t="s">
        <v>518</v>
      </c>
      <c r="G1843" s="8">
        <v>2</v>
      </c>
      <c r="H1843">
        <f>VLOOKUP(F1843,Product!A:E,5,)</f>
        <v>5999</v>
      </c>
      <c r="I1843">
        <f t="shared" si="28"/>
        <v>11998</v>
      </c>
      <c r="J1843" t="str">
        <f>VLOOKUP(F1843,Product!A:E,4,FALSE)</f>
        <v>Storage</v>
      </c>
      <c r="K1843" t="str">
        <f>VLOOKUP(F1843,Product!$A:$E,2,FALSE)</f>
        <v>Bookshelf</v>
      </c>
      <c r="L1843" t="str">
        <f>VLOOKUP(A1843,Payment!$B:$E,4,FALSE)</f>
        <v>Pending</v>
      </c>
      <c r="M1843" t="str">
        <f>VLOOKUP(C1843,Customer!A:F,6,FALSE)</f>
        <v>North</v>
      </c>
    </row>
    <row r="1844" spans="1:13" x14ac:dyDescent="0.25">
      <c r="A1844" t="s">
        <v>2402</v>
      </c>
      <c r="B1844" s="6">
        <v>45943</v>
      </c>
      <c r="C1844" t="s">
        <v>22</v>
      </c>
      <c r="D1844" t="str">
        <f>VLOOKUP(F1844,Product!A:E,3,FALSE)</f>
        <v>Electronics</v>
      </c>
      <c r="E1844" t="s">
        <v>445</v>
      </c>
      <c r="F1844" t="s">
        <v>491</v>
      </c>
      <c r="G1844" s="8">
        <v>3</v>
      </c>
      <c r="H1844">
        <f>VLOOKUP(F1844,Product!A:E,5,)</f>
        <v>13999</v>
      </c>
      <c r="I1844">
        <f t="shared" si="28"/>
        <v>41997</v>
      </c>
      <c r="J1844" t="str">
        <f>VLOOKUP(F1844,Product!A:E,4,FALSE)</f>
        <v>Monitors</v>
      </c>
      <c r="K1844" t="str">
        <f>VLOOKUP(F1844,Product!$A:$E,2,FALSE)</f>
        <v>Dell 24-inch Monitor</v>
      </c>
      <c r="L1844" t="str">
        <f>VLOOKUP(A1844,Payment!$B:$E,4,FALSE)</f>
        <v>Completed</v>
      </c>
      <c r="M1844" t="str">
        <f>VLOOKUP(C1844,Customer!A:F,6,FALSE)</f>
        <v>North</v>
      </c>
    </row>
    <row r="1845" spans="1:13" x14ac:dyDescent="0.25">
      <c r="A1845" t="s">
        <v>2403</v>
      </c>
      <c r="B1845" s="6">
        <v>45723</v>
      </c>
      <c r="C1845" t="s">
        <v>175</v>
      </c>
      <c r="D1845" t="str">
        <f>VLOOKUP(F1845,Product!A:E,3,FALSE)</f>
        <v>Office Supplies</v>
      </c>
      <c r="E1845" t="s">
        <v>400</v>
      </c>
      <c r="F1845" t="s">
        <v>520</v>
      </c>
      <c r="G1845" s="8">
        <v>4</v>
      </c>
      <c r="H1845">
        <f>VLOOKUP(F1845,Product!A:E,5,)</f>
        <v>399</v>
      </c>
      <c r="I1845">
        <f t="shared" si="28"/>
        <v>1596</v>
      </c>
      <c r="J1845" t="str">
        <f>VLOOKUP(F1845,Product!A:E,4,FALSE)</f>
        <v>Desk Accessories</v>
      </c>
      <c r="K1845" t="str">
        <f>VLOOKUP(F1845,Product!$A:$E,2,FALSE)</f>
        <v>Desk Organizer</v>
      </c>
      <c r="L1845" t="str">
        <f>VLOOKUP(A1845,Payment!$B:$E,4,FALSE)</f>
        <v>Completed</v>
      </c>
      <c r="M1845" t="str">
        <f>VLOOKUP(C1845,Customer!A:F,6,FALSE)</f>
        <v>West</v>
      </c>
    </row>
    <row r="1846" spans="1:13" x14ac:dyDescent="0.25">
      <c r="A1846" t="s">
        <v>2404</v>
      </c>
      <c r="B1846" s="6">
        <v>45839</v>
      </c>
      <c r="C1846" t="s">
        <v>189</v>
      </c>
      <c r="D1846" t="str">
        <f>VLOOKUP(F1846,Product!A:E,3,FALSE)</f>
        <v>Furniture</v>
      </c>
      <c r="E1846" t="s">
        <v>429</v>
      </c>
      <c r="F1846" t="s">
        <v>516</v>
      </c>
      <c r="G1846" s="8">
        <v>2</v>
      </c>
      <c r="H1846">
        <f>VLOOKUP(F1846,Product!A:E,5,)</f>
        <v>2999</v>
      </c>
      <c r="I1846">
        <f t="shared" si="28"/>
        <v>5998</v>
      </c>
      <c r="J1846" t="str">
        <f>VLOOKUP(F1846,Product!A:E,4,FALSE)</f>
        <v>Chairs</v>
      </c>
      <c r="K1846" t="str">
        <f>VLOOKUP(F1846,Product!$A:$E,2,FALSE)</f>
        <v>Visitor Chair</v>
      </c>
      <c r="L1846" t="str">
        <f>VLOOKUP(A1846,Payment!$B:$E,4,FALSE)</f>
        <v>Completed</v>
      </c>
      <c r="M1846" t="str">
        <f>VLOOKUP(C1846,Customer!A:F,6,FALSE)</f>
        <v>East</v>
      </c>
    </row>
    <row r="1847" spans="1:13" x14ac:dyDescent="0.25">
      <c r="A1847" t="s">
        <v>2405</v>
      </c>
      <c r="B1847" s="6">
        <v>45864</v>
      </c>
      <c r="C1847" t="s">
        <v>391</v>
      </c>
      <c r="D1847" t="str">
        <f>VLOOKUP(F1847,Product!A:E,3,FALSE)</f>
        <v>Office Supplies</v>
      </c>
      <c r="E1847" t="s">
        <v>466</v>
      </c>
      <c r="F1847" t="s">
        <v>507</v>
      </c>
      <c r="G1847" s="8">
        <v>2</v>
      </c>
      <c r="H1847">
        <f>VLOOKUP(F1847,Product!A:E,5,)</f>
        <v>199</v>
      </c>
      <c r="I1847">
        <f t="shared" si="28"/>
        <v>398</v>
      </c>
      <c r="J1847" t="str">
        <f>VLOOKUP(F1847,Product!A:E,4,FALSE)</f>
        <v>Writing</v>
      </c>
      <c r="K1847" t="str">
        <f>VLOOKUP(F1847,Product!$A:$E,2,FALSE)</f>
        <v>Ball Pen Pack</v>
      </c>
      <c r="L1847" t="str">
        <f>VLOOKUP(A1847,Payment!$B:$E,4,FALSE)</f>
        <v>Completed</v>
      </c>
      <c r="M1847" t="str">
        <f>VLOOKUP(C1847,Customer!A:F,6,FALSE)</f>
        <v>North</v>
      </c>
    </row>
    <row r="1848" spans="1:13" x14ac:dyDescent="0.25">
      <c r="A1848" t="s">
        <v>2406</v>
      </c>
      <c r="B1848" s="6">
        <v>45669</v>
      </c>
      <c r="C1848" t="s">
        <v>296</v>
      </c>
      <c r="D1848" t="str">
        <f>VLOOKUP(F1848,Product!A:E,3,FALSE)</f>
        <v>Office Supplies</v>
      </c>
      <c r="E1848" t="s">
        <v>405</v>
      </c>
      <c r="F1848" t="s">
        <v>557</v>
      </c>
      <c r="G1848" s="8">
        <v>1</v>
      </c>
      <c r="H1848">
        <f>VLOOKUP(F1848,Product!A:E,5,)</f>
        <v>499</v>
      </c>
      <c r="I1848">
        <f t="shared" si="28"/>
        <v>499</v>
      </c>
      <c r="J1848" t="str">
        <f>VLOOKUP(F1848,Product!A:E,4,FALSE)</f>
        <v>Calculators</v>
      </c>
      <c r="K1848" t="str">
        <f>VLOOKUP(F1848,Product!$A:$E,2,FALSE)</f>
        <v>Calculator</v>
      </c>
      <c r="L1848" t="str">
        <f>VLOOKUP(A1848,Payment!$B:$E,4,FALSE)</f>
        <v>Completed</v>
      </c>
      <c r="M1848" t="str">
        <f>VLOOKUP(C1848,Customer!A:F,6,FALSE)</f>
        <v>North</v>
      </c>
    </row>
    <row r="1849" spans="1:13" x14ac:dyDescent="0.25">
      <c r="A1849" t="s">
        <v>2407</v>
      </c>
      <c r="B1849" s="6">
        <v>45827</v>
      </c>
      <c r="C1849" t="s">
        <v>296</v>
      </c>
      <c r="D1849" t="str">
        <f>VLOOKUP(F1849,Product!A:E,3,FALSE)</f>
        <v>Office Supplies</v>
      </c>
      <c r="E1849" t="s">
        <v>474</v>
      </c>
      <c r="F1849" t="s">
        <v>557</v>
      </c>
      <c r="G1849" s="8">
        <v>3</v>
      </c>
      <c r="H1849">
        <f>VLOOKUP(F1849,Product!A:E,5,)</f>
        <v>499</v>
      </c>
      <c r="I1849">
        <f t="shared" si="28"/>
        <v>1497</v>
      </c>
      <c r="J1849" t="str">
        <f>VLOOKUP(F1849,Product!A:E,4,FALSE)</f>
        <v>Calculators</v>
      </c>
      <c r="K1849" t="str">
        <f>VLOOKUP(F1849,Product!$A:$E,2,FALSE)</f>
        <v>Calculator</v>
      </c>
      <c r="L1849" t="str">
        <f>VLOOKUP(A1849,Payment!$B:$E,4,FALSE)</f>
        <v>Completed</v>
      </c>
      <c r="M1849" t="str">
        <f>VLOOKUP(C1849,Customer!A:F,6,FALSE)</f>
        <v>North</v>
      </c>
    </row>
    <row r="1850" spans="1:13" x14ac:dyDescent="0.25">
      <c r="A1850" t="s">
        <v>2408</v>
      </c>
      <c r="B1850" s="6">
        <v>45858</v>
      </c>
      <c r="C1850" t="s">
        <v>211</v>
      </c>
      <c r="D1850" t="str">
        <f>VLOOKUP(F1850,Product!A:E,3,FALSE)</f>
        <v>Furniture</v>
      </c>
      <c r="E1850" t="s">
        <v>427</v>
      </c>
      <c r="F1850" t="s">
        <v>513</v>
      </c>
      <c r="G1850" s="8">
        <v>1</v>
      </c>
      <c r="H1850">
        <f>VLOOKUP(F1850,Product!A:E,5,)</f>
        <v>6999</v>
      </c>
      <c r="I1850">
        <f t="shared" si="28"/>
        <v>6999</v>
      </c>
      <c r="J1850" t="str">
        <f>VLOOKUP(F1850,Product!A:E,4,FALSE)</f>
        <v>Storage</v>
      </c>
      <c r="K1850" t="str">
        <f>VLOOKUP(F1850,Product!$A:$E,2,FALSE)</f>
        <v>Filing Cabinet</v>
      </c>
      <c r="L1850" t="str">
        <f>VLOOKUP(A1850,Payment!$B:$E,4,FALSE)</f>
        <v>Completed</v>
      </c>
      <c r="M1850" t="str">
        <f>VLOOKUP(C1850,Customer!A:F,6,FALSE)</f>
        <v>South</v>
      </c>
    </row>
    <row r="1851" spans="1:13" x14ac:dyDescent="0.25">
      <c r="A1851" t="s">
        <v>2409</v>
      </c>
      <c r="B1851" s="6">
        <v>45855</v>
      </c>
      <c r="C1851" t="s">
        <v>117</v>
      </c>
      <c r="D1851" t="str">
        <f>VLOOKUP(F1851,Product!A:E,3,FALSE)</f>
        <v>Furniture</v>
      </c>
      <c r="E1851" t="s">
        <v>459</v>
      </c>
      <c r="F1851" t="s">
        <v>488</v>
      </c>
      <c r="G1851" s="8">
        <v>2</v>
      </c>
      <c r="H1851">
        <f>VLOOKUP(F1851,Product!A:E,5,)</f>
        <v>12499</v>
      </c>
      <c r="I1851">
        <f t="shared" si="28"/>
        <v>24998</v>
      </c>
      <c r="J1851" t="str">
        <f>VLOOKUP(F1851,Product!A:E,4,FALSE)</f>
        <v>Desks</v>
      </c>
      <c r="K1851" t="str">
        <f>VLOOKUP(F1851,Product!$A:$E,2,FALSE)</f>
        <v>Executive Office Desk</v>
      </c>
      <c r="L1851" t="str">
        <f>VLOOKUP(A1851,Payment!$B:$E,4,FALSE)</f>
        <v>Completed</v>
      </c>
      <c r="M1851" t="str">
        <f>VLOOKUP(C1851,Customer!A:F,6,FALSE)</f>
        <v>East</v>
      </c>
    </row>
    <row r="1852" spans="1:13" x14ac:dyDescent="0.25">
      <c r="A1852" t="s">
        <v>2410</v>
      </c>
      <c r="B1852" s="6">
        <v>45889</v>
      </c>
      <c r="C1852" t="s">
        <v>331</v>
      </c>
      <c r="D1852" t="str">
        <f>VLOOKUP(F1852,Product!A:E,3,FALSE)</f>
        <v>Furniture</v>
      </c>
      <c r="E1852" t="s">
        <v>438</v>
      </c>
      <c r="F1852" t="s">
        <v>484</v>
      </c>
      <c r="G1852" s="8">
        <v>1</v>
      </c>
      <c r="H1852">
        <f>VLOOKUP(F1852,Product!A:E,5,)</f>
        <v>8499</v>
      </c>
      <c r="I1852">
        <f t="shared" si="28"/>
        <v>8499</v>
      </c>
      <c r="J1852" t="str">
        <f>VLOOKUP(F1852,Product!A:E,4,FALSE)</f>
        <v>Chairs</v>
      </c>
      <c r="K1852" t="str">
        <f>VLOOKUP(F1852,Product!$A:$E,2,FALSE)</f>
        <v>Office Chair Pro</v>
      </c>
      <c r="L1852" t="str">
        <f>VLOOKUP(A1852,Payment!$B:$E,4,FALSE)</f>
        <v>Completed</v>
      </c>
      <c r="M1852" t="str">
        <f>VLOOKUP(C1852,Customer!A:F,6,FALSE)</f>
        <v>North</v>
      </c>
    </row>
    <row r="1853" spans="1:13" x14ac:dyDescent="0.25">
      <c r="A1853" t="s">
        <v>2411</v>
      </c>
      <c r="B1853" s="6">
        <v>46003</v>
      </c>
      <c r="C1853" t="s">
        <v>289</v>
      </c>
      <c r="D1853" t="str">
        <f>VLOOKUP(F1853,Product!A:E,3,FALSE)</f>
        <v>Electronics</v>
      </c>
      <c r="E1853" t="s">
        <v>423</v>
      </c>
      <c r="F1853" t="s">
        <v>482</v>
      </c>
      <c r="G1853" s="8">
        <v>5</v>
      </c>
      <c r="H1853">
        <f>VLOOKUP(F1853,Product!A:E,5,)</f>
        <v>1899</v>
      </c>
      <c r="I1853">
        <f t="shared" si="28"/>
        <v>9495</v>
      </c>
      <c r="J1853" t="str">
        <f>VLOOKUP(F1853,Product!A:E,4,FALSE)</f>
        <v>Accessories</v>
      </c>
      <c r="K1853" t="str">
        <f>VLOOKUP(F1853,Product!$A:$E,2,FALSE)</f>
        <v>HP Wireless Keyboard</v>
      </c>
      <c r="L1853" t="str">
        <f>VLOOKUP(A1853,Payment!$B:$E,4,FALSE)</f>
        <v>Completed</v>
      </c>
      <c r="M1853" t="str">
        <f>VLOOKUP(C1853,Customer!A:F,6,FALSE)</f>
        <v>South</v>
      </c>
    </row>
    <row r="1854" spans="1:13" x14ac:dyDescent="0.25">
      <c r="A1854" t="s">
        <v>2412</v>
      </c>
      <c r="B1854" s="6">
        <v>45966</v>
      </c>
      <c r="C1854" t="s">
        <v>261</v>
      </c>
      <c r="D1854" t="str">
        <f>VLOOKUP(F1854,Product!A:E,3,FALSE)</f>
        <v>Electronics</v>
      </c>
      <c r="E1854" t="s">
        <v>403</v>
      </c>
      <c r="F1854" t="s">
        <v>494</v>
      </c>
      <c r="G1854" s="8">
        <v>1</v>
      </c>
      <c r="H1854">
        <f>VLOOKUP(F1854,Product!A:E,5,)</f>
        <v>58999</v>
      </c>
      <c r="I1854">
        <f t="shared" si="28"/>
        <v>58999</v>
      </c>
      <c r="J1854" t="str">
        <f>VLOOKUP(F1854,Product!A:E,4,FALSE)</f>
        <v>Laptops</v>
      </c>
      <c r="K1854" t="str">
        <f>VLOOKUP(F1854,Product!$A:$E,2,FALSE)</f>
        <v>Lenovo Business Laptop</v>
      </c>
      <c r="L1854" t="str">
        <f>VLOOKUP(A1854,Payment!$B:$E,4,FALSE)</f>
        <v>Completed</v>
      </c>
      <c r="M1854" t="str">
        <f>VLOOKUP(C1854,Customer!A:F,6,FALSE)</f>
        <v>South</v>
      </c>
    </row>
    <row r="1855" spans="1:13" x14ac:dyDescent="0.25">
      <c r="A1855" t="s">
        <v>2413</v>
      </c>
      <c r="B1855" s="6">
        <v>45855</v>
      </c>
      <c r="C1855" t="s">
        <v>163</v>
      </c>
      <c r="D1855" t="str">
        <f>VLOOKUP(F1855,Product!A:E,3,FALSE)</f>
        <v>Office Supplies</v>
      </c>
      <c r="E1855" t="s">
        <v>427</v>
      </c>
      <c r="F1855" t="s">
        <v>500</v>
      </c>
      <c r="G1855" s="8">
        <v>2</v>
      </c>
      <c r="H1855">
        <f>VLOOKUP(F1855,Product!A:E,5,)</f>
        <v>499</v>
      </c>
      <c r="I1855">
        <f t="shared" si="28"/>
        <v>998</v>
      </c>
      <c r="J1855" t="str">
        <f>VLOOKUP(F1855,Product!A:E,4,FALSE)</f>
        <v>Paper</v>
      </c>
      <c r="K1855" t="str">
        <f>VLOOKUP(F1855,Product!$A:$E,2,FALSE)</f>
        <v>A4 Copier Paper Pack</v>
      </c>
      <c r="L1855" t="str">
        <f>VLOOKUP(A1855,Payment!$B:$E,4,FALSE)</f>
        <v>Completed</v>
      </c>
      <c r="M1855" t="str">
        <f>VLOOKUP(C1855,Customer!A:F,6,FALSE)</f>
        <v>North</v>
      </c>
    </row>
    <row r="1856" spans="1:13" x14ac:dyDescent="0.25">
      <c r="A1856" t="s">
        <v>2414</v>
      </c>
      <c r="B1856" s="6">
        <v>45926</v>
      </c>
      <c r="C1856" t="s">
        <v>50</v>
      </c>
      <c r="D1856" t="str">
        <f>VLOOKUP(F1856,Product!A:E,3,FALSE)</f>
        <v>Electronics</v>
      </c>
      <c r="E1856" t="s">
        <v>457</v>
      </c>
      <c r="F1856" t="s">
        <v>482</v>
      </c>
      <c r="G1856" s="8">
        <v>2</v>
      </c>
      <c r="H1856">
        <f>VLOOKUP(F1856,Product!A:E,5,)</f>
        <v>1899</v>
      </c>
      <c r="I1856">
        <f t="shared" si="28"/>
        <v>3798</v>
      </c>
      <c r="J1856" t="str">
        <f>VLOOKUP(F1856,Product!A:E,4,FALSE)</f>
        <v>Accessories</v>
      </c>
      <c r="K1856" t="str">
        <f>VLOOKUP(F1856,Product!$A:$E,2,FALSE)</f>
        <v>HP Wireless Keyboard</v>
      </c>
      <c r="L1856" t="str">
        <f>VLOOKUP(A1856,Payment!$B:$E,4,FALSE)</f>
        <v>Failed</v>
      </c>
      <c r="M1856" t="str">
        <f>VLOOKUP(C1856,Customer!A:F,6,FALSE)</f>
        <v>East</v>
      </c>
    </row>
    <row r="1857" spans="1:13" x14ac:dyDescent="0.25">
      <c r="A1857" t="s">
        <v>2415</v>
      </c>
      <c r="B1857" s="6">
        <v>45663</v>
      </c>
      <c r="C1857" t="s">
        <v>107</v>
      </c>
      <c r="D1857" t="str">
        <f>VLOOKUP(F1857,Product!A:E,3,FALSE)</f>
        <v>Furniture</v>
      </c>
      <c r="E1857" t="s">
        <v>440</v>
      </c>
      <c r="F1857" t="s">
        <v>551</v>
      </c>
      <c r="G1857" s="8">
        <v>6</v>
      </c>
      <c r="H1857">
        <f>VLOOKUP(F1857,Product!A:E,5,)</f>
        <v>24999</v>
      </c>
      <c r="I1857">
        <f t="shared" si="28"/>
        <v>149994</v>
      </c>
      <c r="J1857" t="str">
        <f>VLOOKUP(F1857,Product!A:E,4,FALSE)</f>
        <v>Tables</v>
      </c>
      <c r="K1857" t="str">
        <f>VLOOKUP(F1857,Product!$A:$E,2,FALSE)</f>
        <v>Conference Table</v>
      </c>
      <c r="L1857" t="str">
        <f>VLOOKUP(A1857,Payment!$B:$E,4,FALSE)</f>
        <v>Completed</v>
      </c>
      <c r="M1857" t="str">
        <f>VLOOKUP(C1857,Customer!A:F,6,FALSE)</f>
        <v>South</v>
      </c>
    </row>
    <row r="1858" spans="1:13" x14ac:dyDescent="0.25">
      <c r="A1858" t="s">
        <v>2416</v>
      </c>
      <c r="B1858" s="6">
        <v>45858</v>
      </c>
      <c r="C1858" t="s">
        <v>101</v>
      </c>
      <c r="D1858" t="str">
        <f>VLOOKUP(F1858,Product!A:E,3,FALSE)</f>
        <v>Electronics</v>
      </c>
      <c r="E1858" t="s">
        <v>416</v>
      </c>
      <c r="F1858" t="s">
        <v>491</v>
      </c>
      <c r="G1858" s="8">
        <v>3</v>
      </c>
      <c r="H1858">
        <f>VLOOKUP(F1858,Product!A:E,5,)</f>
        <v>13999</v>
      </c>
      <c r="I1858">
        <f t="shared" si="28"/>
        <v>41997</v>
      </c>
      <c r="J1858" t="str">
        <f>VLOOKUP(F1858,Product!A:E,4,FALSE)</f>
        <v>Monitors</v>
      </c>
      <c r="K1858" t="str">
        <f>VLOOKUP(F1858,Product!$A:$E,2,FALSE)</f>
        <v>Dell 24-inch Monitor</v>
      </c>
      <c r="L1858" t="str">
        <f>VLOOKUP(A1858,Payment!$B:$E,4,FALSE)</f>
        <v>Completed</v>
      </c>
      <c r="M1858" t="str">
        <f>VLOOKUP(C1858,Customer!A:F,6,FALSE)</f>
        <v>West</v>
      </c>
    </row>
    <row r="1859" spans="1:13" x14ac:dyDescent="0.25">
      <c r="A1859" t="s">
        <v>2417</v>
      </c>
      <c r="B1859" s="6">
        <v>45902</v>
      </c>
      <c r="C1859" t="s">
        <v>382</v>
      </c>
      <c r="D1859" t="str">
        <f>VLOOKUP(F1859,Product!A:E,3,FALSE)</f>
        <v>Furniture</v>
      </c>
      <c r="E1859" t="s">
        <v>409</v>
      </c>
      <c r="F1859" t="s">
        <v>513</v>
      </c>
      <c r="G1859" s="8">
        <v>7</v>
      </c>
      <c r="H1859">
        <f>VLOOKUP(F1859,Product!A:E,5,)</f>
        <v>6999</v>
      </c>
      <c r="I1859">
        <f t="shared" ref="I1859:I1922" si="29">G1859*H1859</f>
        <v>48993</v>
      </c>
      <c r="J1859" t="str">
        <f>VLOOKUP(F1859,Product!A:E,4,FALSE)</f>
        <v>Storage</v>
      </c>
      <c r="K1859" t="str">
        <f>VLOOKUP(F1859,Product!$A:$E,2,FALSE)</f>
        <v>Filing Cabinet</v>
      </c>
      <c r="L1859" t="str">
        <f>VLOOKUP(A1859,Payment!$B:$E,4,FALSE)</f>
        <v>Completed</v>
      </c>
      <c r="M1859" t="str">
        <f>VLOOKUP(C1859,Customer!A:F,6,FALSE)</f>
        <v>East</v>
      </c>
    </row>
    <row r="1860" spans="1:13" x14ac:dyDescent="0.25">
      <c r="A1860" t="s">
        <v>2418</v>
      </c>
      <c r="B1860" s="6">
        <v>45763</v>
      </c>
      <c r="C1860" t="s">
        <v>87</v>
      </c>
      <c r="D1860" t="str">
        <f>VLOOKUP(F1860,Product!A:E,3,FALSE)</f>
        <v>Office Supplies</v>
      </c>
      <c r="E1860" t="s">
        <v>427</v>
      </c>
      <c r="F1860" t="s">
        <v>507</v>
      </c>
      <c r="G1860" s="8">
        <v>2</v>
      </c>
      <c r="H1860">
        <f>VLOOKUP(F1860,Product!A:E,5,)</f>
        <v>199</v>
      </c>
      <c r="I1860">
        <f t="shared" si="29"/>
        <v>398</v>
      </c>
      <c r="J1860" t="str">
        <f>VLOOKUP(F1860,Product!A:E,4,FALSE)</f>
        <v>Writing</v>
      </c>
      <c r="K1860" t="str">
        <f>VLOOKUP(F1860,Product!$A:$E,2,FALSE)</f>
        <v>Ball Pen Pack</v>
      </c>
      <c r="L1860" t="str">
        <f>VLOOKUP(A1860,Payment!$B:$E,4,FALSE)</f>
        <v>Completed</v>
      </c>
      <c r="M1860" t="str">
        <f>VLOOKUP(C1860,Customer!A:F,6,FALSE)</f>
        <v>North</v>
      </c>
    </row>
    <row r="1861" spans="1:13" x14ac:dyDescent="0.25">
      <c r="A1861" t="s">
        <v>2419</v>
      </c>
      <c r="B1861" s="6">
        <v>46021</v>
      </c>
      <c r="C1861" t="s">
        <v>343</v>
      </c>
      <c r="D1861" t="str">
        <f>VLOOKUP(F1861,Product!A:E,3,FALSE)</f>
        <v>Electronics</v>
      </c>
      <c r="E1861" t="s">
        <v>459</v>
      </c>
      <c r="F1861" t="s">
        <v>494</v>
      </c>
      <c r="G1861" s="8">
        <v>3</v>
      </c>
      <c r="H1861">
        <f>VLOOKUP(F1861,Product!A:E,5,)</f>
        <v>58999</v>
      </c>
      <c r="I1861">
        <f t="shared" si="29"/>
        <v>176997</v>
      </c>
      <c r="J1861" t="str">
        <f>VLOOKUP(F1861,Product!A:E,4,FALSE)</f>
        <v>Laptops</v>
      </c>
      <c r="K1861" t="str">
        <f>VLOOKUP(F1861,Product!$A:$E,2,FALSE)</f>
        <v>Lenovo Business Laptop</v>
      </c>
      <c r="L1861" t="str">
        <f>VLOOKUP(A1861,Payment!$B:$E,4,FALSE)</f>
        <v>Completed</v>
      </c>
      <c r="M1861" t="str">
        <f>VLOOKUP(C1861,Customer!A:F,6,FALSE)</f>
        <v>East</v>
      </c>
    </row>
    <row r="1862" spans="1:13" x14ac:dyDescent="0.25">
      <c r="A1862" t="s">
        <v>2420</v>
      </c>
      <c r="B1862" s="6">
        <v>45816</v>
      </c>
      <c r="C1862" t="s">
        <v>306</v>
      </c>
      <c r="D1862" t="str">
        <f>VLOOKUP(F1862,Product!A:E,3,FALSE)</f>
        <v>Electronics</v>
      </c>
      <c r="E1862" t="s">
        <v>425</v>
      </c>
      <c r="F1862" t="s">
        <v>523</v>
      </c>
      <c r="G1862" s="8">
        <v>4</v>
      </c>
      <c r="H1862">
        <f>VLOOKUP(F1862,Product!A:E,5,)</f>
        <v>4499</v>
      </c>
      <c r="I1862">
        <f t="shared" si="29"/>
        <v>17996</v>
      </c>
      <c r="J1862" t="str">
        <f>VLOOKUP(F1862,Product!A:E,4,FALSE)</f>
        <v>Audio</v>
      </c>
      <c r="K1862" t="str">
        <f>VLOOKUP(F1862,Product!$A:$E,2,FALSE)</f>
        <v>Wireless Headset</v>
      </c>
      <c r="L1862" t="str">
        <f>VLOOKUP(A1862,Payment!$B:$E,4,FALSE)</f>
        <v>Completed</v>
      </c>
      <c r="M1862" t="str">
        <f>VLOOKUP(C1862,Customer!A:F,6,FALSE)</f>
        <v>South</v>
      </c>
    </row>
    <row r="1863" spans="1:13" x14ac:dyDescent="0.25">
      <c r="A1863" t="s">
        <v>2421</v>
      </c>
      <c r="B1863" s="6">
        <v>45892</v>
      </c>
      <c r="C1863" t="s">
        <v>159</v>
      </c>
      <c r="D1863" t="str">
        <f>VLOOKUP(F1863,Product!A:E,3,FALSE)</f>
        <v>Electronics</v>
      </c>
      <c r="E1863" t="s">
        <v>425</v>
      </c>
      <c r="F1863" t="s">
        <v>478</v>
      </c>
      <c r="G1863" s="8">
        <v>10</v>
      </c>
      <c r="H1863">
        <f>VLOOKUP(F1863,Product!A:E,5,)</f>
        <v>1299</v>
      </c>
      <c r="I1863">
        <f t="shared" si="29"/>
        <v>12990</v>
      </c>
      <c r="J1863" t="str">
        <f>VLOOKUP(F1863,Product!A:E,4,FALSE)</f>
        <v>Accessories</v>
      </c>
      <c r="K1863" t="str">
        <f>VLOOKUP(F1863,Product!$A:$E,2,FALSE)</f>
        <v>Logitech Wireless Mouse</v>
      </c>
      <c r="L1863" t="str">
        <f>VLOOKUP(A1863,Payment!$B:$E,4,FALSE)</f>
        <v>Completed</v>
      </c>
      <c r="M1863" t="str">
        <f>VLOOKUP(C1863,Customer!A:F,6,FALSE)</f>
        <v>South</v>
      </c>
    </row>
    <row r="1864" spans="1:13" x14ac:dyDescent="0.25">
      <c r="A1864" t="s">
        <v>2422</v>
      </c>
      <c r="B1864" s="6">
        <v>45886</v>
      </c>
      <c r="C1864" t="s">
        <v>47</v>
      </c>
      <c r="D1864" t="str">
        <f>VLOOKUP(F1864,Product!A:E,3,FALSE)</f>
        <v>Office Supplies</v>
      </c>
      <c r="E1864" t="s">
        <v>449</v>
      </c>
      <c r="F1864" t="s">
        <v>530</v>
      </c>
      <c r="G1864" s="8">
        <v>4</v>
      </c>
      <c r="H1864">
        <f>VLOOKUP(F1864,Product!A:E,5,)</f>
        <v>3499</v>
      </c>
      <c r="I1864">
        <f t="shared" si="29"/>
        <v>13996</v>
      </c>
      <c r="J1864" t="str">
        <f>VLOOKUP(F1864,Product!A:E,4,FALSE)</f>
        <v>Presentation</v>
      </c>
      <c r="K1864" t="str">
        <f>VLOOKUP(F1864,Product!$A:$E,2,FALSE)</f>
        <v>Whiteboard 4x3</v>
      </c>
      <c r="L1864" t="str">
        <f>VLOOKUP(A1864,Payment!$B:$E,4,FALSE)</f>
        <v>Completed</v>
      </c>
      <c r="M1864" t="str">
        <f>VLOOKUP(C1864,Customer!A:F,6,FALSE)</f>
        <v>West</v>
      </c>
    </row>
    <row r="1865" spans="1:13" x14ac:dyDescent="0.25">
      <c r="A1865" t="s">
        <v>2423</v>
      </c>
      <c r="B1865" s="6">
        <v>45927</v>
      </c>
      <c r="C1865" t="s">
        <v>186</v>
      </c>
      <c r="D1865" t="str">
        <f>VLOOKUP(F1865,Product!A:E,3,FALSE)</f>
        <v>Electronics</v>
      </c>
      <c r="E1865" t="s">
        <v>470</v>
      </c>
      <c r="F1865" t="s">
        <v>554</v>
      </c>
      <c r="G1865" s="8">
        <v>2</v>
      </c>
      <c r="H1865">
        <f>VLOOKUP(F1865,Product!A:E,5,)</f>
        <v>6499</v>
      </c>
      <c r="I1865">
        <f t="shared" si="29"/>
        <v>12998</v>
      </c>
      <c r="J1865" t="str">
        <f>VLOOKUP(F1865,Product!A:E,4,FALSE)</f>
        <v>Office Machines</v>
      </c>
      <c r="K1865" t="str">
        <f>VLOOKUP(F1865,Product!$A:$E,2,FALSE)</f>
        <v>Paper Shredder</v>
      </c>
      <c r="L1865" t="str">
        <f>VLOOKUP(A1865,Payment!$B:$E,4,FALSE)</f>
        <v>Completed</v>
      </c>
      <c r="M1865" t="str">
        <f>VLOOKUP(C1865,Customer!A:F,6,FALSE)</f>
        <v>North</v>
      </c>
    </row>
    <row r="1866" spans="1:13" x14ac:dyDescent="0.25">
      <c r="A1866" t="s">
        <v>2424</v>
      </c>
      <c r="B1866" s="6">
        <v>45894</v>
      </c>
      <c r="C1866" t="s">
        <v>300</v>
      </c>
      <c r="D1866" t="str">
        <f>VLOOKUP(F1866,Product!A:E,3,FALSE)</f>
        <v>Office Supplies</v>
      </c>
      <c r="E1866" t="s">
        <v>405</v>
      </c>
      <c r="F1866" t="s">
        <v>541</v>
      </c>
      <c r="G1866" s="8">
        <v>1</v>
      </c>
      <c r="H1866">
        <f>VLOOKUP(F1866,Product!A:E,5,)</f>
        <v>799</v>
      </c>
      <c r="I1866">
        <f t="shared" si="29"/>
        <v>799</v>
      </c>
      <c r="J1866" t="str">
        <f>VLOOKUP(F1866,Product!A:E,4,FALSE)</f>
        <v>Desk Accessories</v>
      </c>
      <c r="K1866" t="str">
        <f>VLOOKUP(F1866,Product!$A:$E,2,FALSE)</f>
        <v>Stapler Heavy Duty</v>
      </c>
      <c r="L1866" t="str">
        <f>VLOOKUP(A1866,Payment!$B:$E,4,FALSE)</f>
        <v>Completed</v>
      </c>
      <c r="M1866" t="str">
        <f>VLOOKUP(C1866,Customer!A:F,6,FALSE)</f>
        <v>East</v>
      </c>
    </row>
    <row r="1867" spans="1:13" x14ac:dyDescent="0.25">
      <c r="A1867" t="s">
        <v>2425</v>
      </c>
      <c r="B1867" s="6">
        <v>45988</v>
      </c>
      <c r="C1867" t="s">
        <v>245</v>
      </c>
      <c r="D1867" t="str">
        <f>VLOOKUP(F1867,Product!A:E,3,FALSE)</f>
        <v>Furniture</v>
      </c>
      <c r="E1867" t="s">
        <v>444</v>
      </c>
      <c r="F1867" t="s">
        <v>538</v>
      </c>
      <c r="G1867" s="8">
        <v>5</v>
      </c>
      <c r="H1867">
        <f>VLOOKUP(F1867,Product!A:E,5,)</f>
        <v>2199</v>
      </c>
      <c r="I1867">
        <f t="shared" si="29"/>
        <v>10995</v>
      </c>
      <c r="J1867" t="str">
        <f>VLOOKUP(F1867,Product!A:E,4,FALSE)</f>
        <v>Office Accessories</v>
      </c>
      <c r="K1867" t="str">
        <f>VLOOKUP(F1867,Product!$A:$E,2,FALSE)</f>
        <v>Ergonomic Footrest</v>
      </c>
      <c r="L1867" t="str">
        <f>VLOOKUP(A1867,Payment!$B:$E,4,FALSE)</f>
        <v>Pending</v>
      </c>
      <c r="M1867" t="str">
        <f>VLOOKUP(C1867,Customer!A:F,6,FALSE)</f>
        <v>South</v>
      </c>
    </row>
    <row r="1868" spans="1:13" x14ac:dyDescent="0.25">
      <c r="A1868" t="s">
        <v>2426</v>
      </c>
      <c r="B1868" s="6">
        <v>45810</v>
      </c>
      <c r="C1868" t="s">
        <v>217</v>
      </c>
      <c r="D1868" t="str">
        <f>VLOOKUP(F1868,Product!A:E,3,FALSE)</f>
        <v>Electronics</v>
      </c>
      <c r="E1868" t="s">
        <v>476</v>
      </c>
      <c r="F1868" t="s">
        <v>548</v>
      </c>
      <c r="G1868" s="8">
        <v>4</v>
      </c>
      <c r="H1868">
        <f>VLOOKUP(F1868,Product!A:E,5,)</f>
        <v>2299</v>
      </c>
      <c r="I1868">
        <f t="shared" si="29"/>
        <v>9196</v>
      </c>
      <c r="J1868" t="str">
        <f>VLOOKUP(F1868,Product!A:E,4,FALSE)</f>
        <v>Lighting</v>
      </c>
      <c r="K1868" t="str">
        <f>VLOOKUP(F1868,Product!$A:$E,2,FALSE)</f>
        <v>Smart LED Desk Lamp</v>
      </c>
      <c r="L1868" t="str">
        <f>VLOOKUP(A1868,Payment!$B:$E,4,FALSE)</f>
        <v>Completed</v>
      </c>
      <c r="M1868" t="str">
        <f>VLOOKUP(C1868,Customer!A:F,6,FALSE)</f>
        <v>South</v>
      </c>
    </row>
    <row r="1869" spans="1:13" x14ac:dyDescent="0.25">
      <c r="A1869" t="s">
        <v>2427</v>
      </c>
      <c r="B1869" s="6">
        <v>45747</v>
      </c>
      <c r="C1869" t="s">
        <v>227</v>
      </c>
      <c r="D1869" t="str">
        <f>VLOOKUP(F1869,Product!A:E,3,FALSE)</f>
        <v>Electronics</v>
      </c>
      <c r="E1869" t="s">
        <v>431</v>
      </c>
      <c r="F1869" t="s">
        <v>494</v>
      </c>
      <c r="G1869" s="8">
        <v>6</v>
      </c>
      <c r="H1869">
        <f>VLOOKUP(F1869,Product!A:E,5,)</f>
        <v>58999</v>
      </c>
      <c r="I1869">
        <f t="shared" si="29"/>
        <v>353994</v>
      </c>
      <c r="J1869" t="str">
        <f>VLOOKUP(F1869,Product!A:E,4,FALSE)</f>
        <v>Laptops</v>
      </c>
      <c r="K1869" t="str">
        <f>VLOOKUP(F1869,Product!$A:$E,2,FALSE)</f>
        <v>Lenovo Business Laptop</v>
      </c>
      <c r="L1869" t="str">
        <f>VLOOKUP(A1869,Payment!$B:$E,4,FALSE)</f>
        <v>Completed</v>
      </c>
      <c r="M1869" t="str">
        <f>VLOOKUP(C1869,Customer!A:F,6,FALSE)</f>
        <v>North</v>
      </c>
    </row>
    <row r="1870" spans="1:13" x14ac:dyDescent="0.25">
      <c r="A1870" t="s">
        <v>2428</v>
      </c>
      <c r="B1870" s="6">
        <v>45879</v>
      </c>
      <c r="C1870" t="s">
        <v>247</v>
      </c>
      <c r="D1870" t="str">
        <f>VLOOKUP(F1870,Product!A:E,3,FALSE)</f>
        <v>Office Supplies</v>
      </c>
      <c r="E1870" t="s">
        <v>447</v>
      </c>
      <c r="F1870" t="s">
        <v>557</v>
      </c>
      <c r="G1870" s="8">
        <v>3</v>
      </c>
      <c r="H1870">
        <f>VLOOKUP(F1870,Product!A:E,5,)</f>
        <v>499</v>
      </c>
      <c r="I1870">
        <f t="shared" si="29"/>
        <v>1497</v>
      </c>
      <c r="J1870" t="str">
        <f>VLOOKUP(F1870,Product!A:E,4,FALSE)</f>
        <v>Calculators</v>
      </c>
      <c r="K1870" t="str">
        <f>VLOOKUP(F1870,Product!$A:$E,2,FALSE)</f>
        <v>Calculator</v>
      </c>
      <c r="L1870" t="str">
        <f>VLOOKUP(A1870,Payment!$B:$E,4,FALSE)</f>
        <v>Completed</v>
      </c>
      <c r="M1870" t="str">
        <f>VLOOKUP(C1870,Customer!A:F,6,FALSE)</f>
        <v>North</v>
      </c>
    </row>
    <row r="1871" spans="1:13" x14ac:dyDescent="0.25">
      <c r="A1871" t="s">
        <v>2429</v>
      </c>
      <c r="B1871" s="6">
        <v>46015</v>
      </c>
      <c r="C1871" t="s">
        <v>296</v>
      </c>
      <c r="D1871" t="str">
        <f>VLOOKUP(F1871,Product!A:E,3,FALSE)</f>
        <v>Furniture</v>
      </c>
      <c r="E1871" t="s">
        <v>414</v>
      </c>
      <c r="F1871" t="s">
        <v>513</v>
      </c>
      <c r="G1871" s="8">
        <v>3</v>
      </c>
      <c r="H1871">
        <f>VLOOKUP(F1871,Product!A:E,5,)</f>
        <v>6999</v>
      </c>
      <c r="I1871">
        <f t="shared" si="29"/>
        <v>20997</v>
      </c>
      <c r="J1871" t="str">
        <f>VLOOKUP(F1871,Product!A:E,4,FALSE)</f>
        <v>Storage</v>
      </c>
      <c r="K1871" t="str">
        <f>VLOOKUP(F1871,Product!$A:$E,2,FALSE)</f>
        <v>Filing Cabinet</v>
      </c>
      <c r="L1871" t="str">
        <f>VLOOKUP(A1871,Payment!$B:$E,4,FALSE)</f>
        <v>Completed</v>
      </c>
      <c r="M1871" t="str">
        <f>VLOOKUP(C1871,Customer!A:F,6,FALSE)</f>
        <v>North</v>
      </c>
    </row>
    <row r="1872" spans="1:13" x14ac:dyDescent="0.25">
      <c r="A1872" t="s">
        <v>2430</v>
      </c>
      <c r="B1872" s="6">
        <v>45680</v>
      </c>
      <c r="C1872" t="s">
        <v>142</v>
      </c>
      <c r="D1872" t="str">
        <f>VLOOKUP(F1872,Product!A:E,3,FALSE)</f>
        <v>Office Supplies</v>
      </c>
      <c r="E1872" t="s">
        <v>421</v>
      </c>
      <c r="F1872" t="s">
        <v>504</v>
      </c>
      <c r="G1872" s="8">
        <v>5</v>
      </c>
      <c r="H1872">
        <f>VLOOKUP(F1872,Product!A:E,5,)</f>
        <v>299</v>
      </c>
      <c r="I1872">
        <f t="shared" si="29"/>
        <v>1495</v>
      </c>
      <c r="J1872" t="str">
        <f>VLOOKUP(F1872,Product!A:E,4,FALSE)</f>
        <v>Notebooks</v>
      </c>
      <c r="K1872" t="str">
        <f>VLOOKUP(F1872,Product!$A:$E,2,FALSE)</f>
        <v>Premium Notebook</v>
      </c>
      <c r="L1872" t="str">
        <f>VLOOKUP(A1872,Payment!$B:$E,4,FALSE)</f>
        <v>Completed</v>
      </c>
      <c r="M1872" t="str">
        <f>VLOOKUP(C1872,Customer!A:F,6,FALSE)</f>
        <v>East</v>
      </c>
    </row>
    <row r="1873" spans="1:13" x14ac:dyDescent="0.25">
      <c r="A1873" t="s">
        <v>2431</v>
      </c>
      <c r="B1873" s="6">
        <v>45933</v>
      </c>
      <c r="C1873" t="s">
        <v>167</v>
      </c>
      <c r="D1873" t="str">
        <f>VLOOKUP(F1873,Product!A:E,3,FALSE)</f>
        <v>Furniture</v>
      </c>
      <c r="E1873" t="s">
        <v>409</v>
      </c>
      <c r="F1873" t="s">
        <v>538</v>
      </c>
      <c r="G1873" s="8">
        <v>4</v>
      </c>
      <c r="H1873">
        <f>VLOOKUP(F1873,Product!A:E,5,)</f>
        <v>2199</v>
      </c>
      <c r="I1873">
        <f t="shared" si="29"/>
        <v>8796</v>
      </c>
      <c r="J1873" t="str">
        <f>VLOOKUP(F1873,Product!A:E,4,FALSE)</f>
        <v>Office Accessories</v>
      </c>
      <c r="K1873" t="str">
        <f>VLOOKUP(F1873,Product!$A:$E,2,FALSE)</f>
        <v>Ergonomic Footrest</v>
      </c>
      <c r="L1873" t="str">
        <f>VLOOKUP(A1873,Payment!$B:$E,4,FALSE)</f>
        <v>Completed</v>
      </c>
      <c r="M1873" t="str">
        <f>VLOOKUP(C1873,Customer!A:F,6,FALSE)</f>
        <v>South</v>
      </c>
    </row>
    <row r="1874" spans="1:13" x14ac:dyDescent="0.25">
      <c r="A1874" t="s">
        <v>2432</v>
      </c>
      <c r="B1874" s="6">
        <v>45769</v>
      </c>
      <c r="C1874" t="s">
        <v>263</v>
      </c>
      <c r="D1874" t="str">
        <f>VLOOKUP(F1874,Product!A:E,3,FALSE)</f>
        <v>Office Supplies</v>
      </c>
      <c r="E1874" t="s">
        <v>451</v>
      </c>
      <c r="F1874" t="s">
        <v>543</v>
      </c>
      <c r="G1874" s="8">
        <v>3</v>
      </c>
      <c r="H1874">
        <f>VLOOKUP(F1874,Product!A:E,5,)</f>
        <v>1899</v>
      </c>
      <c r="I1874">
        <f t="shared" si="29"/>
        <v>5697</v>
      </c>
      <c r="J1874" t="str">
        <f>VLOOKUP(F1874,Product!A:E,4,FALSE)</f>
        <v>Bags</v>
      </c>
      <c r="K1874" t="str">
        <f>VLOOKUP(F1874,Product!$A:$E,2,FALSE)</f>
        <v>Office Backpack</v>
      </c>
      <c r="L1874" t="str">
        <f>VLOOKUP(A1874,Payment!$B:$E,4,FALSE)</f>
        <v>Completed</v>
      </c>
      <c r="M1874" t="str">
        <f>VLOOKUP(C1874,Customer!A:F,6,FALSE)</f>
        <v>South</v>
      </c>
    </row>
    <row r="1875" spans="1:13" x14ac:dyDescent="0.25">
      <c r="A1875" t="s">
        <v>2433</v>
      </c>
      <c r="B1875" s="6">
        <v>45846</v>
      </c>
      <c r="C1875" t="s">
        <v>55</v>
      </c>
      <c r="D1875" t="str">
        <f>VLOOKUP(F1875,Product!A:E,3,FALSE)</f>
        <v>Electronics</v>
      </c>
      <c r="E1875" t="s">
        <v>414</v>
      </c>
      <c r="F1875" t="s">
        <v>523</v>
      </c>
      <c r="G1875" s="8">
        <v>4</v>
      </c>
      <c r="H1875">
        <f>VLOOKUP(F1875,Product!A:E,5,)</f>
        <v>4499</v>
      </c>
      <c r="I1875">
        <f t="shared" si="29"/>
        <v>17996</v>
      </c>
      <c r="J1875" t="str">
        <f>VLOOKUP(F1875,Product!A:E,4,FALSE)</f>
        <v>Audio</v>
      </c>
      <c r="K1875" t="str">
        <f>VLOOKUP(F1875,Product!$A:$E,2,FALSE)</f>
        <v>Wireless Headset</v>
      </c>
      <c r="L1875" t="str">
        <f>VLOOKUP(A1875,Payment!$B:$E,4,FALSE)</f>
        <v>Completed</v>
      </c>
      <c r="M1875" t="str">
        <f>VLOOKUP(C1875,Customer!A:F,6,FALSE)</f>
        <v>South</v>
      </c>
    </row>
    <row r="1876" spans="1:13" x14ac:dyDescent="0.25">
      <c r="A1876" t="s">
        <v>2434</v>
      </c>
      <c r="B1876" s="6">
        <v>45824</v>
      </c>
      <c r="C1876" t="s">
        <v>223</v>
      </c>
      <c r="D1876" t="str">
        <f>VLOOKUP(F1876,Product!A:E,3,FALSE)</f>
        <v>Electronics</v>
      </c>
      <c r="E1876" t="s">
        <v>455</v>
      </c>
      <c r="F1876" t="s">
        <v>494</v>
      </c>
      <c r="G1876" s="8">
        <v>1</v>
      </c>
      <c r="H1876">
        <f>VLOOKUP(F1876,Product!A:E,5,)</f>
        <v>58999</v>
      </c>
      <c r="I1876">
        <f t="shared" si="29"/>
        <v>58999</v>
      </c>
      <c r="J1876" t="str">
        <f>VLOOKUP(F1876,Product!A:E,4,FALSE)</f>
        <v>Laptops</v>
      </c>
      <c r="K1876" t="str">
        <f>VLOOKUP(F1876,Product!$A:$E,2,FALSE)</f>
        <v>Lenovo Business Laptop</v>
      </c>
      <c r="L1876" t="str">
        <f>VLOOKUP(A1876,Payment!$B:$E,4,FALSE)</f>
        <v>Completed</v>
      </c>
      <c r="M1876" t="str">
        <f>VLOOKUP(C1876,Customer!A:F,6,FALSE)</f>
        <v>South</v>
      </c>
    </row>
    <row r="1877" spans="1:13" x14ac:dyDescent="0.25">
      <c r="A1877" t="s">
        <v>2435</v>
      </c>
      <c r="B1877" s="6">
        <v>45917</v>
      </c>
      <c r="C1877" t="s">
        <v>35</v>
      </c>
      <c r="D1877" t="str">
        <f>VLOOKUP(F1877,Product!A:E,3,FALSE)</f>
        <v>Electronics</v>
      </c>
      <c r="E1877" t="s">
        <v>457</v>
      </c>
      <c r="F1877" t="s">
        <v>478</v>
      </c>
      <c r="G1877" s="8">
        <v>1</v>
      </c>
      <c r="H1877">
        <f>VLOOKUP(F1877,Product!A:E,5,)</f>
        <v>1299</v>
      </c>
      <c r="I1877">
        <f t="shared" si="29"/>
        <v>1299</v>
      </c>
      <c r="J1877" t="str">
        <f>VLOOKUP(F1877,Product!A:E,4,FALSE)</f>
        <v>Accessories</v>
      </c>
      <c r="K1877" t="str">
        <f>VLOOKUP(F1877,Product!$A:$E,2,FALSE)</f>
        <v>Logitech Wireless Mouse</v>
      </c>
      <c r="L1877" t="str">
        <f>VLOOKUP(A1877,Payment!$B:$E,4,FALSE)</f>
        <v>Completed</v>
      </c>
      <c r="M1877" t="str">
        <f>VLOOKUP(C1877,Customer!A:F,6,FALSE)</f>
        <v>South</v>
      </c>
    </row>
    <row r="1878" spans="1:13" x14ac:dyDescent="0.25">
      <c r="A1878" t="s">
        <v>2436</v>
      </c>
      <c r="B1878" s="6">
        <v>46013</v>
      </c>
      <c r="C1878" t="s">
        <v>347</v>
      </c>
      <c r="D1878" t="str">
        <f>VLOOKUP(F1878,Product!A:E,3,FALSE)</f>
        <v>Furniture</v>
      </c>
      <c r="E1878" t="s">
        <v>457</v>
      </c>
      <c r="F1878" t="s">
        <v>513</v>
      </c>
      <c r="G1878" s="8">
        <v>2</v>
      </c>
      <c r="H1878">
        <f>VLOOKUP(F1878,Product!A:E,5,)</f>
        <v>6999</v>
      </c>
      <c r="I1878">
        <f t="shared" si="29"/>
        <v>13998</v>
      </c>
      <c r="J1878" t="str">
        <f>VLOOKUP(F1878,Product!A:E,4,FALSE)</f>
        <v>Storage</v>
      </c>
      <c r="K1878" t="str">
        <f>VLOOKUP(F1878,Product!$A:$E,2,FALSE)</f>
        <v>Filing Cabinet</v>
      </c>
      <c r="L1878" t="str">
        <f>VLOOKUP(A1878,Payment!$B:$E,4,FALSE)</f>
        <v>Completed</v>
      </c>
      <c r="M1878" t="str">
        <f>VLOOKUP(C1878,Customer!A:F,6,FALSE)</f>
        <v>North</v>
      </c>
    </row>
    <row r="1879" spans="1:13" x14ac:dyDescent="0.25">
      <c r="A1879" t="s">
        <v>2437</v>
      </c>
      <c r="B1879" s="6">
        <v>45862</v>
      </c>
      <c r="C1879" t="s">
        <v>119</v>
      </c>
      <c r="D1879" t="str">
        <f>VLOOKUP(F1879,Product!A:E,3,FALSE)</f>
        <v>Electronics</v>
      </c>
      <c r="E1879" t="s">
        <v>449</v>
      </c>
      <c r="F1879" t="s">
        <v>482</v>
      </c>
      <c r="G1879" s="8">
        <v>1</v>
      </c>
      <c r="H1879">
        <f>VLOOKUP(F1879,Product!A:E,5,)</f>
        <v>1899</v>
      </c>
      <c r="I1879">
        <f t="shared" si="29"/>
        <v>1899</v>
      </c>
      <c r="J1879" t="str">
        <f>VLOOKUP(F1879,Product!A:E,4,FALSE)</f>
        <v>Accessories</v>
      </c>
      <c r="K1879" t="str">
        <f>VLOOKUP(F1879,Product!$A:$E,2,FALSE)</f>
        <v>HP Wireless Keyboard</v>
      </c>
      <c r="L1879" t="str">
        <f>VLOOKUP(A1879,Payment!$B:$E,4,FALSE)</f>
        <v>Completed</v>
      </c>
      <c r="M1879" t="str">
        <f>VLOOKUP(C1879,Customer!A:F,6,FALSE)</f>
        <v>West</v>
      </c>
    </row>
    <row r="1880" spans="1:13" x14ac:dyDescent="0.25">
      <c r="A1880" t="s">
        <v>2438</v>
      </c>
      <c r="B1880" s="6">
        <v>45716</v>
      </c>
      <c r="C1880" t="s">
        <v>365</v>
      </c>
      <c r="D1880" t="str">
        <f>VLOOKUP(F1880,Product!A:E,3,FALSE)</f>
        <v>Electronics</v>
      </c>
      <c r="E1880" t="s">
        <v>418</v>
      </c>
      <c r="F1880" t="s">
        <v>510</v>
      </c>
      <c r="G1880" s="8">
        <v>3</v>
      </c>
      <c r="H1880">
        <f>VLOOKUP(F1880,Product!A:E,5,)</f>
        <v>2499</v>
      </c>
      <c r="I1880">
        <f t="shared" si="29"/>
        <v>7497</v>
      </c>
      <c r="J1880" t="str">
        <f>VLOOKUP(F1880,Product!A:E,4,FALSE)</f>
        <v>Accessories</v>
      </c>
      <c r="K1880" t="str">
        <f>VLOOKUP(F1880,Product!$A:$E,2,FALSE)</f>
        <v>USBC Hub</v>
      </c>
      <c r="L1880" t="str">
        <f>VLOOKUP(A1880,Payment!$B:$E,4,FALSE)</f>
        <v>Completed</v>
      </c>
      <c r="M1880" t="str">
        <f>VLOOKUP(C1880,Customer!A:F,6,FALSE)</f>
        <v>North</v>
      </c>
    </row>
    <row r="1881" spans="1:13" x14ac:dyDescent="0.25">
      <c r="A1881" t="s">
        <v>2439</v>
      </c>
      <c r="B1881" s="6">
        <v>45895</v>
      </c>
      <c r="C1881" t="s">
        <v>260</v>
      </c>
      <c r="D1881" t="str">
        <f>VLOOKUP(F1881,Product!A:E,3,FALSE)</f>
        <v>Furniture</v>
      </c>
      <c r="E1881" t="s">
        <v>457</v>
      </c>
      <c r="F1881" t="s">
        <v>484</v>
      </c>
      <c r="G1881" s="8">
        <v>1</v>
      </c>
      <c r="H1881">
        <f>VLOOKUP(F1881,Product!A:E,5,)</f>
        <v>8499</v>
      </c>
      <c r="I1881">
        <f t="shared" si="29"/>
        <v>8499</v>
      </c>
      <c r="J1881" t="str">
        <f>VLOOKUP(F1881,Product!A:E,4,FALSE)</f>
        <v>Chairs</v>
      </c>
      <c r="K1881" t="str">
        <f>VLOOKUP(F1881,Product!$A:$E,2,FALSE)</f>
        <v>Office Chair Pro</v>
      </c>
      <c r="L1881" t="str">
        <f>VLOOKUP(A1881,Payment!$B:$E,4,FALSE)</f>
        <v>Completed</v>
      </c>
      <c r="M1881" t="str">
        <f>VLOOKUP(C1881,Customer!A:F,6,FALSE)</f>
        <v>West</v>
      </c>
    </row>
    <row r="1882" spans="1:13" x14ac:dyDescent="0.25">
      <c r="A1882" t="s">
        <v>2440</v>
      </c>
      <c r="B1882" s="6">
        <v>45994</v>
      </c>
      <c r="C1882" t="s">
        <v>144</v>
      </c>
      <c r="D1882" t="str">
        <f>VLOOKUP(F1882,Product!A:E,3,FALSE)</f>
        <v>Electronics</v>
      </c>
      <c r="E1882" t="s">
        <v>455</v>
      </c>
      <c r="F1882" t="s">
        <v>491</v>
      </c>
      <c r="G1882" s="8">
        <v>2</v>
      </c>
      <c r="H1882">
        <f>VLOOKUP(F1882,Product!A:E,5,)</f>
        <v>13999</v>
      </c>
      <c r="I1882">
        <f t="shared" si="29"/>
        <v>27998</v>
      </c>
      <c r="J1882" t="str">
        <f>VLOOKUP(F1882,Product!A:E,4,FALSE)</f>
        <v>Monitors</v>
      </c>
      <c r="K1882" t="str">
        <f>VLOOKUP(F1882,Product!$A:$E,2,FALSE)</f>
        <v>Dell 24-inch Monitor</v>
      </c>
      <c r="L1882" t="str">
        <f>VLOOKUP(A1882,Payment!$B:$E,4,FALSE)</f>
        <v>Completed</v>
      </c>
      <c r="M1882" t="str">
        <f>VLOOKUP(C1882,Customer!A:F,6,FALSE)</f>
        <v>West</v>
      </c>
    </row>
    <row r="1883" spans="1:13" x14ac:dyDescent="0.25">
      <c r="A1883" t="s">
        <v>2441</v>
      </c>
      <c r="B1883" s="6">
        <v>45800</v>
      </c>
      <c r="C1883" t="s">
        <v>103</v>
      </c>
      <c r="D1883" t="str">
        <f>VLOOKUP(F1883,Product!A:E,3,FALSE)</f>
        <v>Electronics</v>
      </c>
      <c r="E1883" t="s">
        <v>421</v>
      </c>
      <c r="F1883" t="s">
        <v>548</v>
      </c>
      <c r="G1883" s="8">
        <v>1</v>
      </c>
      <c r="H1883">
        <f>VLOOKUP(F1883,Product!A:E,5,)</f>
        <v>2299</v>
      </c>
      <c r="I1883">
        <f t="shared" si="29"/>
        <v>2299</v>
      </c>
      <c r="J1883" t="str">
        <f>VLOOKUP(F1883,Product!A:E,4,FALSE)</f>
        <v>Lighting</v>
      </c>
      <c r="K1883" t="str">
        <f>VLOOKUP(F1883,Product!$A:$E,2,FALSE)</f>
        <v>Smart LED Desk Lamp</v>
      </c>
      <c r="L1883" t="str">
        <f>VLOOKUP(A1883,Payment!$B:$E,4,FALSE)</f>
        <v>Completed</v>
      </c>
      <c r="M1883" t="str">
        <f>VLOOKUP(C1883,Customer!A:F,6,FALSE)</f>
        <v>South</v>
      </c>
    </row>
    <row r="1884" spans="1:13" x14ac:dyDescent="0.25">
      <c r="A1884" t="s">
        <v>2442</v>
      </c>
      <c r="B1884" s="6">
        <v>45709</v>
      </c>
      <c r="C1884" t="s">
        <v>111</v>
      </c>
      <c r="D1884" t="str">
        <f>VLOOKUP(F1884,Product!A:E,3,FALSE)</f>
        <v>Furniture</v>
      </c>
      <c r="E1884" t="s">
        <v>436</v>
      </c>
      <c r="F1884" t="s">
        <v>488</v>
      </c>
      <c r="G1884" s="8">
        <v>3</v>
      </c>
      <c r="H1884">
        <f>VLOOKUP(F1884,Product!A:E,5,)</f>
        <v>12499</v>
      </c>
      <c r="I1884">
        <f t="shared" si="29"/>
        <v>37497</v>
      </c>
      <c r="J1884" t="str">
        <f>VLOOKUP(F1884,Product!A:E,4,FALSE)</f>
        <v>Desks</v>
      </c>
      <c r="K1884" t="str">
        <f>VLOOKUP(F1884,Product!$A:$E,2,FALSE)</f>
        <v>Executive Office Desk</v>
      </c>
      <c r="L1884" t="str">
        <f>VLOOKUP(A1884,Payment!$B:$E,4,FALSE)</f>
        <v>Completed</v>
      </c>
      <c r="M1884" t="str">
        <f>VLOOKUP(C1884,Customer!A:F,6,FALSE)</f>
        <v>West</v>
      </c>
    </row>
    <row r="1885" spans="1:13" x14ac:dyDescent="0.25">
      <c r="A1885" t="s">
        <v>2443</v>
      </c>
      <c r="B1885" s="6">
        <v>45858</v>
      </c>
      <c r="C1885" t="s">
        <v>107</v>
      </c>
      <c r="D1885" t="str">
        <f>VLOOKUP(F1885,Product!A:E,3,FALSE)</f>
        <v>Electronics</v>
      </c>
      <c r="E1885" t="s">
        <v>409</v>
      </c>
      <c r="F1885" t="s">
        <v>535</v>
      </c>
      <c r="G1885" s="8">
        <v>4</v>
      </c>
      <c r="H1885">
        <f>VLOOKUP(F1885,Product!A:E,5,)</f>
        <v>24999</v>
      </c>
      <c r="I1885">
        <f t="shared" si="29"/>
        <v>99996</v>
      </c>
      <c r="J1885" t="str">
        <f>VLOOKUP(F1885,Product!A:E,4,FALSE)</f>
        <v>Projectors</v>
      </c>
      <c r="K1885" t="str">
        <f>VLOOKUP(F1885,Product!$A:$E,2,FALSE)</f>
        <v>Portable Projector</v>
      </c>
      <c r="L1885" t="str">
        <f>VLOOKUP(A1885,Payment!$B:$E,4,FALSE)</f>
        <v>Completed</v>
      </c>
      <c r="M1885" t="str">
        <f>VLOOKUP(C1885,Customer!A:F,6,FALSE)</f>
        <v>South</v>
      </c>
    </row>
    <row r="1886" spans="1:13" x14ac:dyDescent="0.25">
      <c r="A1886" t="s">
        <v>2444</v>
      </c>
      <c r="B1886" s="6">
        <v>46004</v>
      </c>
      <c r="C1886" t="s">
        <v>157</v>
      </c>
      <c r="D1886" t="str">
        <f>VLOOKUP(F1886,Product!A:E,3,FALSE)</f>
        <v>Furniture</v>
      </c>
      <c r="E1886" t="s">
        <v>420</v>
      </c>
      <c r="F1886" t="s">
        <v>518</v>
      </c>
      <c r="G1886" s="8">
        <v>2</v>
      </c>
      <c r="H1886">
        <f>VLOOKUP(F1886,Product!A:E,5,)</f>
        <v>5999</v>
      </c>
      <c r="I1886">
        <f t="shared" si="29"/>
        <v>11998</v>
      </c>
      <c r="J1886" t="str">
        <f>VLOOKUP(F1886,Product!A:E,4,FALSE)</f>
        <v>Storage</v>
      </c>
      <c r="K1886" t="str">
        <f>VLOOKUP(F1886,Product!$A:$E,2,FALSE)</f>
        <v>Bookshelf</v>
      </c>
      <c r="L1886" t="str">
        <f>VLOOKUP(A1886,Payment!$B:$E,4,FALSE)</f>
        <v>Completed</v>
      </c>
      <c r="M1886" t="str">
        <f>VLOOKUP(C1886,Customer!A:F,6,FALSE)</f>
        <v>West</v>
      </c>
    </row>
    <row r="1887" spans="1:13" x14ac:dyDescent="0.25">
      <c r="A1887" t="s">
        <v>2445</v>
      </c>
      <c r="B1887" s="6">
        <v>45768</v>
      </c>
      <c r="C1887" t="s">
        <v>367</v>
      </c>
      <c r="D1887" t="str">
        <f>VLOOKUP(F1887,Product!A:E,3,FALSE)</f>
        <v>Electronics</v>
      </c>
      <c r="E1887" t="s">
        <v>405</v>
      </c>
      <c r="F1887" t="s">
        <v>554</v>
      </c>
      <c r="G1887" s="8">
        <v>3</v>
      </c>
      <c r="H1887">
        <f>VLOOKUP(F1887,Product!A:E,5,)</f>
        <v>6499</v>
      </c>
      <c r="I1887">
        <f t="shared" si="29"/>
        <v>19497</v>
      </c>
      <c r="J1887" t="str">
        <f>VLOOKUP(F1887,Product!A:E,4,FALSE)</f>
        <v>Office Machines</v>
      </c>
      <c r="K1887" t="str">
        <f>VLOOKUP(F1887,Product!$A:$E,2,FALSE)</f>
        <v>Paper Shredder</v>
      </c>
      <c r="L1887" t="str">
        <f>VLOOKUP(A1887,Payment!$B:$E,4,FALSE)</f>
        <v>Completed</v>
      </c>
      <c r="M1887" t="str">
        <f>VLOOKUP(C1887,Customer!A:F,6,FALSE)</f>
        <v>North</v>
      </c>
    </row>
    <row r="1888" spans="1:13" x14ac:dyDescent="0.25">
      <c r="A1888" t="s">
        <v>2446</v>
      </c>
      <c r="B1888" s="6">
        <v>45768</v>
      </c>
      <c r="C1888" t="s">
        <v>240</v>
      </c>
      <c r="D1888" t="str">
        <f>VLOOKUP(F1888,Product!A:E,3,FALSE)</f>
        <v>Electronics</v>
      </c>
      <c r="E1888" t="s">
        <v>406</v>
      </c>
      <c r="F1888" t="s">
        <v>548</v>
      </c>
      <c r="G1888" s="8">
        <v>3</v>
      </c>
      <c r="H1888">
        <f>VLOOKUP(F1888,Product!A:E,5,)</f>
        <v>2299</v>
      </c>
      <c r="I1888">
        <f t="shared" si="29"/>
        <v>6897</v>
      </c>
      <c r="J1888" t="str">
        <f>VLOOKUP(F1888,Product!A:E,4,FALSE)</f>
        <v>Lighting</v>
      </c>
      <c r="K1888" t="str">
        <f>VLOOKUP(F1888,Product!$A:$E,2,FALSE)</f>
        <v>Smart LED Desk Lamp</v>
      </c>
      <c r="L1888" t="str">
        <f>VLOOKUP(A1888,Payment!$B:$E,4,FALSE)</f>
        <v>Pending</v>
      </c>
      <c r="M1888" t="str">
        <f>VLOOKUP(C1888,Customer!A:F,6,FALSE)</f>
        <v>West</v>
      </c>
    </row>
    <row r="1889" spans="1:13" x14ac:dyDescent="0.25">
      <c r="A1889" t="s">
        <v>2447</v>
      </c>
      <c r="B1889" s="6">
        <v>45925</v>
      </c>
      <c r="C1889" t="s">
        <v>333</v>
      </c>
      <c r="D1889" t="str">
        <f>VLOOKUP(F1889,Product!A:E,3,FALSE)</f>
        <v>Furniture</v>
      </c>
      <c r="E1889" t="s">
        <v>414</v>
      </c>
      <c r="F1889" t="s">
        <v>513</v>
      </c>
      <c r="G1889" s="8">
        <v>3</v>
      </c>
      <c r="H1889">
        <f>VLOOKUP(F1889,Product!A:E,5,)</f>
        <v>6999</v>
      </c>
      <c r="I1889">
        <f t="shared" si="29"/>
        <v>20997</v>
      </c>
      <c r="J1889" t="str">
        <f>VLOOKUP(F1889,Product!A:E,4,FALSE)</f>
        <v>Storage</v>
      </c>
      <c r="K1889" t="str">
        <f>VLOOKUP(F1889,Product!$A:$E,2,FALSE)</f>
        <v>Filing Cabinet</v>
      </c>
      <c r="L1889" t="str">
        <f>VLOOKUP(A1889,Payment!$B:$E,4,FALSE)</f>
        <v>Completed</v>
      </c>
      <c r="M1889" t="str">
        <f>VLOOKUP(C1889,Customer!A:F,6,FALSE)</f>
        <v>West</v>
      </c>
    </row>
    <row r="1890" spans="1:13" x14ac:dyDescent="0.25">
      <c r="A1890" t="s">
        <v>2448</v>
      </c>
      <c r="B1890" s="6">
        <v>45885</v>
      </c>
      <c r="C1890" t="s">
        <v>39</v>
      </c>
      <c r="D1890" t="str">
        <f>VLOOKUP(F1890,Product!A:E,3,FALSE)</f>
        <v>Electronics</v>
      </c>
      <c r="E1890" t="s">
        <v>474</v>
      </c>
      <c r="F1890" t="s">
        <v>478</v>
      </c>
      <c r="G1890" s="8">
        <v>1</v>
      </c>
      <c r="H1890">
        <f>VLOOKUP(F1890,Product!A:E,5,)</f>
        <v>1299</v>
      </c>
      <c r="I1890">
        <f t="shared" si="29"/>
        <v>1299</v>
      </c>
      <c r="J1890" t="str">
        <f>VLOOKUP(F1890,Product!A:E,4,FALSE)</f>
        <v>Accessories</v>
      </c>
      <c r="K1890" t="str">
        <f>VLOOKUP(F1890,Product!$A:$E,2,FALSE)</f>
        <v>Logitech Wireless Mouse</v>
      </c>
      <c r="L1890" t="str">
        <f>VLOOKUP(A1890,Payment!$B:$E,4,FALSE)</f>
        <v>Completed</v>
      </c>
      <c r="M1890" t="str">
        <f>VLOOKUP(C1890,Customer!A:F,6,FALSE)</f>
        <v>West</v>
      </c>
    </row>
    <row r="1891" spans="1:13" x14ac:dyDescent="0.25">
      <c r="A1891" t="s">
        <v>2449</v>
      </c>
      <c r="B1891" s="6">
        <v>45851</v>
      </c>
      <c r="C1891" t="s">
        <v>393</v>
      </c>
      <c r="D1891" t="str">
        <f>VLOOKUP(F1891,Product!A:E,3,FALSE)</f>
        <v>Office Supplies</v>
      </c>
      <c r="E1891" t="s">
        <v>425</v>
      </c>
      <c r="F1891" t="s">
        <v>557</v>
      </c>
      <c r="G1891" s="8">
        <v>1</v>
      </c>
      <c r="H1891">
        <f>VLOOKUP(F1891,Product!A:E,5,)</f>
        <v>499</v>
      </c>
      <c r="I1891">
        <f t="shared" si="29"/>
        <v>499</v>
      </c>
      <c r="J1891" t="str">
        <f>VLOOKUP(F1891,Product!A:E,4,FALSE)</f>
        <v>Calculators</v>
      </c>
      <c r="K1891" t="str">
        <f>VLOOKUP(F1891,Product!$A:$E,2,FALSE)</f>
        <v>Calculator</v>
      </c>
      <c r="L1891" t="str">
        <f>VLOOKUP(A1891,Payment!$B:$E,4,FALSE)</f>
        <v>Completed</v>
      </c>
      <c r="M1891" t="str">
        <f>VLOOKUP(C1891,Customer!A:F,6,FALSE)</f>
        <v>East</v>
      </c>
    </row>
    <row r="1892" spans="1:13" x14ac:dyDescent="0.25">
      <c r="A1892" t="s">
        <v>2450</v>
      </c>
      <c r="B1892" s="6">
        <v>45780</v>
      </c>
      <c r="C1892" t="s">
        <v>123</v>
      </c>
      <c r="D1892" t="str">
        <f>VLOOKUP(F1892,Product!A:E,3,FALSE)</f>
        <v>Electronics</v>
      </c>
      <c r="E1892" t="s">
        <v>412</v>
      </c>
      <c r="F1892" t="s">
        <v>478</v>
      </c>
      <c r="G1892" s="8">
        <v>2</v>
      </c>
      <c r="H1892">
        <f>VLOOKUP(F1892,Product!A:E,5,)</f>
        <v>1299</v>
      </c>
      <c r="I1892">
        <f t="shared" si="29"/>
        <v>2598</v>
      </c>
      <c r="J1892" t="str">
        <f>VLOOKUP(F1892,Product!A:E,4,FALSE)</f>
        <v>Accessories</v>
      </c>
      <c r="K1892" t="str">
        <f>VLOOKUP(F1892,Product!$A:$E,2,FALSE)</f>
        <v>Logitech Wireless Mouse</v>
      </c>
      <c r="L1892" t="str">
        <f>VLOOKUP(A1892,Payment!$B:$E,4,FALSE)</f>
        <v>Completed</v>
      </c>
      <c r="M1892" t="str">
        <f>VLOOKUP(C1892,Customer!A:F,6,FALSE)</f>
        <v>North</v>
      </c>
    </row>
    <row r="1893" spans="1:13" x14ac:dyDescent="0.25">
      <c r="A1893" t="s">
        <v>2451</v>
      </c>
      <c r="B1893" s="6">
        <v>45665</v>
      </c>
      <c r="C1893" t="s">
        <v>189</v>
      </c>
      <c r="D1893" t="str">
        <f>VLOOKUP(F1893,Product!A:E,3,FALSE)</f>
        <v>Electronics</v>
      </c>
      <c r="E1893" t="s">
        <v>425</v>
      </c>
      <c r="F1893" t="s">
        <v>535</v>
      </c>
      <c r="G1893" s="8">
        <v>3</v>
      </c>
      <c r="H1893">
        <f>VLOOKUP(F1893,Product!A:E,5,)</f>
        <v>24999</v>
      </c>
      <c r="I1893">
        <f t="shared" si="29"/>
        <v>74997</v>
      </c>
      <c r="J1893" t="str">
        <f>VLOOKUP(F1893,Product!A:E,4,FALSE)</f>
        <v>Projectors</v>
      </c>
      <c r="K1893" t="str">
        <f>VLOOKUP(F1893,Product!$A:$E,2,FALSE)</f>
        <v>Portable Projector</v>
      </c>
      <c r="L1893" t="str">
        <f>VLOOKUP(A1893,Payment!$B:$E,4,FALSE)</f>
        <v>Completed</v>
      </c>
      <c r="M1893" t="str">
        <f>VLOOKUP(C1893,Customer!A:F,6,FALSE)</f>
        <v>East</v>
      </c>
    </row>
    <row r="1894" spans="1:13" x14ac:dyDescent="0.25">
      <c r="A1894" t="s">
        <v>2452</v>
      </c>
      <c r="B1894" s="6">
        <v>45770</v>
      </c>
      <c r="C1894" t="s">
        <v>68</v>
      </c>
      <c r="D1894" t="str">
        <f>VLOOKUP(F1894,Product!A:E,3,FALSE)</f>
        <v>Office Supplies</v>
      </c>
      <c r="E1894" t="s">
        <v>421</v>
      </c>
      <c r="F1894" t="s">
        <v>541</v>
      </c>
      <c r="G1894" s="8">
        <v>1</v>
      </c>
      <c r="H1894">
        <f>VLOOKUP(F1894,Product!A:E,5,)</f>
        <v>799</v>
      </c>
      <c r="I1894">
        <f t="shared" si="29"/>
        <v>799</v>
      </c>
      <c r="J1894" t="str">
        <f>VLOOKUP(F1894,Product!A:E,4,FALSE)</f>
        <v>Desk Accessories</v>
      </c>
      <c r="K1894" t="str">
        <f>VLOOKUP(F1894,Product!$A:$E,2,FALSE)</f>
        <v>Stapler Heavy Duty</v>
      </c>
      <c r="L1894" t="str">
        <f>VLOOKUP(A1894,Payment!$B:$E,4,FALSE)</f>
        <v>Completed</v>
      </c>
      <c r="M1894" t="str">
        <f>VLOOKUP(C1894,Customer!A:F,6,FALSE)</f>
        <v>West</v>
      </c>
    </row>
    <row r="1895" spans="1:13" x14ac:dyDescent="0.25">
      <c r="A1895" t="s">
        <v>2453</v>
      </c>
      <c r="B1895" s="6">
        <v>45870</v>
      </c>
      <c r="C1895" t="s">
        <v>271</v>
      </c>
      <c r="D1895" t="str">
        <f>VLOOKUP(F1895,Product!A:E,3,FALSE)</f>
        <v>Electronics</v>
      </c>
      <c r="E1895" t="s">
        <v>414</v>
      </c>
      <c r="F1895" t="s">
        <v>548</v>
      </c>
      <c r="G1895" s="8">
        <v>2</v>
      </c>
      <c r="H1895">
        <f>VLOOKUP(F1895,Product!A:E,5,)</f>
        <v>2299</v>
      </c>
      <c r="I1895">
        <f t="shared" si="29"/>
        <v>4598</v>
      </c>
      <c r="J1895" t="str">
        <f>VLOOKUP(F1895,Product!A:E,4,FALSE)</f>
        <v>Lighting</v>
      </c>
      <c r="K1895" t="str">
        <f>VLOOKUP(F1895,Product!$A:$E,2,FALSE)</f>
        <v>Smart LED Desk Lamp</v>
      </c>
      <c r="L1895" t="str">
        <f>VLOOKUP(A1895,Payment!$B:$E,4,FALSE)</f>
        <v>Completed</v>
      </c>
      <c r="M1895" t="str">
        <f>VLOOKUP(C1895,Customer!A:F,6,FALSE)</f>
        <v>North</v>
      </c>
    </row>
    <row r="1896" spans="1:13" x14ac:dyDescent="0.25">
      <c r="A1896" t="s">
        <v>2454</v>
      </c>
      <c r="B1896" s="6">
        <v>45945</v>
      </c>
      <c r="C1896" t="s">
        <v>325</v>
      </c>
      <c r="D1896" t="str">
        <f>VLOOKUP(F1896,Product!A:E,3,FALSE)</f>
        <v>Office Supplies</v>
      </c>
      <c r="E1896" t="s">
        <v>425</v>
      </c>
      <c r="F1896" t="s">
        <v>530</v>
      </c>
      <c r="G1896" s="8">
        <v>1</v>
      </c>
      <c r="H1896">
        <f>VLOOKUP(F1896,Product!A:E,5,)</f>
        <v>3499</v>
      </c>
      <c r="I1896">
        <f t="shared" si="29"/>
        <v>3499</v>
      </c>
      <c r="J1896" t="str">
        <f>VLOOKUP(F1896,Product!A:E,4,FALSE)</f>
        <v>Presentation</v>
      </c>
      <c r="K1896" t="str">
        <f>VLOOKUP(F1896,Product!$A:$E,2,FALSE)</f>
        <v>Whiteboard 4x3</v>
      </c>
      <c r="L1896" t="str">
        <f>VLOOKUP(A1896,Payment!$B:$E,4,FALSE)</f>
        <v>Completed</v>
      </c>
      <c r="M1896" t="str">
        <f>VLOOKUP(C1896,Customer!A:F,6,FALSE)</f>
        <v>South</v>
      </c>
    </row>
    <row r="1897" spans="1:13" x14ac:dyDescent="0.25">
      <c r="A1897" t="s">
        <v>2455</v>
      </c>
      <c r="B1897" s="6">
        <v>45935</v>
      </c>
      <c r="C1897" t="s">
        <v>219</v>
      </c>
      <c r="D1897" t="str">
        <f>VLOOKUP(F1897,Product!A:E,3,FALSE)</f>
        <v>Furniture</v>
      </c>
      <c r="E1897" t="s">
        <v>454</v>
      </c>
      <c r="F1897" t="s">
        <v>488</v>
      </c>
      <c r="G1897" s="8">
        <v>1</v>
      </c>
      <c r="H1897">
        <f>VLOOKUP(F1897,Product!A:E,5,)</f>
        <v>12499</v>
      </c>
      <c r="I1897">
        <f t="shared" si="29"/>
        <v>12499</v>
      </c>
      <c r="J1897" t="str">
        <f>VLOOKUP(F1897,Product!A:E,4,FALSE)</f>
        <v>Desks</v>
      </c>
      <c r="K1897" t="str">
        <f>VLOOKUP(F1897,Product!$A:$E,2,FALSE)</f>
        <v>Executive Office Desk</v>
      </c>
      <c r="L1897" t="str">
        <f>VLOOKUP(A1897,Payment!$B:$E,4,FALSE)</f>
        <v>Completed</v>
      </c>
      <c r="M1897" t="str">
        <f>VLOOKUP(C1897,Customer!A:F,6,FALSE)</f>
        <v>South</v>
      </c>
    </row>
    <row r="1898" spans="1:13" x14ac:dyDescent="0.25">
      <c r="A1898" t="s">
        <v>2456</v>
      </c>
      <c r="B1898" s="6">
        <v>45712</v>
      </c>
      <c r="C1898" t="s">
        <v>199</v>
      </c>
      <c r="D1898" t="str">
        <f>VLOOKUP(F1898,Product!A:E,3,FALSE)</f>
        <v>Electronics</v>
      </c>
      <c r="E1898" t="s">
        <v>440</v>
      </c>
      <c r="F1898" t="s">
        <v>494</v>
      </c>
      <c r="G1898" s="8">
        <v>1</v>
      </c>
      <c r="H1898">
        <f>VLOOKUP(F1898,Product!A:E,5,)</f>
        <v>58999</v>
      </c>
      <c r="I1898">
        <f t="shared" si="29"/>
        <v>58999</v>
      </c>
      <c r="J1898" t="str">
        <f>VLOOKUP(F1898,Product!A:E,4,FALSE)</f>
        <v>Laptops</v>
      </c>
      <c r="K1898" t="str">
        <f>VLOOKUP(F1898,Product!$A:$E,2,FALSE)</f>
        <v>Lenovo Business Laptop</v>
      </c>
      <c r="L1898" t="str">
        <f>VLOOKUP(A1898,Payment!$B:$E,4,FALSE)</f>
        <v>Completed</v>
      </c>
      <c r="M1898" t="str">
        <f>VLOOKUP(C1898,Customer!A:F,6,FALSE)</f>
        <v>East</v>
      </c>
    </row>
    <row r="1899" spans="1:13" x14ac:dyDescent="0.25">
      <c r="A1899" t="s">
        <v>2457</v>
      </c>
      <c r="B1899" s="6">
        <v>45992</v>
      </c>
      <c r="C1899" t="s">
        <v>179</v>
      </c>
      <c r="D1899" t="str">
        <f>VLOOKUP(F1899,Product!A:E,3,FALSE)</f>
        <v>Furniture</v>
      </c>
      <c r="E1899" t="s">
        <v>400</v>
      </c>
      <c r="F1899" t="s">
        <v>513</v>
      </c>
      <c r="G1899" s="8">
        <v>1</v>
      </c>
      <c r="H1899">
        <f>VLOOKUP(F1899,Product!A:E,5,)</f>
        <v>6999</v>
      </c>
      <c r="I1899">
        <f t="shared" si="29"/>
        <v>6999</v>
      </c>
      <c r="J1899" t="str">
        <f>VLOOKUP(F1899,Product!A:E,4,FALSE)</f>
        <v>Storage</v>
      </c>
      <c r="K1899" t="str">
        <f>VLOOKUP(F1899,Product!$A:$E,2,FALSE)</f>
        <v>Filing Cabinet</v>
      </c>
      <c r="L1899" t="str">
        <f>VLOOKUP(A1899,Payment!$B:$E,4,FALSE)</f>
        <v>Completed</v>
      </c>
      <c r="M1899" t="str">
        <f>VLOOKUP(C1899,Customer!A:F,6,FALSE)</f>
        <v>West</v>
      </c>
    </row>
    <row r="1900" spans="1:13" x14ac:dyDescent="0.25">
      <c r="A1900" t="s">
        <v>2458</v>
      </c>
      <c r="B1900" s="6">
        <v>45770</v>
      </c>
      <c r="C1900" t="s">
        <v>47</v>
      </c>
      <c r="D1900" t="str">
        <f>VLOOKUP(F1900,Product!A:E,3,FALSE)</f>
        <v>Electronics</v>
      </c>
      <c r="E1900" t="s">
        <v>434</v>
      </c>
      <c r="F1900" t="s">
        <v>533</v>
      </c>
      <c r="G1900" s="8">
        <v>3</v>
      </c>
      <c r="H1900">
        <f>VLOOKUP(F1900,Product!A:E,5,)</f>
        <v>5499</v>
      </c>
      <c r="I1900">
        <f t="shared" si="29"/>
        <v>16497</v>
      </c>
      <c r="J1900" t="str">
        <f>VLOOKUP(F1900,Product!A:E,4,FALSE)</f>
        <v>Accessories</v>
      </c>
      <c r="K1900" t="str">
        <f>VLOOKUP(F1900,Product!$A:$E,2,FALSE)</f>
        <v>Mechanical Keyboard</v>
      </c>
      <c r="L1900" t="str">
        <f>VLOOKUP(A1900,Payment!$B:$E,4,FALSE)</f>
        <v>Completed</v>
      </c>
      <c r="M1900" t="str">
        <f>VLOOKUP(C1900,Customer!A:F,6,FALSE)</f>
        <v>West</v>
      </c>
    </row>
    <row r="1901" spans="1:13" x14ac:dyDescent="0.25">
      <c r="A1901" t="s">
        <v>2459</v>
      </c>
      <c r="B1901" s="6">
        <v>45680</v>
      </c>
      <c r="C1901" t="s">
        <v>50</v>
      </c>
      <c r="D1901" t="str">
        <f>VLOOKUP(F1901,Product!A:E,3,FALSE)</f>
        <v>Furniture</v>
      </c>
      <c r="E1901" t="s">
        <v>427</v>
      </c>
      <c r="F1901" t="s">
        <v>516</v>
      </c>
      <c r="G1901" s="8">
        <v>2</v>
      </c>
      <c r="H1901">
        <f>VLOOKUP(F1901,Product!A:E,5,)</f>
        <v>2999</v>
      </c>
      <c r="I1901">
        <f t="shared" si="29"/>
        <v>5998</v>
      </c>
      <c r="J1901" t="str">
        <f>VLOOKUP(F1901,Product!A:E,4,FALSE)</f>
        <v>Chairs</v>
      </c>
      <c r="K1901" t="str">
        <f>VLOOKUP(F1901,Product!$A:$E,2,FALSE)</f>
        <v>Visitor Chair</v>
      </c>
      <c r="L1901" t="str">
        <f>VLOOKUP(A1901,Payment!$B:$E,4,FALSE)</f>
        <v>Pending</v>
      </c>
      <c r="M1901" t="str">
        <f>VLOOKUP(C1901,Customer!A:F,6,FALSE)</f>
        <v>East</v>
      </c>
    </row>
    <row r="1902" spans="1:13" x14ac:dyDescent="0.25">
      <c r="A1902" t="s">
        <v>2460</v>
      </c>
      <c r="B1902" s="6">
        <v>45964</v>
      </c>
      <c r="C1902" t="s">
        <v>264</v>
      </c>
      <c r="D1902" t="str">
        <f>VLOOKUP(F1902,Product!A:E,3,FALSE)</f>
        <v>Furniture</v>
      </c>
      <c r="E1902" t="s">
        <v>414</v>
      </c>
      <c r="F1902" t="s">
        <v>538</v>
      </c>
      <c r="G1902" s="8">
        <v>3</v>
      </c>
      <c r="H1902">
        <f>VLOOKUP(F1902,Product!A:E,5,)</f>
        <v>2199</v>
      </c>
      <c r="I1902">
        <f t="shared" si="29"/>
        <v>6597</v>
      </c>
      <c r="J1902" t="str">
        <f>VLOOKUP(F1902,Product!A:E,4,FALSE)</f>
        <v>Office Accessories</v>
      </c>
      <c r="K1902" t="str">
        <f>VLOOKUP(F1902,Product!$A:$E,2,FALSE)</f>
        <v>Ergonomic Footrest</v>
      </c>
      <c r="L1902" t="str">
        <f>VLOOKUP(A1902,Payment!$B:$E,4,FALSE)</f>
        <v>Completed</v>
      </c>
      <c r="M1902" t="str">
        <f>VLOOKUP(C1902,Customer!A:F,6,FALSE)</f>
        <v>North</v>
      </c>
    </row>
    <row r="1903" spans="1:13" x14ac:dyDescent="0.25">
      <c r="A1903" t="s">
        <v>2461</v>
      </c>
      <c r="B1903" s="6">
        <v>45949</v>
      </c>
      <c r="C1903" t="s">
        <v>107</v>
      </c>
      <c r="D1903" t="str">
        <f>VLOOKUP(F1903,Product!A:E,3,FALSE)</f>
        <v>Furniture</v>
      </c>
      <c r="E1903" t="s">
        <v>432</v>
      </c>
      <c r="F1903" t="s">
        <v>488</v>
      </c>
      <c r="G1903" s="8">
        <v>3</v>
      </c>
      <c r="H1903">
        <f>VLOOKUP(F1903,Product!A:E,5,)</f>
        <v>12499</v>
      </c>
      <c r="I1903">
        <f t="shared" si="29"/>
        <v>37497</v>
      </c>
      <c r="J1903" t="str">
        <f>VLOOKUP(F1903,Product!A:E,4,FALSE)</f>
        <v>Desks</v>
      </c>
      <c r="K1903" t="str">
        <f>VLOOKUP(F1903,Product!$A:$E,2,FALSE)</f>
        <v>Executive Office Desk</v>
      </c>
      <c r="L1903" t="str">
        <f>VLOOKUP(A1903,Payment!$B:$E,4,FALSE)</f>
        <v>Completed</v>
      </c>
      <c r="M1903" t="str">
        <f>VLOOKUP(C1903,Customer!A:F,6,FALSE)</f>
        <v>South</v>
      </c>
    </row>
    <row r="1904" spans="1:13" x14ac:dyDescent="0.25">
      <c r="A1904" t="s">
        <v>2462</v>
      </c>
      <c r="B1904" s="6">
        <v>45981</v>
      </c>
      <c r="C1904" t="s">
        <v>359</v>
      </c>
      <c r="D1904" t="str">
        <f>VLOOKUP(F1904,Product!A:E,3,FALSE)</f>
        <v>Electronics</v>
      </c>
      <c r="E1904" t="s">
        <v>447</v>
      </c>
      <c r="F1904" t="s">
        <v>535</v>
      </c>
      <c r="G1904" s="8">
        <v>6</v>
      </c>
      <c r="H1904">
        <f>VLOOKUP(F1904,Product!A:E,5,)</f>
        <v>24999</v>
      </c>
      <c r="I1904">
        <f t="shared" si="29"/>
        <v>149994</v>
      </c>
      <c r="J1904" t="str">
        <f>VLOOKUP(F1904,Product!A:E,4,FALSE)</f>
        <v>Projectors</v>
      </c>
      <c r="K1904" t="str">
        <f>VLOOKUP(F1904,Product!$A:$E,2,FALSE)</f>
        <v>Portable Projector</v>
      </c>
      <c r="L1904" t="str">
        <f>VLOOKUP(A1904,Payment!$B:$E,4,FALSE)</f>
        <v>Completed</v>
      </c>
      <c r="M1904" t="str">
        <f>VLOOKUP(C1904,Customer!A:F,6,FALSE)</f>
        <v>North</v>
      </c>
    </row>
    <row r="1905" spans="1:13" x14ac:dyDescent="0.25">
      <c r="A1905" t="s">
        <v>2463</v>
      </c>
      <c r="B1905" s="6">
        <v>46013</v>
      </c>
      <c r="C1905" t="s">
        <v>90</v>
      </c>
      <c r="D1905" t="str">
        <f>VLOOKUP(F1905,Product!A:E,3,FALSE)</f>
        <v>Electronics</v>
      </c>
      <c r="E1905" t="s">
        <v>442</v>
      </c>
      <c r="F1905" t="s">
        <v>494</v>
      </c>
      <c r="G1905" s="8">
        <v>3</v>
      </c>
      <c r="H1905">
        <f>VLOOKUP(F1905,Product!A:E,5,)</f>
        <v>58999</v>
      </c>
      <c r="I1905">
        <f t="shared" si="29"/>
        <v>176997</v>
      </c>
      <c r="J1905" t="str">
        <f>VLOOKUP(F1905,Product!A:E,4,FALSE)</f>
        <v>Laptops</v>
      </c>
      <c r="K1905" t="str">
        <f>VLOOKUP(F1905,Product!$A:$E,2,FALSE)</f>
        <v>Lenovo Business Laptop</v>
      </c>
      <c r="L1905" t="str">
        <f>VLOOKUP(A1905,Payment!$B:$E,4,FALSE)</f>
        <v>Completed</v>
      </c>
      <c r="M1905" t="str">
        <f>VLOOKUP(C1905,Customer!A:F,6,FALSE)</f>
        <v>South</v>
      </c>
    </row>
    <row r="1906" spans="1:13" x14ac:dyDescent="0.25">
      <c r="A1906" t="s">
        <v>2464</v>
      </c>
      <c r="B1906" s="6">
        <v>46010</v>
      </c>
      <c r="C1906" t="s">
        <v>180</v>
      </c>
      <c r="D1906" t="str">
        <f>VLOOKUP(F1906,Product!A:E,3,FALSE)</f>
        <v>Furniture</v>
      </c>
      <c r="E1906" t="s">
        <v>459</v>
      </c>
      <c r="F1906" t="s">
        <v>484</v>
      </c>
      <c r="G1906" s="8">
        <v>2</v>
      </c>
      <c r="H1906">
        <f>VLOOKUP(F1906,Product!A:E,5,)</f>
        <v>8499</v>
      </c>
      <c r="I1906">
        <f t="shared" si="29"/>
        <v>16998</v>
      </c>
      <c r="J1906" t="str">
        <f>VLOOKUP(F1906,Product!A:E,4,FALSE)</f>
        <v>Chairs</v>
      </c>
      <c r="K1906" t="str">
        <f>VLOOKUP(F1906,Product!$A:$E,2,FALSE)</f>
        <v>Office Chair Pro</v>
      </c>
      <c r="L1906" t="str">
        <f>VLOOKUP(A1906,Payment!$B:$E,4,FALSE)</f>
        <v>Completed</v>
      </c>
      <c r="M1906" t="str">
        <f>VLOOKUP(C1906,Customer!A:F,6,FALSE)</f>
        <v>West</v>
      </c>
    </row>
    <row r="1907" spans="1:13" x14ac:dyDescent="0.25">
      <c r="A1907" t="s">
        <v>2465</v>
      </c>
      <c r="B1907" s="6">
        <v>45969</v>
      </c>
      <c r="C1907" t="s">
        <v>304</v>
      </c>
      <c r="D1907" t="str">
        <f>VLOOKUP(F1907,Product!A:E,3,FALSE)</f>
        <v>Furniture</v>
      </c>
      <c r="E1907" t="s">
        <v>455</v>
      </c>
      <c r="F1907" t="s">
        <v>513</v>
      </c>
      <c r="G1907" s="8">
        <v>2</v>
      </c>
      <c r="H1907">
        <f>VLOOKUP(F1907,Product!A:E,5,)</f>
        <v>6999</v>
      </c>
      <c r="I1907">
        <f t="shared" si="29"/>
        <v>13998</v>
      </c>
      <c r="J1907" t="str">
        <f>VLOOKUP(F1907,Product!A:E,4,FALSE)</f>
        <v>Storage</v>
      </c>
      <c r="K1907" t="str">
        <f>VLOOKUP(F1907,Product!$A:$E,2,FALSE)</f>
        <v>Filing Cabinet</v>
      </c>
      <c r="L1907" t="str">
        <f>VLOOKUP(A1907,Payment!$B:$E,4,FALSE)</f>
        <v>Completed</v>
      </c>
      <c r="M1907" t="str">
        <f>VLOOKUP(C1907,Customer!A:F,6,FALSE)</f>
        <v>North</v>
      </c>
    </row>
    <row r="1908" spans="1:13" x14ac:dyDescent="0.25">
      <c r="A1908" t="s">
        <v>2466</v>
      </c>
      <c r="B1908" s="6">
        <v>45777</v>
      </c>
      <c r="C1908" t="s">
        <v>266</v>
      </c>
      <c r="D1908" t="str">
        <f>VLOOKUP(F1908,Product!A:E,3,FALSE)</f>
        <v>Furniture</v>
      </c>
      <c r="E1908" t="s">
        <v>472</v>
      </c>
      <c r="F1908" t="s">
        <v>538</v>
      </c>
      <c r="G1908" s="8">
        <v>9</v>
      </c>
      <c r="H1908">
        <f>VLOOKUP(F1908,Product!A:E,5,)</f>
        <v>2199</v>
      </c>
      <c r="I1908">
        <f t="shared" si="29"/>
        <v>19791</v>
      </c>
      <c r="J1908" t="str">
        <f>VLOOKUP(F1908,Product!A:E,4,FALSE)</f>
        <v>Office Accessories</v>
      </c>
      <c r="K1908" t="str">
        <f>VLOOKUP(F1908,Product!$A:$E,2,FALSE)</f>
        <v>Ergonomic Footrest</v>
      </c>
      <c r="L1908" t="str">
        <f>VLOOKUP(A1908,Payment!$B:$E,4,FALSE)</f>
        <v>Completed</v>
      </c>
      <c r="M1908" t="str">
        <f>VLOOKUP(C1908,Customer!A:F,6,FALSE)</f>
        <v>West</v>
      </c>
    </row>
    <row r="1909" spans="1:13" x14ac:dyDescent="0.25">
      <c r="A1909" t="s">
        <v>2467</v>
      </c>
      <c r="B1909" s="6">
        <v>45777</v>
      </c>
      <c r="C1909" t="s">
        <v>17</v>
      </c>
      <c r="D1909" t="str">
        <f>VLOOKUP(F1909,Product!A:E,3,FALSE)</f>
        <v>Office Supplies</v>
      </c>
      <c r="E1909" t="s">
        <v>476</v>
      </c>
      <c r="F1909" t="s">
        <v>543</v>
      </c>
      <c r="G1909" s="8">
        <v>6</v>
      </c>
      <c r="H1909">
        <f>VLOOKUP(F1909,Product!A:E,5,)</f>
        <v>1899</v>
      </c>
      <c r="I1909">
        <f t="shared" si="29"/>
        <v>11394</v>
      </c>
      <c r="J1909" t="str">
        <f>VLOOKUP(F1909,Product!A:E,4,FALSE)</f>
        <v>Bags</v>
      </c>
      <c r="K1909" t="str">
        <f>VLOOKUP(F1909,Product!$A:$E,2,FALSE)</f>
        <v>Office Backpack</v>
      </c>
      <c r="L1909" t="str">
        <f>VLOOKUP(A1909,Payment!$B:$E,4,FALSE)</f>
        <v>Completed</v>
      </c>
      <c r="M1909" t="str">
        <f>VLOOKUP(C1909,Customer!A:F,6,FALSE)</f>
        <v>North</v>
      </c>
    </row>
    <row r="1910" spans="1:13" x14ac:dyDescent="0.25">
      <c r="A1910" t="s">
        <v>2468</v>
      </c>
      <c r="B1910" s="6">
        <v>45816</v>
      </c>
      <c r="C1910" t="s">
        <v>140</v>
      </c>
      <c r="D1910" t="str">
        <f>VLOOKUP(F1910,Product!A:E,3,FALSE)</f>
        <v>Office Supplies</v>
      </c>
      <c r="E1910" t="s">
        <v>454</v>
      </c>
      <c r="F1910" t="s">
        <v>543</v>
      </c>
      <c r="G1910" s="8">
        <v>1</v>
      </c>
      <c r="H1910">
        <f>VLOOKUP(F1910,Product!A:E,5,)</f>
        <v>1899</v>
      </c>
      <c r="I1910">
        <f t="shared" si="29"/>
        <v>1899</v>
      </c>
      <c r="J1910" t="str">
        <f>VLOOKUP(F1910,Product!A:E,4,FALSE)</f>
        <v>Bags</v>
      </c>
      <c r="K1910" t="str">
        <f>VLOOKUP(F1910,Product!$A:$E,2,FALSE)</f>
        <v>Office Backpack</v>
      </c>
      <c r="L1910" t="str">
        <f>VLOOKUP(A1910,Payment!$B:$E,4,FALSE)</f>
        <v>Completed</v>
      </c>
      <c r="M1910" t="str">
        <f>VLOOKUP(C1910,Customer!A:F,6,FALSE)</f>
        <v>West</v>
      </c>
    </row>
    <row r="1911" spans="1:13" x14ac:dyDescent="0.25">
      <c r="A1911" t="s">
        <v>2469</v>
      </c>
      <c r="B1911" s="6">
        <v>45698</v>
      </c>
      <c r="C1911" t="s">
        <v>45</v>
      </c>
      <c r="D1911" t="str">
        <f>VLOOKUP(F1911,Product!A:E,3,FALSE)</f>
        <v>Electronics</v>
      </c>
      <c r="E1911" t="s">
        <v>418</v>
      </c>
      <c r="F1911" t="s">
        <v>511</v>
      </c>
      <c r="G1911" s="8">
        <v>2</v>
      </c>
      <c r="H1911">
        <f>VLOOKUP(F1911,Product!A:E,5,)</f>
        <v>3299</v>
      </c>
      <c r="I1911">
        <f t="shared" si="29"/>
        <v>6598</v>
      </c>
      <c r="J1911" t="str">
        <f>VLOOKUP(F1911,Product!A:E,4,FALSE)</f>
        <v>Accessories</v>
      </c>
      <c r="K1911" t="str">
        <f>VLOOKUP(F1911,Product!$A:$E,2,FALSE)</f>
        <v>Webcam Full HD</v>
      </c>
      <c r="L1911" t="str">
        <f>VLOOKUP(A1911,Payment!$B:$E,4,FALSE)</f>
        <v>Completed</v>
      </c>
      <c r="M1911" t="str">
        <f>VLOOKUP(C1911,Customer!A:F,6,FALSE)</f>
        <v>South</v>
      </c>
    </row>
    <row r="1912" spans="1:13" x14ac:dyDescent="0.25">
      <c r="A1912" t="s">
        <v>2470</v>
      </c>
      <c r="B1912" s="6">
        <v>45761</v>
      </c>
      <c r="C1912" t="s">
        <v>97</v>
      </c>
      <c r="D1912" t="str">
        <f>VLOOKUP(F1912,Product!A:E,3,FALSE)</f>
        <v>Electronics</v>
      </c>
      <c r="E1912" t="s">
        <v>447</v>
      </c>
      <c r="F1912" t="s">
        <v>497</v>
      </c>
      <c r="G1912" s="8">
        <v>3</v>
      </c>
      <c r="H1912">
        <f>VLOOKUP(F1912,Product!A:E,5,)</f>
        <v>18999</v>
      </c>
      <c r="I1912">
        <f t="shared" si="29"/>
        <v>56997</v>
      </c>
      <c r="J1912" t="str">
        <f>VLOOKUP(F1912,Product!A:E,4,FALSE)</f>
        <v>Printers</v>
      </c>
      <c r="K1912" t="str">
        <f>VLOOKUP(F1912,Product!$A:$E,2,FALSE)</f>
        <v>HP Laser Printer</v>
      </c>
      <c r="L1912" t="str">
        <f>VLOOKUP(A1912,Payment!$B:$E,4,FALSE)</f>
        <v>Completed</v>
      </c>
      <c r="M1912" t="str">
        <f>VLOOKUP(C1912,Customer!A:F,6,FALSE)</f>
        <v>North</v>
      </c>
    </row>
    <row r="1913" spans="1:13" x14ac:dyDescent="0.25">
      <c r="A1913" t="s">
        <v>2471</v>
      </c>
      <c r="B1913" s="6">
        <v>45779</v>
      </c>
      <c r="C1913" t="s">
        <v>373</v>
      </c>
      <c r="D1913" t="str">
        <f>VLOOKUP(F1913,Product!A:E,3,FALSE)</f>
        <v>Furniture</v>
      </c>
      <c r="E1913" t="s">
        <v>474</v>
      </c>
      <c r="F1913" t="s">
        <v>518</v>
      </c>
      <c r="G1913" s="8">
        <v>4</v>
      </c>
      <c r="H1913">
        <f>VLOOKUP(F1913,Product!A:E,5,)</f>
        <v>5999</v>
      </c>
      <c r="I1913">
        <f t="shared" si="29"/>
        <v>23996</v>
      </c>
      <c r="J1913" t="str">
        <f>VLOOKUP(F1913,Product!A:E,4,FALSE)</f>
        <v>Storage</v>
      </c>
      <c r="K1913" t="str">
        <f>VLOOKUP(F1913,Product!$A:$E,2,FALSE)</f>
        <v>Bookshelf</v>
      </c>
      <c r="L1913" t="str">
        <f>VLOOKUP(A1913,Payment!$B:$E,4,FALSE)</f>
        <v>Completed</v>
      </c>
      <c r="M1913" t="str">
        <f>VLOOKUP(C1913,Customer!A:F,6,FALSE)</f>
        <v>East</v>
      </c>
    </row>
    <row r="1914" spans="1:13" x14ac:dyDescent="0.25">
      <c r="A1914" t="s">
        <v>2472</v>
      </c>
      <c r="B1914" s="6">
        <v>45826</v>
      </c>
      <c r="C1914" t="s">
        <v>90</v>
      </c>
      <c r="D1914" t="str">
        <f>VLOOKUP(F1914,Product!A:E,3,FALSE)</f>
        <v>Electronics</v>
      </c>
      <c r="E1914" t="s">
        <v>434</v>
      </c>
      <c r="F1914" t="s">
        <v>510</v>
      </c>
      <c r="G1914" s="8">
        <v>3</v>
      </c>
      <c r="H1914">
        <f>VLOOKUP(F1914,Product!A:E,5,)</f>
        <v>2499</v>
      </c>
      <c r="I1914">
        <f t="shared" si="29"/>
        <v>7497</v>
      </c>
      <c r="J1914" t="str">
        <f>VLOOKUP(F1914,Product!A:E,4,FALSE)</f>
        <v>Accessories</v>
      </c>
      <c r="K1914" t="str">
        <f>VLOOKUP(F1914,Product!$A:$E,2,FALSE)</f>
        <v>USBC Hub</v>
      </c>
      <c r="L1914" t="str">
        <f>VLOOKUP(A1914,Payment!$B:$E,4,FALSE)</f>
        <v>Completed</v>
      </c>
      <c r="M1914" t="str">
        <f>VLOOKUP(C1914,Customer!A:F,6,FALSE)</f>
        <v>South</v>
      </c>
    </row>
    <row r="1915" spans="1:13" x14ac:dyDescent="0.25">
      <c r="A1915" t="s">
        <v>2473</v>
      </c>
      <c r="B1915" s="6">
        <v>45678</v>
      </c>
      <c r="C1915" t="s">
        <v>274</v>
      </c>
      <c r="D1915" t="str">
        <f>VLOOKUP(F1915,Product!A:E,3,FALSE)</f>
        <v>Electronics</v>
      </c>
      <c r="E1915" t="s">
        <v>451</v>
      </c>
      <c r="F1915" t="s">
        <v>533</v>
      </c>
      <c r="G1915" s="8">
        <v>4</v>
      </c>
      <c r="H1915">
        <f>VLOOKUP(F1915,Product!A:E,5,)</f>
        <v>5499</v>
      </c>
      <c r="I1915">
        <f t="shared" si="29"/>
        <v>21996</v>
      </c>
      <c r="J1915" t="str">
        <f>VLOOKUP(F1915,Product!A:E,4,FALSE)</f>
        <v>Accessories</v>
      </c>
      <c r="K1915" t="str">
        <f>VLOOKUP(F1915,Product!$A:$E,2,FALSE)</f>
        <v>Mechanical Keyboard</v>
      </c>
      <c r="L1915" t="str">
        <f>VLOOKUP(A1915,Payment!$B:$E,4,FALSE)</f>
        <v>Completed</v>
      </c>
      <c r="M1915" t="str">
        <f>VLOOKUP(C1915,Customer!A:F,6,FALSE)</f>
        <v>East</v>
      </c>
    </row>
    <row r="1916" spans="1:13" x14ac:dyDescent="0.25">
      <c r="A1916" t="s">
        <v>2474</v>
      </c>
      <c r="B1916" s="6">
        <v>45670</v>
      </c>
      <c r="C1916" t="s">
        <v>137</v>
      </c>
      <c r="D1916" t="str">
        <f>VLOOKUP(F1916,Product!A:E,3,FALSE)</f>
        <v>Electronics</v>
      </c>
      <c r="E1916" t="s">
        <v>442</v>
      </c>
      <c r="F1916" t="s">
        <v>510</v>
      </c>
      <c r="G1916" s="8">
        <v>1</v>
      </c>
      <c r="H1916">
        <f>VLOOKUP(F1916,Product!A:E,5,)</f>
        <v>2499</v>
      </c>
      <c r="I1916">
        <f t="shared" si="29"/>
        <v>2499</v>
      </c>
      <c r="J1916" t="str">
        <f>VLOOKUP(F1916,Product!A:E,4,FALSE)</f>
        <v>Accessories</v>
      </c>
      <c r="K1916" t="str">
        <f>VLOOKUP(F1916,Product!$A:$E,2,FALSE)</f>
        <v>USBC Hub</v>
      </c>
      <c r="L1916" t="str">
        <f>VLOOKUP(A1916,Payment!$B:$E,4,FALSE)</f>
        <v>Completed</v>
      </c>
      <c r="M1916" t="str">
        <f>VLOOKUP(C1916,Customer!A:F,6,FALSE)</f>
        <v>East</v>
      </c>
    </row>
    <row r="1917" spans="1:13" x14ac:dyDescent="0.25">
      <c r="A1917" t="s">
        <v>2475</v>
      </c>
      <c r="B1917" s="6">
        <v>45934</v>
      </c>
      <c r="C1917" t="s">
        <v>39</v>
      </c>
      <c r="D1917" t="str">
        <f>VLOOKUP(F1917,Product!A:E,3,FALSE)</f>
        <v>Electronics</v>
      </c>
      <c r="E1917" t="s">
        <v>431</v>
      </c>
      <c r="F1917" t="s">
        <v>546</v>
      </c>
      <c r="G1917" s="8">
        <v>3</v>
      </c>
      <c r="H1917">
        <f>VLOOKUP(F1917,Product!A:E,5,)</f>
        <v>7999</v>
      </c>
      <c r="I1917">
        <f t="shared" si="29"/>
        <v>23997</v>
      </c>
      <c r="J1917" t="str">
        <f>VLOOKUP(F1917,Product!A:E,4,FALSE)</f>
        <v>Audio</v>
      </c>
      <c r="K1917" t="str">
        <f>VLOOKUP(F1917,Product!$A:$E,2,FALSE)</f>
        <v>Noise Cancelling Headphones</v>
      </c>
      <c r="L1917" t="str">
        <f>VLOOKUP(A1917,Payment!$B:$E,4,FALSE)</f>
        <v>Completed</v>
      </c>
      <c r="M1917" t="str">
        <f>VLOOKUP(C1917,Customer!A:F,6,FALSE)</f>
        <v>West</v>
      </c>
    </row>
    <row r="1918" spans="1:13" x14ac:dyDescent="0.25">
      <c r="A1918" t="s">
        <v>2476</v>
      </c>
      <c r="B1918" s="6">
        <v>45771</v>
      </c>
      <c r="C1918" t="s">
        <v>316</v>
      </c>
      <c r="D1918" t="str">
        <f>VLOOKUP(F1918,Product!A:E,3,FALSE)</f>
        <v>Electronics</v>
      </c>
      <c r="E1918" t="s">
        <v>447</v>
      </c>
      <c r="F1918" t="s">
        <v>523</v>
      </c>
      <c r="G1918" s="8">
        <v>2</v>
      </c>
      <c r="H1918">
        <f>VLOOKUP(F1918,Product!A:E,5,)</f>
        <v>4499</v>
      </c>
      <c r="I1918">
        <f t="shared" si="29"/>
        <v>8998</v>
      </c>
      <c r="J1918" t="str">
        <f>VLOOKUP(F1918,Product!A:E,4,FALSE)</f>
        <v>Audio</v>
      </c>
      <c r="K1918" t="str">
        <f>VLOOKUP(F1918,Product!$A:$E,2,FALSE)</f>
        <v>Wireless Headset</v>
      </c>
      <c r="L1918" t="str">
        <f>VLOOKUP(A1918,Payment!$B:$E,4,FALSE)</f>
        <v>Completed</v>
      </c>
      <c r="M1918" t="str">
        <f>VLOOKUP(C1918,Customer!A:F,6,FALSE)</f>
        <v>East</v>
      </c>
    </row>
    <row r="1919" spans="1:13" x14ac:dyDescent="0.25">
      <c r="A1919" t="s">
        <v>2477</v>
      </c>
      <c r="B1919" s="6">
        <v>45884</v>
      </c>
      <c r="C1919" t="s">
        <v>327</v>
      </c>
      <c r="D1919" t="str">
        <f>VLOOKUP(F1919,Product!A:E,3,FALSE)</f>
        <v>Furniture</v>
      </c>
      <c r="E1919" t="s">
        <v>400</v>
      </c>
      <c r="F1919" t="s">
        <v>484</v>
      </c>
      <c r="G1919" s="8">
        <v>5</v>
      </c>
      <c r="H1919">
        <f>VLOOKUP(F1919,Product!A:E,5,)</f>
        <v>8499</v>
      </c>
      <c r="I1919">
        <f t="shared" si="29"/>
        <v>42495</v>
      </c>
      <c r="J1919" t="str">
        <f>VLOOKUP(F1919,Product!A:E,4,FALSE)</f>
        <v>Chairs</v>
      </c>
      <c r="K1919" t="str">
        <f>VLOOKUP(F1919,Product!$A:$E,2,FALSE)</f>
        <v>Office Chair Pro</v>
      </c>
      <c r="L1919" t="str">
        <f>VLOOKUP(A1919,Payment!$B:$E,4,FALSE)</f>
        <v>Completed</v>
      </c>
      <c r="M1919" t="str">
        <f>VLOOKUP(C1919,Customer!A:F,6,FALSE)</f>
        <v>West</v>
      </c>
    </row>
    <row r="1920" spans="1:13" x14ac:dyDescent="0.25">
      <c r="A1920" t="s">
        <v>2478</v>
      </c>
      <c r="B1920" s="6">
        <v>45693</v>
      </c>
      <c r="C1920" t="s">
        <v>119</v>
      </c>
      <c r="D1920" t="str">
        <f>VLOOKUP(F1920,Product!A:E,3,FALSE)</f>
        <v>Electronics</v>
      </c>
      <c r="E1920" t="s">
        <v>406</v>
      </c>
      <c r="F1920" t="s">
        <v>533</v>
      </c>
      <c r="G1920" s="8">
        <v>10</v>
      </c>
      <c r="H1920">
        <f>VLOOKUP(F1920,Product!A:E,5,)</f>
        <v>5499</v>
      </c>
      <c r="I1920">
        <f t="shared" si="29"/>
        <v>54990</v>
      </c>
      <c r="J1920" t="str">
        <f>VLOOKUP(F1920,Product!A:E,4,FALSE)</f>
        <v>Accessories</v>
      </c>
      <c r="K1920" t="str">
        <f>VLOOKUP(F1920,Product!$A:$E,2,FALSE)</f>
        <v>Mechanical Keyboard</v>
      </c>
      <c r="L1920" t="str">
        <f>VLOOKUP(A1920,Payment!$B:$E,4,FALSE)</f>
        <v>Completed</v>
      </c>
      <c r="M1920" t="str">
        <f>VLOOKUP(C1920,Customer!A:F,6,FALSE)</f>
        <v>West</v>
      </c>
    </row>
    <row r="1921" spans="1:13" x14ac:dyDescent="0.25">
      <c r="A1921" t="s">
        <v>2479</v>
      </c>
      <c r="B1921" s="6">
        <v>45762</v>
      </c>
      <c r="C1921" t="s">
        <v>84</v>
      </c>
      <c r="D1921" t="str">
        <f>VLOOKUP(F1921,Product!A:E,3,FALSE)</f>
        <v>Electronics</v>
      </c>
      <c r="E1921" t="s">
        <v>412</v>
      </c>
      <c r="F1921" t="s">
        <v>494</v>
      </c>
      <c r="G1921" s="8">
        <v>3</v>
      </c>
      <c r="H1921">
        <f>VLOOKUP(F1921,Product!A:E,5,)</f>
        <v>58999</v>
      </c>
      <c r="I1921">
        <f t="shared" si="29"/>
        <v>176997</v>
      </c>
      <c r="J1921" t="str">
        <f>VLOOKUP(F1921,Product!A:E,4,FALSE)</f>
        <v>Laptops</v>
      </c>
      <c r="K1921" t="str">
        <f>VLOOKUP(F1921,Product!$A:$E,2,FALSE)</f>
        <v>Lenovo Business Laptop</v>
      </c>
      <c r="L1921" t="str">
        <f>VLOOKUP(A1921,Payment!$B:$E,4,FALSE)</f>
        <v>Completed</v>
      </c>
      <c r="M1921" t="str">
        <f>VLOOKUP(C1921,Customer!A:F,6,FALSE)</f>
        <v>South</v>
      </c>
    </row>
    <row r="1922" spans="1:13" x14ac:dyDescent="0.25">
      <c r="A1922" t="s">
        <v>2480</v>
      </c>
      <c r="B1922" s="6">
        <v>45762</v>
      </c>
      <c r="C1922" t="s">
        <v>140</v>
      </c>
      <c r="D1922" t="str">
        <f>VLOOKUP(F1922,Product!A:E,3,FALSE)</f>
        <v>Furniture</v>
      </c>
      <c r="E1922" t="s">
        <v>463</v>
      </c>
      <c r="F1922" t="s">
        <v>484</v>
      </c>
      <c r="G1922" s="8">
        <v>2</v>
      </c>
      <c r="H1922">
        <f>VLOOKUP(F1922,Product!A:E,5,)</f>
        <v>8499</v>
      </c>
      <c r="I1922">
        <f t="shared" si="29"/>
        <v>16998</v>
      </c>
      <c r="J1922" t="str">
        <f>VLOOKUP(F1922,Product!A:E,4,FALSE)</f>
        <v>Chairs</v>
      </c>
      <c r="K1922" t="str">
        <f>VLOOKUP(F1922,Product!$A:$E,2,FALSE)</f>
        <v>Office Chair Pro</v>
      </c>
      <c r="L1922" t="str">
        <f>VLOOKUP(A1922,Payment!$B:$E,4,FALSE)</f>
        <v>Completed</v>
      </c>
      <c r="M1922" t="str">
        <f>VLOOKUP(C1922,Customer!A:F,6,FALSE)</f>
        <v>West</v>
      </c>
    </row>
    <row r="1923" spans="1:13" x14ac:dyDescent="0.25">
      <c r="A1923" t="s">
        <v>2481</v>
      </c>
      <c r="B1923" s="6">
        <v>45897</v>
      </c>
      <c r="C1923" t="s">
        <v>177</v>
      </c>
      <c r="D1923" t="str">
        <f>VLOOKUP(F1923,Product!A:E,3,FALSE)</f>
        <v>Office Supplies</v>
      </c>
      <c r="E1923" t="s">
        <v>421</v>
      </c>
      <c r="F1923" t="s">
        <v>541</v>
      </c>
      <c r="G1923" s="8">
        <v>1</v>
      </c>
      <c r="H1923">
        <f>VLOOKUP(F1923,Product!A:E,5,)</f>
        <v>799</v>
      </c>
      <c r="I1923">
        <f t="shared" ref="I1923:I1986" si="30">G1923*H1923</f>
        <v>799</v>
      </c>
      <c r="J1923" t="str">
        <f>VLOOKUP(F1923,Product!A:E,4,FALSE)</f>
        <v>Desk Accessories</v>
      </c>
      <c r="K1923" t="str">
        <f>VLOOKUP(F1923,Product!$A:$E,2,FALSE)</f>
        <v>Stapler Heavy Duty</v>
      </c>
      <c r="L1923" t="str">
        <f>VLOOKUP(A1923,Payment!$B:$E,4,FALSE)</f>
        <v>Completed</v>
      </c>
      <c r="M1923" t="str">
        <f>VLOOKUP(C1923,Customer!A:F,6,FALSE)</f>
        <v>South</v>
      </c>
    </row>
    <row r="1924" spans="1:13" x14ac:dyDescent="0.25">
      <c r="A1924" t="s">
        <v>2482</v>
      </c>
      <c r="B1924" s="6">
        <v>45875</v>
      </c>
      <c r="C1924" t="s">
        <v>111</v>
      </c>
      <c r="D1924" t="str">
        <f>VLOOKUP(F1924,Product!A:E,3,FALSE)</f>
        <v>Office Supplies</v>
      </c>
      <c r="E1924" t="s">
        <v>474</v>
      </c>
      <c r="F1924" t="s">
        <v>500</v>
      </c>
      <c r="G1924" s="8">
        <v>2</v>
      </c>
      <c r="H1924">
        <f>VLOOKUP(F1924,Product!A:E,5,)</f>
        <v>499</v>
      </c>
      <c r="I1924">
        <f t="shared" si="30"/>
        <v>998</v>
      </c>
      <c r="J1924" t="str">
        <f>VLOOKUP(F1924,Product!A:E,4,FALSE)</f>
        <v>Paper</v>
      </c>
      <c r="K1924" t="str">
        <f>VLOOKUP(F1924,Product!$A:$E,2,FALSE)</f>
        <v>A4 Copier Paper Pack</v>
      </c>
      <c r="L1924" t="str">
        <f>VLOOKUP(A1924,Payment!$B:$E,4,FALSE)</f>
        <v>Completed</v>
      </c>
      <c r="M1924" t="str">
        <f>VLOOKUP(C1924,Customer!A:F,6,FALSE)</f>
        <v>West</v>
      </c>
    </row>
    <row r="1925" spans="1:13" x14ac:dyDescent="0.25">
      <c r="A1925" t="s">
        <v>2483</v>
      </c>
      <c r="B1925" s="6">
        <v>45953</v>
      </c>
      <c r="C1925" t="s">
        <v>242</v>
      </c>
      <c r="D1925" t="str">
        <f>VLOOKUP(F1925,Product!A:E,3,FALSE)</f>
        <v>Office Supplies</v>
      </c>
      <c r="E1925" t="s">
        <v>425</v>
      </c>
      <c r="F1925" t="s">
        <v>504</v>
      </c>
      <c r="G1925" s="8">
        <v>5</v>
      </c>
      <c r="H1925">
        <f>VLOOKUP(F1925,Product!A:E,5,)</f>
        <v>299</v>
      </c>
      <c r="I1925">
        <f t="shared" si="30"/>
        <v>1495</v>
      </c>
      <c r="J1925" t="str">
        <f>VLOOKUP(F1925,Product!A:E,4,FALSE)</f>
        <v>Notebooks</v>
      </c>
      <c r="K1925" t="str">
        <f>VLOOKUP(F1925,Product!$A:$E,2,FALSE)</f>
        <v>Premium Notebook</v>
      </c>
      <c r="L1925" t="str">
        <f>VLOOKUP(A1925,Payment!$B:$E,4,FALSE)</f>
        <v>Completed</v>
      </c>
      <c r="M1925" t="str">
        <f>VLOOKUP(C1925,Customer!A:F,6,FALSE)</f>
        <v>North</v>
      </c>
    </row>
    <row r="1926" spans="1:13" x14ac:dyDescent="0.25">
      <c r="A1926" t="s">
        <v>2484</v>
      </c>
      <c r="B1926" s="6">
        <v>45904</v>
      </c>
      <c r="C1926" t="s">
        <v>57</v>
      </c>
      <c r="D1926" t="str">
        <f>VLOOKUP(F1926,Product!A:E,3,FALSE)</f>
        <v>Furniture</v>
      </c>
      <c r="E1926" t="s">
        <v>445</v>
      </c>
      <c r="F1926" t="s">
        <v>513</v>
      </c>
      <c r="G1926" s="8">
        <v>2</v>
      </c>
      <c r="H1926">
        <f>VLOOKUP(F1926,Product!A:E,5,)</f>
        <v>6999</v>
      </c>
      <c r="I1926">
        <f t="shared" si="30"/>
        <v>13998</v>
      </c>
      <c r="J1926" t="str">
        <f>VLOOKUP(F1926,Product!A:E,4,FALSE)</f>
        <v>Storage</v>
      </c>
      <c r="K1926" t="str">
        <f>VLOOKUP(F1926,Product!$A:$E,2,FALSE)</f>
        <v>Filing Cabinet</v>
      </c>
      <c r="L1926" t="str">
        <f>VLOOKUP(A1926,Payment!$B:$E,4,FALSE)</f>
        <v>Completed</v>
      </c>
      <c r="M1926" t="str">
        <f>VLOOKUP(C1926,Customer!A:F,6,FALSE)</f>
        <v>West</v>
      </c>
    </row>
    <row r="1927" spans="1:13" x14ac:dyDescent="0.25">
      <c r="A1927" t="s">
        <v>2485</v>
      </c>
      <c r="B1927" s="6">
        <v>45899</v>
      </c>
      <c r="C1927" t="s">
        <v>238</v>
      </c>
      <c r="D1927" t="str">
        <f>VLOOKUP(F1927,Product!A:E,3,FALSE)</f>
        <v>Electronics</v>
      </c>
      <c r="E1927" t="s">
        <v>454</v>
      </c>
      <c r="F1927" t="s">
        <v>523</v>
      </c>
      <c r="G1927" s="8">
        <v>3</v>
      </c>
      <c r="H1927">
        <f>VLOOKUP(F1927,Product!A:E,5,)</f>
        <v>4499</v>
      </c>
      <c r="I1927">
        <f t="shared" si="30"/>
        <v>13497</v>
      </c>
      <c r="J1927" t="str">
        <f>VLOOKUP(F1927,Product!A:E,4,FALSE)</f>
        <v>Audio</v>
      </c>
      <c r="K1927" t="str">
        <f>VLOOKUP(F1927,Product!$A:$E,2,FALSE)</f>
        <v>Wireless Headset</v>
      </c>
      <c r="L1927" t="str">
        <f>VLOOKUP(A1927,Payment!$B:$E,4,FALSE)</f>
        <v>Pending</v>
      </c>
      <c r="M1927" t="str">
        <f>VLOOKUP(C1927,Customer!A:F,6,FALSE)</f>
        <v>South</v>
      </c>
    </row>
    <row r="1928" spans="1:13" x14ac:dyDescent="0.25">
      <c r="A1928" t="s">
        <v>2486</v>
      </c>
      <c r="B1928" s="6">
        <v>45879</v>
      </c>
      <c r="C1928" t="s">
        <v>389</v>
      </c>
      <c r="D1928" t="str">
        <f>VLOOKUP(F1928,Product!A:E,3,FALSE)</f>
        <v>Electronics</v>
      </c>
      <c r="E1928" t="s">
        <v>420</v>
      </c>
      <c r="F1928" t="s">
        <v>548</v>
      </c>
      <c r="G1928" s="8">
        <v>7</v>
      </c>
      <c r="H1928">
        <f>VLOOKUP(F1928,Product!A:E,5,)</f>
        <v>2299</v>
      </c>
      <c r="I1928">
        <f t="shared" si="30"/>
        <v>16093</v>
      </c>
      <c r="J1928" t="str">
        <f>VLOOKUP(F1928,Product!A:E,4,FALSE)</f>
        <v>Lighting</v>
      </c>
      <c r="K1928" t="str">
        <f>VLOOKUP(F1928,Product!$A:$E,2,FALSE)</f>
        <v>Smart LED Desk Lamp</v>
      </c>
      <c r="L1928" t="str">
        <f>VLOOKUP(A1928,Payment!$B:$E,4,FALSE)</f>
        <v>Completed</v>
      </c>
      <c r="M1928" t="str">
        <f>VLOOKUP(C1928,Customer!A:F,6,FALSE)</f>
        <v>North</v>
      </c>
    </row>
    <row r="1929" spans="1:13" x14ac:dyDescent="0.25">
      <c r="A1929" t="s">
        <v>2487</v>
      </c>
      <c r="B1929" s="6">
        <v>45904</v>
      </c>
      <c r="C1929" t="s">
        <v>17</v>
      </c>
      <c r="D1929" t="str">
        <f>VLOOKUP(F1929,Product!A:E,3,FALSE)</f>
        <v>Furniture</v>
      </c>
      <c r="E1929" t="s">
        <v>447</v>
      </c>
      <c r="F1929" t="s">
        <v>516</v>
      </c>
      <c r="G1929" s="8">
        <v>5</v>
      </c>
      <c r="H1929">
        <f>VLOOKUP(F1929,Product!A:E,5,)</f>
        <v>2999</v>
      </c>
      <c r="I1929">
        <f t="shared" si="30"/>
        <v>14995</v>
      </c>
      <c r="J1929" t="str">
        <f>VLOOKUP(F1929,Product!A:E,4,FALSE)</f>
        <v>Chairs</v>
      </c>
      <c r="K1929" t="str">
        <f>VLOOKUP(F1929,Product!$A:$E,2,FALSE)</f>
        <v>Visitor Chair</v>
      </c>
      <c r="L1929" t="str">
        <f>VLOOKUP(A1929,Payment!$B:$E,4,FALSE)</f>
        <v>Completed</v>
      </c>
      <c r="M1929" t="str">
        <f>VLOOKUP(C1929,Customer!A:F,6,FALSE)</f>
        <v>North</v>
      </c>
    </row>
    <row r="1930" spans="1:13" x14ac:dyDescent="0.25">
      <c r="A1930" t="s">
        <v>2488</v>
      </c>
      <c r="B1930" s="6">
        <v>45811</v>
      </c>
      <c r="C1930" t="s">
        <v>310</v>
      </c>
      <c r="D1930" t="str">
        <f>VLOOKUP(F1930,Product!A:E,3,FALSE)</f>
        <v>Electronics</v>
      </c>
      <c r="E1930" t="s">
        <v>466</v>
      </c>
      <c r="F1930" t="s">
        <v>491</v>
      </c>
      <c r="G1930" s="8">
        <v>3</v>
      </c>
      <c r="H1930">
        <f>VLOOKUP(F1930,Product!A:E,5,)</f>
        <v>13999</v>
      </c>
      <c r="I1930">
        <f t="shared" si="30"/>
        <v>41997</v>
      </c>
      <c r="J1930" t="str">
        <f>VLOOKUP(F1930,Product!A:E,4,FALSE)</f>
        <v>Monitors</v>
      </c>
      <c r="K1930" t="str">
        <f>VLOOKUP(F1930,Product!$A:$E,2,FALSE)</f>
        <v>Dell 24-inch Monitor</v>
      </c>
      <c r="L1930" t="str">
        <f>VLOOKUP(A1930,Payment!$B:$E,4,FALSE)</f>
        <v>Completed</v>
      </c>
      <c r="M1930" t="str">
        <f>VLOOKUP(C1930,Customer!A:F,6,FALSE)</f>
        <v>North</v>
      </c>
    </row>
    <row r="1931" spans="1:13" x14ac:dyDescent="0.25">
      <c r="A1931" t="s">
        <v>2489</v>
      </c>
      <c r="B1931" s="6">
        <v>45747</v>
      </c>
      <c r="C1931" t="s">
        <v>149</v>
      </c>
      <c r="D1931" t="str">
        <f>VLOOKUP(F1931,Product!A:E,3,FALSE)</f>
        <v>Furniture</v>
      </c>
      <c r="E1931" t="s">
        <v>447</v>
      </c>
      <c r="F1931" t="s">
        <v>518</v>
      </c>
      <c r="G1931" s="8">
        <v>2</v>
      </c>
      <c r="H1931">
        <f>VLOOKUP(F1931,Product!A:E,5,)</f>
        <v>5999</v>
      </c>
      <c r="I1931">
        <f t="shared" si="30"/>
        <v>11998</v>
      </c>
      <c r="J1931" t="str">
        <f>VLOOKUP(F1931,Product!A:E,4,FALSE)</f>
        <v>Storage</v>
      </c>
      <c r="K1931" t="str">
        <f>VLOOKUP(F1931,Product!$A:$E,2,FALSE)</f>
        <v>Bookshelf</v>
      </c>
      <c r="L1931" t="str">
        <f>VLOOKUP(A1931,Payment!$B:$E,4,FALSE)</f>
        <v>Completed</v>
      </c>
      <c r="M1931" t="str">
        <f>VLOOKUP(C1931,Customer!A:F,6,FALSE)</f>
        <v>West</v>
      </c>
    </row>
    <row r="1932" spans="1:13" x14ac:dyDescent="0.25">
      <c r="A1932" t="s">
        <v>2490</v>
      </c>
      <c r="B1932" s="6">
        <v>45803</v>
      </c>
      <c r="C1932" t="s">
        <v>209</v>
      </c>
      <c r="D1932" t="str">
        <f>VLOOKUP(F1932,Product!A:E,3,FALSE)</f>
        <v>Office Supplies</v>
      </c>
      <c r="E1932" t="s">
        <v>468</v>
      </c>
      <c r="F1932" t="s">
        <v>530</v>
      </c>
      <c r="G1932" s="8">
        <v>2</v>
      </c>
      <c r="H1932">
        <f>VLOOKUP(F1932,Product!A:E,5,)</f>
        <v>3499</v>
      </c>
      <c r="I1932">
        <f t="shared" si="30"/>
        <v>6998</v>
      </c>
      <c r="J1932" t="str">
        <f>VLOOKUP(F1932,Product!A:E,4,FALSE)</f>
        <v>Presentation</v>
      </c>
      <c r="K1932" t="str">
        <f>VLOOKUP(F1932,Product!$A:$E,2,FALSE)</f>
        <v>Whiteboard 4x3</v>
      </c>
      <c r="L1932" t="str">
        <f>VLOOKUP(A1932,Payment!$B:$E,4,FALSE)</f>
        <v>Completed</v>
      </c>
      <c r="M1932" t="str">
        <f>VLOOKUP(C1932,Customer!A:F,6,FALSE)</f>
        <v>North</v>
      </c>
    </row>
    <row r="1933" spans="1:13" x14ac:dyDescent="0.25">
      <c r="A1933" t="s">
        <v>2491</v>
      </c>
      <c r="B1933" s="6">
        <v>45828</v>
      </c>
      <c r="C1933" t="s">
        <v>90</v>
      </c>
      <c r="D1933" t="str">
        <f>VLOOKUP(F1933,Product!A:E,3,FALSE)</f>
        <v>Electronics</v>
      </c>
      <c r="E1933" t="s">
        <v>459</v>
      </c>
      <c r="F1933" t="s">
        <v>497</v>
      </c>
      <c r="G1933" s="8">
        <v>1</v>
      </c>
      <c r="H1933">
        <f>VLOOKUP(F1933,Product!A:E,5,)</f>
        <v>18999</v>
      </c>
      <c r="I1933">
        <f t="shared" si="30"/>
        <v>18999</v>
      </c>
      <c r="J1933" t="str">
        <f>VLOOKUP(F1933,Product!A:E,4,FALSE)</f>
        <v>Printers</v>
      </c>
      <c r="K1933" t="str">
        <f>VLOOKUP(F1933,Product!$A:$E,2,FALSE)</f>
        <v>HP Laser Printer</v>
      </c>
      <c r="L1933" t="str">
        <f>VLOOKUP(A1933,Payment!$B:$E,4,FALSE)</f>
        <v>Completed</v>
      </c>
      <c r="M1933" t="str">
        <f>VLOOKUP(C1933,Customer!A:F,6,FALSE)</f>
        <v>South</v>
      </c>
    </row>
    <row r="1934" spans="1:13" x14ac:dyDescent="0.25">
      <c r="A1934" t="s">
        <v>2492</v>
      </c>
      <c r="B1934" s="6">
        <v>45755</v>
      </c>
      <c r="C1934" t="s">
        <v>5</v>
      </c>
      <c r="D1934" t="str">
        <f>VLOOKUP(F1934,Product!A:E,3,FALSE)</f>
        <v>Furniture</v>
      </c>
      <c r="E1934" t="s">
        <v>400</v>
      </c>
      <c r="F1934" t="s">
        <v>551</v>
      </c>
      <c r="G1934" s="8">
        <v>2</v>
      </c>
      <c r="H1934">
        <f>VLOOKUP(F1934,Product!A:E,5,)</f>
        <v>24999</v>
      </c>
      <c r="I1934">
        <f t="shared" si="30"/>
        <v>49998</v>
      </c>
      <c r="J1934" t="str">
        <f>VLOOKUP(F1934,Product!A:E,4,FALSE)</f>
        <v>Tables</v>
      </c>
      <c r="K1934" t="str">
        <f>VLOOKUP(F1934,Product!$A:$E,2,FALSE)</f>
        <v>Conference Table</v>
      </c>
      <c r="L1934" t="str">
        <f>VLOOKUP(A1934,Payment!$B:$E,4,FALSE)</f>
        <v>Completed</v>
      </c>
      <c r="M1934" t="str">
        <f>VLOOKUP(C1934,Customer!A:F,6,FALSE)</f>
        <v>North</v>
      </c>
    </row>
    <row r="1935" spans="1:13" x14ac:dyDescent="0.25">
      <c r="A1935" t="s">
        <v>2493</v>
      </c>
      <c r="B1935" s="6">
        <v>45849</v>
      </c>
      <c r="C1935" t="s">
        <v>261</v>
      </c>
      <c r="D1935" t="str">
        <f>VLOOKUP(F1935,Product!A:E,3,FALSE)</f>
        <v>Office Supplies</v>
      </c>
      <c r="E1935" t="s">
        <v>449</v>
      </c>
      <c r="F1935" t="s">
        <v>557</v>
      </c>
      <c r="G1935" s="8">
        <v>2</v>
      </c>
      <c r="H1935">
        <f>VLOOKUP(F1935,Product!A:E,5,)</f>
        <v>499</v>
      </c>
      <c r="I1935">
        <f t="shared" si="30"/>
        <v>998</v>
      </c>
      <c r="J1935" t="str">
        <f>VLOOKUP(F1935,Product!A:E,4,FALSE)</f>
        <v>Calculators</v>
      </c>
      <c r="K1935" t="str">
        <f>VLOOKUP(F1935,Product!$A:$E,2,FALSE)</f>
        <v>Calculator</v>
      </c>
      <c r="L1935" t="str">
        <f>VLOOKUP(A1935,Payment!$B:$E,4,FALSE)</f>
        <v>Pending</v>
      </c>
      <c r="M1935" t="str">
        <f>VLOOKUP(C1935,Customer!A:F,6,FALSE)</f>
        <v>South</v>
      </c>
    </row>
    <row r="1936" spans="1:13" x14ac:dyDescent="0.25">
      <c r="A1936" t="s">
        <v>2494</v>
      </c>
      <c r="B1936" s="6">
        <v>45860</v>
      </c>
      <c r="C1936" t="s">
        <v>382</v>
      </c>
      <c r="D1936" t="str">
        <f>VLOOKUP(F1936,Product!A:E,3,FALSE)</f>
        <v>Furniture</v>
      </c>
      <c r="E1936" t="s">
        <v>445</v>
      </c>
      <c r="F1936" t="s">
        <v>513</v>
      </c>
      <c r="G1936" s="8">
        <v>2</v>
      </c>
      <c r="H1936">
        <f>VLOOKUP(F1936,Product!A:E,5,)</f>
        <v>6999</v>
      </c>
      <c r="I1936">
        <f t="shared" si="30"/>
        <v>13998</v>
      </c>
      <c r="J1936" t="str">
        <f>VLOOKUP(F1936,Product!A:E,4,FALSE)</f>
        <v>Storage</v>
      </c>
      <c r="K1936" t="str">
        <f>VLOOKUP(F1936,Product!$A:$E,2,FALSE)</f>
        <v>Filing Cabinet</v>
      </c>
      <c r="L1936" t="str">
        <f>VLOOKUP(A1936,Payment!$B:$E,4,FALSE)</f>
        <v>Completed</v>
      </c>
      <c r="M1936" t="str">
        <f>VLOOKUP(C1936,Customer!A:F,6,FALSE)</f>
        <v>East</v>
      </c>
    </row>
    <row r="1937" spans="1:13" x14ac:dyDescent="0.25">
      <c r="A1937" t="s">
        <v>2495</v>
      </c>
      <c r="B1937" s="6">
        <v>45986</v>
      </c>
      <c r="C1937" t="s">
        <v>306</v>
      </c>
      <c r="D1937" t="str">
        <f>VLOOKUP(F1937,Product!A:E,3,FALSE)</f>
        <v>Furniture</v>
      </c>
      <c r="E1937" t="s">
        <v>409</v>
      </c>
      <c r="F1937" t="s">
        <v>516</v>
      </c>
      <c r="G1937" s="8">
        <v>5</v>
      </c>
      <c r="H1937">
        <f>VLOOKUP(F1937,Product!A:E,5,)</f>
        <v>2999</v>
      </c>
      <c r="I1937">
        <f t="shared" si="30"/>
        <v>14995</v>
      </c>
      <c r="J1937" t="str">
        <f>VLOOKUP(F1937,Product!A:E,4,FALSE)</f>
        <v>Chairs</v>
      </c>
      <c r="K1937" t="str">
        <f>VLOOKUP(F1937,Product!$A:$E,2,FALSE)</f>
        <v>Visitor Chair</v>
      </c>
      <c r="L1937" t="str">
        <f>VLOOKUP(A1937,Payment!$B:$E,4,FALSE)</f>
        <v>Completed</v>
      </c>
      <c r="M1937" t="str">
        <f>VLOOKUP(C1937,Customer!A:F,6,FALSE)</f>
        <v>South</v>
      </c>
    </row>
    <row r="1938" spans="1:13" x14ac:dyDescent="0.25">
      <c r="A1938" t="s">
        <v>2496</v>
      </c>
      <c r="B1938" s="6">
        <v>45721</v>
      </c>
      <c r="C1938" t="s">
        <v>213</v>
      </c>
      <c r="D1938" t="str">
        <f>VLOOKUP(F1938,Product!A:E,3,FALSE)</f>
        <v>Electronics</v>
      </c>
      <c r="E1938" t="s">
        <v>470</v>
      </c>
      <c r="F1938" t="s">
        <v>494</v>
      </c>
      <c r="G1938" s="8">
        <v>1</v>
      </c>
      <c r="H1938">
        <f>VLOOKUP(F1938,Product!A:E,5,)</f>
        <v>58999</v>
      </c>
      <c r="I1938">
        <f t="shared" si="30"/>
        <v>58999</v>
      </c>
      <c r="J1938" t="str">
        <f>VLOOKUP(F1938,Product!A:E,4,FALSE)</f>
        <v>Laptops</v>
      </c>
      <c r="K1938" t="str">
        <f>VLOOKUP(F1938,Product!$A:$E,2,FALSE)</f>
        <v>Lenovo Business Laptop</v>
      </c>
      <c r="L1938" t="str">
        <f>VLOOKUP(A1938,Payment!$B:$E,4,FALSE)</f>
        <v>Completed</v>
      </c>
      <c r="M1938" t="str">
        <f>VLOOKUP(C1938,Customer!A:F,6,FALSE)</f>
        <v>West</v>
      </c>
    </row>
    <row r="1939" spans="1:13" x14ac:dyDescent="0.25">
      <c r="A1939" t="s">
        <v>2497</v>
      </c>
      <c r="B1939" s="6">
        <v>45881</v>
      </c>
      <c r="C1939" t="s">
        <v>149</v>
      </c>
      <c r="D1939" t="str">
        <f>VLOOKUP(F1939,Product!A:E,3,FALSE)</f>
        <v>Electronics</v>
      </c>
      <c r="E1939" t="s">
        <v>444</v>
      </c>
      <c r="F1939" t="s">
        <v>523</v>
      </c>
      <c r="G1939" s="8">
        <v>4</v>
      </c>
      <c r="H1939">
        <f>VLOOKUP(F1939,Product!A:E,5,)</f>
        <v>4499</v>
      </c>
      <c r="I1939">
        <f t="shared" si="30"/>
        <v>17996</v>
      </c>
      <c r="J1939" t="str">
        <f>VLOOKUP(F1939,Product!A:E,4,FALSE)</f>
        <v>Audio</v>
      </c>
      <c r="K1939" t="str">
        <f>VLOOKUP(F1939,Product!$A:$E,2,FALSE)</f>
        <v>Wireless Headset</v>
      </c>
      <c r="L1939" t="str">
        <f>VLOOKUP(A1939,Payment!$B:$E,4,FALSE)</f>
        <v>Completed</v>
      </c>
      <c r="M1939" t="str">
        <f>VLOOKUP(C1939,Customer!A:F,6,FALSE)</f>
        <v>West</v>
      </c>
    </row>
    <row r="1940" spans="1:13" x14ac:dyDescent="0.25">
      <c r="A1940" t="s">
        <v>2498</v>
      </c>
      <c r="B1940" s="6">
        <v>45983</v>
      </c>
      <c r="C1940" t="s">
        <v>355</v>
      </c>
      <c r="D1940" t="str">
        <f>VLOOKUP(F1940,Product!A:E,3,FALSE)</f>
        <v>Furniture</v>
      </c>
      <c r="E1940" t="s">
        <v>445</v>
      </c>
      <c r="F1940" t="s">
        <v>538</v>
      </c>
      <c r="G1940" s="8">
        <v>1</v>
      </c>
      <c r="H1940">
        <f>VLOOKUP(F1940,Product!A:E,5,)</f>
        <v>2199</v>
      </c>
      <c r="I1940">
        <f t="shared" si="30"/>
        <v>2199</v>
      </c>
      <c r="J1940" t="str">
        <f>VLOOKUP(F1940,Product!A:E,4,FALSE)</f>
        <v>Office Accessories</v>
      </c>
      <c r="K1940" t="str">
        <f>VLOOKUP(F1940,Product!$A:$E,2,FALSE)</f>
        <v>Ergonomic Footrest</v>
      </c>
      <c r="L1940" t="str">
        <f>VLOOKUP(A1940,Payment!$B:$E,4,FALSE)</f>
        <v>Completed</v>
      </c>
      <c r="M1940" t="str">
        <f>VLOOKUP(C1940,Customer!A:F,6,FALSE)</f>
        <v>North</v>
      </c>
    </row>
    <row r="1941" spans="1:13" x14ac:dyDescent="0.25">
      <c r="A1941" t="s">
        <v>2499</v>
      </c>
      <c r="B1941" s="6">
        <v>45855</v>
      </c>
      <c r="C1941" t="s">
        <v>231</v>
      </c>
      <c r="D1941" t="str">
        <f>VLOOKUP(F1941,Product!A:E,3,FALSE)</f>
        <v>Office Supplies</v>
      </c>
      <c r="E1941" t="s">
        <v>431</v>
      </c>
      <c r="F1941" t="s">
        <v>500</v>
      </c>
      <c r="G1941" s="8">
        <v>2</v>
      </c>
      <c r="H1941">
        <f>VLOOKUP(F1941,Product!A:E,5,)</f>
        <v>499</v>
      </c>
      <c r="I1941">
        <f t="shared" si="30"/>
        <v>998</v>
      </c>
      <c r="J1941" t="str">
        <f>VLOOKUP(F1941,Product!A:E,4,FALSE)</f>
        <v>Paper</v>
      </c>
      <c r="K1941" t="str">
        <f>VLOOKUP(F1941,Product!$A:$E,2,FALSE)</f>
        <v>A4 Copier Paper Pack</v>
      </c>
      <c r="L1941" t="str">
        <f>VLOOKUP(A1941,Payment!$B:$E,4,FALSE)</f>
        <v>Completed</v>
      </c>
      <c r="M1941" t="str">
        <f>VLOOKUP(C1941,Customer!A:F,6,FALSE)</f>
        <v>South</v>
      </c>
    </row>
    <row r="1942" spans="1:13" x14ac:dyDescent="0.25">
      <c r="A1942" t="s">
        <v>2500</v>
      </c>
      <c r="B1942" s="6">
        <v>45843</v>
      </c>
      <c r="C1942" t="s">
        <v>327</v>
      </c>
      <c r="D1942" t="str">
        <f>VLOOKUP(F1942,Product!A:E,3,FALSE)</f>
        <v>Furniture</v>
      </c>
      <c r="E1942" t="s">
        <v>403</v>
      </c>
      <c r="F1942" t="s">
        <v>538</v>
      </c>
      <c r="G1942" s="8">
        <v>3</v>
      </c>
      <c r="H1942">
        <f>VLOOKUP(F1942,Product!A:E,5,)</f>
        <v>2199</v>
      </c>
      <c r="I1942">
        <f t="shared" si="30"/>
        <v>6597</v>
      </c>
      <c r="J1942" t="str">
        <f>VLOOKUP(F1942,Product!A:E,4,FALSE)</f>
        <v>Office Accessories</v>
      </c>
      <c r="K1942" t="str">
        <f>VLOOKUP(F1942,Product!$A:$E,2,FALSE)</f>
        <v>Ergonomic Footrest</v>
      </c>
      <c r="L1942" t="str">
        <f>VLOOKUP(A1942,Payment!$B:$E,4,FALSE)</f>
        <v>Completed</v>
      </c>
      <c r="M1942" t="str">
        <f>VLOOKUP(C1942,Customer!A:F,6,FALSE)</f>
        <v>West</v>
      </c>
    </row>
    <row r="1943" spans="1:13" x14ac:dyDescent="0.25">
      <c r="A1943" t="s">
        <v>2501</v>
      </c>
      <c r="B1943" s="6">
        <v>45733</v>
      </c>
      <c r="C1943" t="s">
        <v>151</v>
      </c>
      <c r="D1943" t="str">
        <f>VLOOKUP(F1943,Product!A:E,3,FALSE)</f>
        <v>Furniture</v>
      </c>
      <c r="E1943" t="s">
        <v>474</v>
      </c>
      <c r="F1943" t="s">
        <v>518</v>
      </c>
      <c r="G1943" s="8">
        <v>7</v>
      </c>
      <c r="H1943">
        <f>VLOOKUP(F1943,Product!A:E,5,)</f>
        <v>5999</v>
      </c>
      <c r="I1943">
        <f t="shared" si="30"/>
        <v>41993</v>
      </c>
      <c r="J1943" t="str">
        <f>VLOOKUP(F1943,Product!A:E,4,FALSE)</f>
        <v>Storage</v>
      </c>
      <c r="K1943" t="str">
        <f>VLOOKUP(F1943,Product!$A:$E,2,FALSE)</f>
        <v>Bookshelf</v>
      </c>
      <c r="L1943" t="str">
        <f>VLOOKUP(A1943,Payment!$B:$E,4,FALSE)</f>
        <v>Completed</v>
      </c>
      <c r="M1943" t="str">
        <f>VLOOKUP(C1943,Customer!A:F,6,FALSE)</f>
        <v>West</v>
      </c>
    </row>
    <row r="1944" spans="1:13" x14ac:dyDescent="0.25">
      <c r="A1944" t="s">
        <v>2502</v>
      </c>
      <c r="B1944" s="6">
        <v>45733</v>
      </c>
      <c r="C1944" t="s">
        <v>149</v>
      </c>
      <c r="D1944" t="str">
        <f>VLOOKUP(F1944,Product!A:E,3,FALSE)</f>
        <v>Office Supplies</v>
      </c>
      <c r="E1944" t="s">
        <v>431</v>
      </c>
      <c r="F1944" t="s">
        <v>530</v>
      </c>
      <c r="G1944" s="8">
        <v>3</v>
      </c>
      <c r="H1944">
        <f>VLOOKUP(F1944,Product!A:E,5,)</f>
        <v>3499</v>
      </c>
      <c r="I1944">
        <f t="shared" si="30"/>
        <v>10497</v>
      </c>
      <c r="J1944" t="str">
        <f>VLOOKUP(F1944,Product!A:E,4,FALSE)</f>
        <v>Presentation</v>
      </c>
      <c r="K1944" t="str">
        <f>VLOOKUP(F1944,Product!$A:$E,2,FALSE)</f>
        <v>Whiteboard 4x3</v>
      </c>
      <c r="L1944" t="str">
        <f>VLOOKUP(A1944,Payment!$B:$E,4,FALSE)</f>
        <v>Completed</v>
      </c>
      <c r="M1944" t="str">
        <f>VLOOKUP(C1944,Customer!A:F,6,FALSE)</f>
        <v>West</v>
      </c>
    </row>
    <row r="1945" spans="1:13" x14ac:dyDescent="0.25">
      <c r="A1945" t="s">
        <v>2503</v>
      </c>
      <c r="B1945" s="6">
        <v>45997</v>
      </c>
      <c r="C1945" t="s">
        <v>103</v>
      </c>
      <c r="D1945" t="str">
        <f>VLOOKUP(F1945,Product!A:E,3,FALSE)</f>
        <v>Furniture</v>
      </c>
      <c r="E1945" t="s">
        <v>400</v>
      </c>
      <c r="F1945" t="s">
        <v>488</v>
      </c>
      <c r="G1945" s="8">
        <v>4</v>
      </c>
      <c r="H1945">
        <f>VLOOKUP(F1945,Product!A:E,5,)</f>
        <v>12499</v>
      </c>
      <c r="I1945">
        <f t="shared" si="30"/>
        <v>49996</v>
      </c>
      <c r="J1945" t="str">
        <f>VLOOKUP(F1945,Product!A:E,4,FALSE)</f>
        <v>Desks</v>
      </c>
      <c r="K1945" t="str">
        <f>VLOOKUP(F1945,Product!$A:$E,2,FALSE)</f>
        <v>Executive Office Desk</v>
      </c>
      <c r="L1945" t="str">
        <f>VLOOKUP(A1945,Payment!$B:$E,4,FALSE)</f>
        <v>Completed</v>
      </c>
      <c r="M1945" t="str">
        <f>VLOOKUP(C1945,Customer!A:F,6,FALSE)</f>
        <v>South</v>
      </c>
    </row>
    <row r="1946" spans="1:13" x14ac:dyDescent="0.25">
      <c r="A1946" t="s">
        <v>2504</v>
      </c>
      <c r="B1946" s="6">
        <v>45987</v>
      </c>
      <c r="C1946" t="s">
        <v>367</v>
      </c>
      <c r="D1946" t="str">
        <f>VLOOKUP(F1946,Product!A:E,3,FALSE)</f>
        <v>Furniture</v>
      </c>
      <c r="E1946" t="s">
        <v>447</v>
      </c>
      <c r="F1946" t="s">
        <v>513</v>
      </c>
      <c r="G1946" s="8">
        <v>4</v>
      </c>
      <c r="H1946">
        <f>VLOOKUP(F1946,Product!A:E,5,)</f>
        <v>6999</v>
      </c>
      <c r="I1946">
        <f t="shared" si="30"/>
        <v>27996</v>
      </c>
      <c r="J1946" t="str">
        <f>VLOOKUP(F1946,Product!A:E,4,FALSE)</f>
        <v>Storage</v>
      </c>
      <c r="K1946" t="str">
        <f>VLOOKUP(F1946,Product!$A:$E,2,FALSE)</f>
        <v>Filing Cabinet</v>
      </c>
      <c r="L1946" t="str">
        <f>VLOOKUP(A1946,Payment!$B:$E,4,FALSE)</f>
        <v>Completed</v>
      </c>
      <c r="M1946" t="str">
        <f>VLOOKUP(C1946,Customer!A:F,6,FALSE)</f>
        <v>North</v>
      </c>
    </row>
    <row r="1947" spans="1:13" x14ac:dyDescent="0.25">
      <c r="A1947" t="s">
        <v>2505</v>
      </c>
      <c r="B1947" s="6">
        <v>45699</v>
      </c>
      <c r="C1947" t="s">
        <v>272</v>
      </c>
      <c r="D1947" t="str">
        <f>VLOOKUP(F1947,Product!A:E,3,FALSE)</f>
        <v>Electronics</v>
      </c>
      <c r="E1947" t="s">
        <v>425</v>
      </c>
      <c r="F1947" t="s">
        <v>554</v>
      </c>
      <c r="G1947" s="8">
        <v>2</v>
      </c>
      <c r="H1947">
        <f>VLOOKUP(F1947,Product!A:E,5,)</f>
        <v>6499</v>
      </c>
      <c r="I1947">
        <f t="shared" si="30"/>
        <v>12998</v>
      </c>
      <c r="J1947" t="str">
        <f>VLOOKUP(F1947,Product!A:E,4,FALSE)</f>
        <v>Office Machines</v>
      </c>
      <c r="K1947" t="str">
        <f>VLOOKUP(F1947,Product!$A:$E,2,FALSE)</f>
        <v>Paper Shredder</v>
      </c>
      <c r="L1947" t="str">
        <f>VLOOKUP(A1947,Payment!$B:$E,4,FALSE)</f>
        <v>Completed</v>
      </c>
      <c r="M1947" t="str">
        <f>VLOOKUP(C1947,Customer!A:F,6,FALSE)</f>
        <v>North</v>
      </c>
    </row>
    <row r="1948" spans="1:13" x14ac:dyDescent="0.25">
      <c r="A1948" t="s">
        <v>2506</v>
      </c>
      <c r="B1948" s="6">
        <v>45876</v>
      </c>
      <c r="C1948" t="s">
        <v>147</v>
      </c>
      <c r="D1948" t="str">
        <f>VLOOKUP(F1948,Product!A:E,3,FALSE)</f>
        <v>Electronics</v>
      </c>
      <c r="E1948" t="s">
        <v>438</v>
      </c>
      <c r="F1948" t="s">
        <v>523</v>
      </c>
      <c r="G1948" s="8">
        <v>8</v>
      </c>
      <c r="H1948">
        <f>VLOOKUP(F1948,Product!A:E,5,)</f>
        <v>4499</v>
      </c>
      <c r="I1948">
        <f t="shared" si="30"/>
        <v>35992</v>
      </c>
      <c r="J1948" t="str">
        <f>VLOOKUP(F1948,Product!A:E,4,FALSE)</f>
        <v>Audio</v>
      </c>
      <c r="K1948" t="str">
        <f>VLOOKUP(F1948,Product!$A:$E,2,FALSE)</f>
        <v>Wireless Headset</v>
      </c>
      <c r="L1948" t="str">
        <f>VLOOKUP(A1948,Payment!$B:$E,4,FALSE)</f>
        <v>Completed</v>
      </c>
      <c r="M1948" t="str">
        <f>VLOOKUP(C1948,Customer!A:F,6,FALSE)</f>
        <v>West</v>
      </c>
    </row>
    <row r="1949" spans="1:13" x14ac:dyDescent="0.25">
      <c r="A1949" t="s">
        <v>2507</v>
      </c>
      <c r="B1949" s="6">
        <v>45995</v>
      </c>
      <c r="C1949" t="s">
        <v>211</v>
      </c>
      <c r="D1949" t="str">
        <f>VLOOKUP(F1949,Product!A:E,3,FALSE)</f>
        <v>Office Supplies</v>
      </c>
      <c r="E1949" t="s">
        <v>472</v>
      </c>
      <c r="F1949" t="s">
        <v>507</v>
      </c>
      <c r="G1949" s="8">
        <v>4</v>
      </c>
      <c r="H1949">
        <f>VLOOKUP(F1949,Product!A:E,5,)</f>
        <v>199</v>
      </c>
      <c r="I1949">
        <f t="shared" si="30"/>
        <v>796</v>
      </c>
      <c r="J1949" t="str">
        <f>VLOOKUP(F1949,Product!A:E,4,FALSE)</f>
        <v>Writing</v>
      </c>
      <c r="K1949" t="str">
        <f>VLOOKUP(F1949,Product!$A:$E,2,FALSE)</f>
        <v>Ball Pen Pack</v>
      </c>
      <c r="L1949" t="str">
        <f>VLOOKUP(A1949,Payment!$B:$E,4,FALSE)</f>
        <v>Completed</v>
      </c>
      <c r="M1949" t="str">
        <f>VLOOKUP(C1949,Customer!A:F,6,FALSE)</f>
        <v>South</v>
      </c>
    </row>
    <row r="1950" spans="1:13" x14ac:dyDescent="0.25">
      <c r="A1950" t="s">
        <v>2508</v>
      </c>
      <c r="B1950" s="6">
        <v>45703</v>
      </c>
      <c r="C1950" t="s">
        <v>74</v>
      </c>
      <c r="D1950" t="str">
        <f>VLOOKUP(F1950,Product!A:E,3,FALSE)</f>
        <v>Office Supplies</v>
      </c>
      <c r="E1950" t="s">
        <v>470</v>
      </c>
      <c r="F1950" t="s">
        <v>543</v>
      </c>
      <c r="G1950" s="8">
        <v>4</v>
      </c>
      <c r="H1950">
        <f>VLOOKUP(F1950,Product!A:E,5,)</f>
        <v>1899</v>
      </c>
      <c r="I1950">
        <f t="shared" si="30"/>
        <v>7596</v>
      </c>
      <c r="J1950" t="str">
        <f>VLOOKUP(F1950,Product!A:E,4,FALSE)</f>
        <v>Bags</v>
      </c>
      <c r="K1950" t="str">
        <f>VLOOKUP(F1950,Product!$A:$E,2,FALSE)</f>
        <v>Office Backpack</v>
      </c>
      <c r="L1950" t="str">
        <f>VLOOKUP(A1950,Payment!$B:$E,4,FALSE)</f>
        <v>Completed</v>
      </c>
      <c r="M1950" t="str">
        <f>VLOOKUP(C1950,Customer!A:F,6,FALSE)</f>
        <v>South</v>
      </c>
    </row>
    <row r="1951" spans="1:13" x14ac:dyDescent="0.25">
      <c r="A1951" t="s">
        <v>2509</v>
      </c>
      <c r="B1951" s="6">
        <v>45731</v>
      </c>
      <c r="C1951" t="s">
        <v>155</v>
      </c>
      <c r="D1951" t="str">
        <f>VLOOKUP(F1951,Product!A:E,3,FALSE)</f>
        <v>Office Supplies</v>
      </c>
      <c r="E1951" t="s">
        <v>427</v>
      </c>
      <c r="F1951" t="s">
        <v>557</v>
      </c>
      <c r="G1951" s="8">
        <v>4</v>
      </c>
      <c r="H1951">
        <f>VLOOKUP(F1951,Product!A:E,5,)</f>
        <v>499</v>
      </c>
      <c r="I1951">
        <f t="shared" si="30"/>
        <v>1996</v>
      </c>
      <c r="J1951" t="str">
        <f>VLOOKUP(F1951,Product!A:E,4,FALSE)</f>
        <v>Calculators</v>
      </c>
      <c r="K1951" t="str">
        <f>VLOOKUP(F1951,Product!$A:$E,2,FALSE)</f>
        <v>Calculator</v>
      </c>
      <c r="L1951" t="str">
        <f>VLOOKUP(A1951,Payment!$B:$E,4,FALSE)</f>
        <v>Completed</v>
      </c>
      <c r="M1951" t="str">
        <f>VLOOKUP(C1951,Customer!A:F,6,FALSE)</f>
        <v>South</v>
      </c>
    </row>
    <row r="1952" spans="1:13" x14ac:dyDescent="0.25">
      <c r="A1952" t="s">
        <v>2510</v>
      </c>
      <c r="B1952" s="6">
        <v>46015</v>
      </c>
      <c r="C1952" t="s">
        <v>175</v>
      </c>
      <c r="D1952" t="str">
        <f>VLOOKUP(F1952,Product!A:E,3,FALSE)</f>
        <v>Electronics</v>
      </c>
      <c r="E1952" t="s">
        <v>400</v>
      </c>
      <c r="F1952" t="s">
        <v>494</v>
      </c>
      <c r="G1952" s="8">
        <v>4</v>
      </c>
      <c r="H1952">
        <f>VLOOKUP(F1952,Product!A:E,5,)</f>
        <v>58999</v>
      </c>
      <c r="I1952">
        <f t="shared" si="30"/>
        <v>235996</v>
      </c>
      <c r="J1952" t="str">
        <f>VLOOKUP(F1952,Product!A:E,4,FALSE)</f>
        <v>Laptops</v>
      </c>
      <c r="K1952" t="str">
        <f>VLOOKUP(F1952,Product!$A:$E,2,FALSE)</f>
        <v>Lenovo Business Laptop</v>
      </c>
      <c r="L1952" t="str">
        <f>VLOOKUP(A1952,Payment!$B:$E,4,FALSE)</f>
        <v>Completed</v>
      </c>
      <c r="M1952" t="str">
        <f>VLOOKUP(C1952,Customer!A:F,6,FALSE)</f>
        <v>West</v>
      </c>
    </row>
    <row r="1953" spans="1:13" x14ac:dyDescent="0.25">
      <c r="A1953" t="s">
        <v>2511</v>
      </c>
      <c r="B1953" s="6">
        <v>45658</v>
      </c>
      <c r="C1953" t="s">
        <v>68</v>
      </c>
      <c r="D1953" t="str">
        <f>VLOOKUP(F1953,Product!A:E,3,FALSE)</f>
        <v>Office Supplies</v>
      </c>
      <c r="E1953" t="s">
        <v>409</v>
      </c>
      <c r="F1953" t="s">
        <v>543</v>
      </c>
      <c r="G1953" s="8">
        <v>3</v>
      </c>
      <c r="H1953">
        <f>VLOOKUP(F1953,Product!A:E,5,)</f>
        <v>1899</v>
      </c>
      <c r="I1953">
        <f t="shared" si="30"/>
        <v>5697</v>
      </c>
      <c r="J1953" t="str">
        <f>VLOOKUP(F1953,Product!A:E,4,FALSE)</f>
        <v>Bags</v>
      </c>
      <c r="K1953" t="str">
        <f>VLOOKUP(F1953,Product!$A:$E,2,FALSE)</f>
        <v>Office Backpack</v>
      </c>
      <c r="L1953" t="str">
        <f>VLOOKUP(A1953,Payment!$B:$E,4,FALSE)</f>
        <v>Completed</v>
      </c>
      <c r="M1953" t="str">
        <f>VLOOKUP(C1953,Customer!A:F,6,FALSE)</f>
        <v>West</v>
      </c>
    </row>
    <row r="1954" spans="1:13" x14ac:dyDescent="0.25">
      <c r="A1954" t="s">
        <v>2512</v>
      </c>
      <c r="B1954" s="6">
        <v>45926</v>
      </c>
      <c r="C1954" t="s">
        <v>227</v>
      </c>
      <c r="D1954" t="str">
        <f>VLOOKUP(F1954,Product!A:E,3,FALSE)</f>
        <v>Office Supplies</v>
      </c>
      <c r="E1954" t="s">
        <v>436</v>
      </c>
      <c r="F1954" t="s">
        <v>541</v>
      </c>
      <c r="G1954" s="8">
        <v>2</v>
      </c>
      <c r="H1954">
        <f>VLOOKUP(F1954,Product!A:E,5,)</f>
        <v>799</v>
      </c>
      <c r="I1954">
        <f t="shared" si="30"/>
        <v>1598</v>
      </c>
      <c r="J1954" t="str">
        <f>VLOOKUP(F1954,Product!A:E,4,FALSE)</f>
        <v>Desk Accessories</v>
      </c>
      <c r="K1954" t="str">
        <f>VLOOKUP(F1954,Product!$A:$E,2,FALSE)</f>
        <v>Stapler Heavy Duty</v>
      </c>
      <c r="L1954" t="str">
        <f>VLOOKUP(A1954,Payment!$B:$E,4,FALSE)</f>
        <v>Completed</v>
      </c>
      <c r="M1954" t="str">
        <f>VLOOKUP(C1954,Customer!A:F,6,FALSE)</f>
        <v>North</v>
      </c>
    </row>
    <row r="1955" spans="1:13" x14ac:dyDescent="0.25">
      <c r="A1955" t="s">
        <v>2513</v>
      </c>
      <c r="B1955" s="6">
        <v>45748</v>
      </c>
      <c r="C1955" t="s">
        <v>207</v>
      </c>
      <c r="D1955" t="str">
        <f>VLOOKUP(F1955,Product!A:E,3,FALSE)</f>
        <v>Furniture</v>
      </c>
      <c r="E1955" t="s">
        <v>423</v>
      </c>
      <c r="F1955" t="s">
        <v>538</v>
      </c>
      <c r="G1955" s="8">
        <v>1</v>
      </c>
      <c r="H1955">
        <f>VLOOKUP(F1955,Product!A:E,5,)</f>
        <v>2199</v>
      </c>
      <c r="I1955">
        <f t="shared" si="30"/>
        <v>2199</v>
      </c>
      <c r="J1955" t="str">
        <f>VLOOKUP(F1955,Product!A:E,4,FALSE)</f>
        <v>Office Accessories</v>
      </c>
      <c r="K1955" t="str">
        <f>VLOOKUP(F1955,Product!$A:$E,2,FALSE)</f>
        <v>Ergonomic Footrest</v>
      </c>
      <c r="L1955" t="str">
        <f>VLOOKUP(A1955,Payment!$B:$E,4,FALSE)</f>
        <v>Failed</v>
      </c>
      <c r="M1955" t="str">
        <f>VLOOKUP(C1955,Customer!A:F,6,FALSE)</f>
        <v>West</v>
      </c>
    </row>
    <row r="1956" spans="1:13" x14ac:dyDescent="0.25">
      <c r="A1956" t="s">
        <v>2514</v>
      </c>
      <c r="B1956" s="6">
        <v>45907</v>
      </c>
      <c r="C1956" t="s">
        <v>113</v>
      </c>
      <c r="D1956" t="str">
        <f>VLOOKUP(F1956,Product!A:E,3,FALSE)</f>
        <v>Furniture</v>
      </c>
      <c r="E1956" t="s">
        <v>463</v>
      </c>
      <c r="F1956" t="s">
        <v>488</v>
      </c>
      <c r="G1956" s="8">
        <v>2</v>
      </c>
      <c r="H1956">
        <f>VLOOKUP(F1956,Product!A:E,5,)</f>
        <v>12499</v>
      </c>
      <c r="I1956">
        <f t="shared" si="30"/>
        <v>24998</v>
      </c>
      <c r="J1956" t="str">
        <f>VLOOKUP(F1956,Product!A:E,4,FALSE)</f>
        <v>Desks</v>
      </c>
      <c r="K1956" t="str">
        <f>VLOOKUP(F1956,Product!$A:$E,2,FALSE)</f>
        <v>Executive Office Desk</v>
      </c>
      <c r="L1956" t="str">
        <f>VLOOKUP(A1956,Payment!$B:$E,4,FALSE)</f>
        <v>Completed</v>
      </c>
      <c r="M1956" t="str">
        <f>VLOOKUP(C1956,Customer!A:F,6,FALSE)</f>
        <v>North</v>
      </c>
    </row>
    <row r="1957" spans="1:13" x14ac:dyDescent="0.25">
      <c r="A1957" t="s">
        <v>2515</v>
      </c>
      <c r="B1957" s="6">
        <v>45766</v>
      </c>
      <c r="C1957" t="s">
        <v>115</v>
      </c>
      <c r="D1957" t="str">
        <f>VLOOKUP(F1957,Product!A:E,3,FALSE)</f>
        <v>Electronics</v>
      </c>
      <c r="E1957" t="s">
        <v>425</v>
      </c>
      <c r="F1957" t="s">
        <v>482</v>
      </c>
      <c r="G1957" s="8">
        <v>4</v>
      </c>
      <c r="H1957">
        <f>VLOOKUP(F1957,Product!A:E,5,)</f>
        <v>1899</v>
      </c>
      <c r="I1957">
        <f t="shared" si="30"/>
        <v>7596</v>
      </c>
      <c r="J1957" t="str">
        <f>VLOOKUP(F1957,Product!A:E,4,FALSE)</f>
        <v>Accessories</v>
      </c>
      <c r="K1957" t="str">
        <f>VLOOKUP(F1957,Product!$A:$E,2,FALSE)</f>
        <v>HP Wireless Keyboard</v>
      </c>
      <c r="L1957" t="str">
        <f>VLOOKUP(A1957,Payment!$B:$E,4,FALSE)</f>
        <v>Completed</v>
      </c>
      <c r="M1957" t="str">
        <f>VLOOKUP(C1957,Customer!A:F,6,FALSE)</f>
        <v>East</v>
      </c>
    </row>
    <row r="1958" spans="1:13" x14ac:dyDescent="0.25">
      <c r="A1958" t="s">
        <v>2516</v>
      </c>
      <c r="B1958" s="6">
        <v>45756</v>
      </c>
      <c r="C1958" t="s">
        <v>151</v>
      </c>
      <c r="D1958" t="str">
        <f>VLOOKUP(F1958,Product!A:E,3,FALSE)</f>
        <v>Furniture</v>
      </c>
      <c r="E1958" t="s">
        <v>451</v>
      </c>
      <c r="F1958" t="s">
        <v>518</v>
      </c>
      <c r="G1958" s="8">
        <v>3</v>
      </c>
      <c r="H1958">
        <f>VLOOKUP(F1958,Product!A:E,5,)</f>
        <v>5999</v>
      </c>
      <c r="I1958">
        <f t="shared" si="30"/>
        <v>17997</v>
      </c>
      <c r="J1958" t="str">
        <f>VLOOKUP(F1958,Product!A:E,4,FALSE)</f>
        <v>Storage</v>
      </c>
      <c r="K1958" t="str">
        <f>VLOOKUP(F1958,Product!$A:$E,2,FALSE)</f>
        <v>Bookshelf</v>
      </c>
      <c r="L1958" t="str">
        <f>VLOOKUP(A1958,Payment!$B:$E,4,FALSE)</f>
        <v>Completed</v>
      </c>
      <c r="M1958" t="str">
        <f>VLOOKUP(C1958,Customer!A:F,6,FALSE)</f>
        <v>West</v>
      </c>
    </row>
    <row r="1959" spans="1:13" x14ac:dyDescent="0.25">
      <c r="A1959" t="s">
        <v>2517</v>
      </c>
      <c r="B1959" s="6">
        <v>45977</v>
      </c>
      <c r="C1959" t="s">
        <v>74</v>
      </c>
      <c r="D1959" t="str">
        <f>VLOOKUP(F1959,Product!A:E,3,FALSE)</f>
        <v>Furniture</v>
      </c>
      <c r="E1959" t="s">
        <v>421</v>
      </c>
      <c r="F1959" t="s">
        <v>484</v>
      </c>
      <c r="G1959" s="8">
        <v>2</v>
      </c>
      <c r="H1959">
        <f>VLOOKUP(F1959,Product!A:E,5,)</f>
        <v>8499</v>
      </c>
      <c r="I1959">
        <f t="shared" si="30"/>
        <v>16998</v>
      </c>
      <c r="J1959" t="str">
        <f>VLOOKUP(F1959,Product!A:E,4,FALSE)</f>
        <v>Chairs</v>
      </c>
      <c r="K1959" t="str">
        <f>VLOOKUP(F1959,Product!$A:$E,2,FALSE)</f>
        <v>Office Chair Pro</v>
      </c>
      <c r="L1959" t="str">
        <f>VLOOKUP(A1959,Payment!$B:$E,4,FALSE)</f>
        <v>Completed</v>
      </c>
      <c r="M1959" t="str">
        <f>VLOOKUP(C1959,Customer!A:F,6,FALSE)</f>
        <v>South</v>
      </c>
    </row>
    <row r="1960" spans="1:13" x14ac:dyDescent="0.25">
      <c r="A1960" t="s">
        <v>2518</v>
      </c>
      <c r="B1960" s="6">
        <v>45851</v>
      </c>
      <c r="C1960" t="s">
        <v>82</v>
      </c>
      <c r="D1960" t="str">
        <f>VLOOKUP(F1960,Product!A:E,3,FALSE)</f>
        <v>Furniture</v>
      </c>
      <c r="E1960" t="s">
        <v>434</v>
      </c>
      <c r="F1960" t="s">
        <v>484</v>
      </c>
      <c r="G1960" s="8">
        <v>2</v>
      </c>
      <c r="H1960">
        <f>VLOOKUP(F1960,Product!A:E,5,)</f>
        <v>8499</v>
      </c>
      <c r="I1960">
        <f t="shared" si="30"/>
        <v>16998</v>
      </c>
      <c r="J1960" t="str">
        <f>VLOOKUP(F1960,Product!A:E,4,FALSE)</f>
        <v>Chairs</v>
      </c>
      <c r="K1960" t="str">
        <f>VLOOKUP(F1960,Product!$A:$E,2,FALSE)</f>
        <v>Office Chair Pro</v>
      </c>
      <c r="L1960" t="str">
        <f>VLOOKUP(A1960,Payment!$B:$E,4,FALSE)</f>
        <v>Pending</v>
      </c>
      <c r="M1960" t="str">
        <f>VLOOKUP(C1960,Customer!A:F,6,FALSE)</f>
        <v>West</v>
      </c>
    </row>
    <row r="1961" spans="1:13" x14ac:dyDescent="0.25">
      <c r="A1961" t="s">
        <v>2519</v>
      </c>
      <c r="B1961" s="6">
        <v>45957</v>
      </c>
      <c r="C1961" t="s">
        <v>140</v>
      </c>
      <c r="D1961" t="str">
        <f>VLOOKUP(F1961,Product!A:E,3,FALSE)</f>
        <v>Office Supplies</v>
      </c>
      <c r="E1961" t="s">
        <v>459</v>
      </c>
      <c r="F1961" t="s">
        <v>520</v>
      </c>
      <c r="G1961" s="8">
        <v>3</v>
      </c>
      <c r="H1961">
        <f>VLOOKUP(F1961,Product!A:E,5,)</f>
        <v>399</v>
      </c>
      <c r="I1961">
        <f t="shared" si="30"/>
        <v>1197</v>
      </c>
      <c r="J1961" t="str">
        <f>VLOOKUP(F1961,Product!A:E,4,FALSE)</f>
        <v>Desk Accessories</v>
      </c>
      <c r="K1961" t="str">
        <f>VLOOKUP(F1961,Product!$A:$E,2,FALSE)</f>
        <v>Desk Organizer</v>
      </c>
      <c r="L1961" t="str">
        <f>VLOOKUP(A1961,Payment!$B:$E,4,FALSE)</f>
        <v>Completed</v>
      </c>
      <c r="M1961" t="str">
        <f>VLOOKUP(C1961,Customer!A:F,6,FALSE)</f>
        <v>West</v>
      </c>
    </row>
    <row r="1962" spans="1:13" x14ac:dyDescent="0.25">
      <c r="A1962" t="s">
        <v>2520</v>
      </c>
      <c r="B1962" s="6">
        <v>45709</v>
      </c>
      <c r="C1962" t="s">
        <v>10</v>
      </c>
      <c r="D1962" t="str">
        <f>VLOOKUP(F1962,Product!A:E,3,FALSE)</f>
        <v>Office Supplies</v>
      </c>
      <c r="E1962" t="s">
        <v>406</v>
      </c>
      <c r="F1962" t="s">
        <v>504</v>
      </c>
      <c r="G1962" s="8">
        <v>4</v>
      </c>
      <c r="H1962">
        <f>VLOOKUP(F1962,Product!A:E,5,)</f>
        <v>299</v>
      </c>
      <c r="I1962">
        <f t="shared" si="30"/>
        <v>1196</v>
      </c>
      <c r="J1962" t="str">
        <f>VLOOKUP(F1962,Product!A:E,4,FALSE)</f>
        <v>Notebooks</v>
      </c>
      <c r="K1962" t="str">
        <f>VLOOKUP(F1962,Product!$A:$E,2,FALSE)</f>
        <v>Premium Notebook</v>
      </c>
      <c r="L1962" t="str">
        <f>VLOOKUP(A1962,Payment!$B:$E,4,FALSE)</f>
        <v>Completed</v>
      </c>
      <c r="M1962" t="str">
        <f>VLOOKUP(C1962,Customer!A:F,6,FALSE)</f>
        <v>North</v>
      </c>
    </row>
    <row r="1963" spans="1:13" x14ac:dyDescent="0.25">
      <c r="A1963" t="s">
        <v>2521</v>
      </c>
      <c r="B1963" s="6">
        <v>45661</v>
      </c>
      <c r="C1963" t="s">
        <v>343</v>
      </c>
      <c r="D1963" t="str">
        <f>VLOOKUP(F1963,Product!A:E,3,FALSE)</f>
        <v>Electronics</v>
      </c>
      <c r="E1963" t="s">
        <v>472</v>
      </c>
      <c r="F1963" t="s">
        <v>546</v>
      </c>
      <c r="G1963" s="8">
        <v>9</v>
      </c>
      <c r="H1963">
        <f>VLOOKUP(F1963,Product!A:E,5,)</f>
        <v>7999</v>
      </c>
      <c r="I1963">
        <f t="shared" si="30"/>
        <v>71991</v>
      </c>
      <c r="J1963" t="str">
        <f>VLOOKUP(F1963,Product!A:E,4,FALSE)</f>
        <v>Audio</v>
      </c>
      <c r="K1963" t="str">
        <f>VLOOKUP(F1963,Product!$A:$E,2,FALSE)</f>
        <v>Noise Cancelling Headphones</v>
      </c>
      <c r="L1963" t="str">
        <f>VLOOKUP(A1963,Payment!$B:$E,4,FALSE)</f>
        <v>Pending</v>
      </c>
      <c r="M1963" t="str">
        <f>VLOOKUP(C1963,Customer!A:F,6,FALSE)</f>
        <v>East</v>
      </c>
    </row>
    <row r="1964" spans="1:13" x14ac:dyDescent="0.25">
      <c r="A1964" t="s">
        <v>2522</v>
      </c>
      <c r="B1964" s="6">
        <v>45707</v>
      </c>
      <c r="C1964" t="s">
        <v>129</v>
      </c>
      <c r="D1964" t="str">
        <f>VLOOKUP(F1964,Product!A:E,3,FALSE)</f>
        <v>Electronics</v>
      </c>
      <c r="E1964" t="s">
        <v>464</v>
      </c>
      <c r="F1964" t="s">
        <v>546</v>
      </c>
      <c r="G1964" s="8">
        <v>1</v>
      </c>
      <c r="H1964">
        <f>VLOOKUP(F1964,Product!A:E,5,)</f>
        <v>7999</v>
      </c>
      <c r="I1964">
        <f t="shared" si="30"/>
        <v>7999</v>
      </c>
      <c r="J1964" t="str">
        <f>VLOOKUP(F1964,Product!A:E,4,FALSE)</f>
        <v>Audio</v>
      </c>
      <c r="K1964" t="str">
        <f>VLOOKUP(F1964,Product!$A:$E,2,FALSE)</f>
        <v>Noise Cancelling Headphones</v>
      </c>
      <c r="L1964" t="str">
        <f>VLOOKUP(A1964,Payment!$B:$E,4,FALSE)</f>
        <v>Completed</v>
      </c>
      <c r="M1964" t="str">
        <f>VLOOKUP(C1964,Customer!A:F,6,FALSE)</f>
        <v>East</v>
      </c>
    </row>
    <row r="1965" spans="1:13" x14ac:dyDescent="0.25">
      <c r="A1965" t="s">
        <v>2523</v>
      </c>
      <c r="B1965" s="6">
        <v>45966</v>
      </c>
      <c r="C1965" t="s">
        <v>274</v>
      </c>
      <c r="D1965" t="str">
        <f>VLOOKUP(F1965,Product!A:E,3,FALSE)</f>
        <v>Office Supplies</v>
      </c>
      <c r="E1965" t="s">
        <v>434</v>
      </c>
      <c r="F1965" t="s">
        <v>557</v>
      </c>
      <c r="G1965" s="8">
        <v>2</v>
      </c>
      <c r="H1965">
        <f>VLOOKUP(F1965,Product!A:E,5,)</f>
        <v>499</v>
      </c>
      <c r="I1965">
        <f t="shared" si="30"/>
        <v>998</v>
      </c>
      <c r="J1965" t="str">
        <f>VLOOKUP(F1965,Product!A:E,4,FALSE)</f>
        <v>Calculators</v>
      </c>
      <c r="K1965" t="str">
        <f>VLOOKUP(F1965,Product!$A:$E,2,FALSE)</f>
        <v>Calculator</v>
      </c>
      <c r="L1965" t="str">
        <f>VLOOKUP(A1965,Payment!$B:$E,4,FALSE)</f>
        <v>Completed</v>
      </c>
      <c r="M1965" t="str">
        <f>VLOOKUP(C1965,Customer!A:F,6,FALSE)</f>
        <v>East</v>
      </c>
    </row>
    <row r="1966" spans="1:13" x14ac:dyDescent="0.25">
      <c r="A1966" t="s">
        <v>2524</v>
      </c>
      <c r="B1966" s="6">
        <v>45830</v>
      </c>
      <c r="C1966" t="s">
        <v>314</v>
      </c>
      <c r="D1966" t="str">
        <f>VLOOKUP(F1966,Product!A:E,3,FALSE)</f>
        <v>Electronics</v>
      </c>
      <c r="E1966" t="s">
        <v>454</v>
      </c>
      <c r="F1966" t="s">
        <v>510</v>
      </c>
      <c r="G1966" s="8">
        <v>2</v>
      </c>
      <c r="H1966">
        <f>VLOOKUP(F1966,Product!A:E,5,)</f>
        <v>2499</v>
      </c>
      <c r="I1966">
        <f t="shared" si="30"/>
        <v>4998</v>
      </c>
      <c r="J1966" t="str">
        <f>VLOOKUP(F1966,Product!A:E,4,FALSE)</f>
        <v>Accessories</v>
      </c>
      <c r="K1966" t="str">
        <f>VLOOKUP(F1966,Product!$A:$E,2,FALSE)</f>
        <v>USBC Hub</v>
      </c>
      <c r="L1966" t="str">
        <f>VLOOKUP(A1966,Payment!$B:$E,4,FALSE)</f>
        <v>Completed</v>
      </c>
      <c r="M1966" t="str">
        <f>VLOOKUP(C1966,Customer!A:F,6,FALSE)</f>
        <v>North</v>
      </c>
    </row>
    <row r="1967" spans="1:13" x14ac:dyDescent="0.25">
      <c r="A1967" t="s">
        <v>2525</v>
      </c>
      <c r="B1967" s="6">
        <v>45833</v>
      </c>
      <c r="C1967" t="s">
        <v>179</v>
      </c>
      <c r="D1967" t="str">
        <f>VLOOKUP(F1967,Product!A:E,3,FALSE)</f>
        <v>Electronics</v>
      </c>
      <c r="E1967" t="s">
        <v>431</v>
      </c>
      <c r="F1967" t="s">
        <v>511</v>
      </c>
      <c r="G1967" s="8">
        <v>3</v>
      </c>
      <c r="H1967">
        <f>VLOOKUP(F1967,Product!A:E,5,)</f>
        <v>3299</v>
      </c>
      <c r="I1967">
        <f t="shared" si="30"/>
        <v>9897</v>
      </c>
      <c r="J1967" t="str">
        <f>VLOOKUP(F1967,Product!A:E,4,FALSE)</f>
        <v>Accessories</v>
      </c>
      <c r="K1967" t="str">
        <f>VLOOKUP(F1967,Product!$A:$E,2,FALSE)</f>
        <v>Webcam Full HD</v>
      </c>
      <c r="L1967" t="str">
        <f>VLOOKUP(A1967,Payment!$B:$E,4,FALSE)</f>
        <v>Pending</v>
      </c>
      <c r="M1967" t="str">
        <f>VLOOKUP(C1967,Customer!A:F,6,FALSE)</f>
        <v>West</v>
      </c>
    </row>
    <row r="1968" spans="1:13" x14ac:dyDescent="0.25">
      <c r="A1968" t="s">
        <v>2526</v>
      </c>
      <c r="B1968" s="6">
        <v>45851</v>
      </c>
      <c r="C1968" t="s">
        <v>318</v>
      </c>
      <c r="D1968" t="str">
        <f>VLOOKUP(F1968,Product!A:E,3,FALSE)</f>
        <v>Electronics</v>
      </c>
      <c r="E1968" t="s">
        <v>406</v>
      </c>
      <c r="F1968" t="s">
        <v>511</v>
      </c>
      <c r="G1968" s="8">
        <v>5</v>
      </c>
      <c r="H1968">
        <f>VLOOKUP(F1968,Product!A:E,5,)</f>
        <v>3299</v>
      </c>
      <c r="I1968">
        <f t="shared" si="30"/>
        <v>16495</v>
      </c>
      <c r="J1968" t="str">
        <f>VLOOKUP(F1968,Product!A:E,4,FALSE)</f>
        <v>Accessories</v>
      </c>
      <c r="K1968" t="str">
        <f>VLOOKUP(F1968,Product!$A:$E,2,FALSE)</f>
        <v>Webcam Full HD</v>
      </c>
      <c r="L1968" t="str">
        <f>VLOOKUP(A1968,Payment!$B:$E,4,FALSE)</f>
        <v>Completed</v>
      </c>
      <c r="M1968" t="str">
        <f>VLOOKUP(C1968,Customer!A:F,6,FALSE)</f>
        <v>East</v>
      </c>
    </row>
    <row r="1969" spans="1:13" x14ac:dyDescent="0.25">
      <c r="A1969" t="s">
        <v>2527</v>
      </c>
      <c r="B1969" s="6">
        <v>45709</v>
      </c>
      <c r="C1969" t="s">
        <v>0</v>
      </c>
      <c r="D1969" t="str">
        <f>VLOOKUP(F1969,Product!A:E,3,FALSE)</f>
        <v>Furniture</v>
      </c>
      <c r="E1969" t="s">
        <v>457</v>
      </c>
      <c r="F1969" t="s">
        <v>551</v>
      </c>
      <c r="G1969" s="8">
        <v>3</v>
      </c>
      <c r="H1969">
        <f>VLOOKUP(F1969,Product!A:E,5,)</f>
        <v>24999</v>
      </c>
      <c r="I1969">
        <f t="shared" si="30"/>
        <v>74997</v>
      </c>
      <c r="J1969" t="str">
        <f>VLOOKUP(F1969,Product!A:E,4,FALSE)</f>
        <v>Tables</v>
      </c>
      <c r="K1969" t="str">
        <f>VLOOKUP(F1969,Product!$A:$E,2,FALSE)</f>
        <v>Conference Table</v>
      </c>
      <c r="L1969" t="str">
        <f>VLOOKUP(A1969,Payment!$B:$E,4,FALSE)</f>
        <v>Completed</v>
      </c>
      <c r="M1969" t="str">
        <f>VLOOKUP(C1969,Customer!A:F,6,FALSE)</f>
        <v>West</v>
      </c>
    </row>
    <row r="1970" spans="1:13" x14ac:dyDescent="0.25">
      <c r="A1970" t="s">
        <v>2528</v>
      </c>
      <c r="B1970" s="6">
        <v>45729</v>
      </c>
      <c r="C1970" t="s">
        <v>19</v>
      </c>
      <c r="D1970" t="str">
        <f>VLOOKUP(F1970,Product!A:E,3,FALSE)</f>
        <v>Furniture</v>
      </c>
      <c r="E1970" t="s">
        <v>474</v>
      </c>
      <c r="F1970" t="s">
        <v>488</v>
      </c>
      <c r="G1970" s="8">
        <v>5</v>
      </c>
      <c r="H1970">
        <f>VLOOKUP(F1970,Product!A:E,5,)</f>
        <v>12499</v>
      </c>
      <c r="I1970">
        <f t="shared" si="30"/>
        <v>62495</v>
      </c>
      <c r="J1970" t="str">
        <f>VLOOKUP(F1970,Product!A:E,4,FALSE)</f>
        <v>Desks</v>
      </c>
      <c r="K1970" t="str">
        <f>VLOOKUP(F1970,Product!$A:$E,2,FALSE)</f>
        <v>Executive Office Desk</v>
      </c>
      <c r="L1970" t="str">
        <f>VLOOKUP(A1970,Payment!$B:$E,4,FALSE)</f>
        <v>Completed</v>
      </c>
      <c r="M1970" t="str">
        <f>VLOOKUP(C1970,Customer!A:F,6,FALSE)</f>
        <v>West</v>
      </c>
    </row>
    <row r="1971" spans="1:13" x14ac:dyDescent="0.25">
      <c r="A1971" t="s">
        <v>2529</v>
      </c>
      <c r="B1971" s="6">
        <v>45801</v>
      </c>
      <c r="C1971" t="s">
        <v>361</v>
      </c>
      <c r="D1971" t="str">
        <f>VLOOKUP(F1971,Product!A:E,3,FALSE)</f>
        <v>Electronics</v>
      </c>
      <c r="E1971" t="s">
        <v>431</v>
      </c>
      <c r="F1971" t="s">
        <v>511</v>
      </c>
      <c r="G1971" s="8">
        <v>2</v>
      </c>
      <c r="H1971">
        <f>VLOOKUP(F1971,Product!A:E,5,)</f>
        <v>3299</v>
      </c>
      <c r="I1971">
        <f t="shared" si="30"/>
        <v>6598</v>
      </c>
      <c r="J1971" t="str">
        <f>VLOOKUP(F1971,Product!A:E,4,FALSE)</f>
        <v>Accessories</v>
      </c>
      <c r="K1971" t="str">
        <f>VLOOKUP(F1971,Product!$A:$E,2,FALSE)</f>
        <v>Webcam Full HD</v>
      </c>
      <c r="L1971" t="str">
        <f>VLOOKUP(A1971,Payment!$B:$E,4,FALSE)</f>
        <v>Completed</v>
      </c>
      <c r="M1971" t="str">
        <f>VLOOKUP(C1971,Customer!A:F,6,FALSE)</f>
        <v>East</v>
      </c>
    </row>
    <row r="1972" spans="1:13" x14ac:dyDescent="0.25">
      <c r="A1972" t="s">
        <v>2530</v>
      </c>
      <c r="B1972" s="6">
        <v>46009</v>
      </c>
      <c r="C1972" t="s">
        <v>340</v>
      </c>
      <c r="D1972" t="str">
        <f>VLOOKUP(F1972,Product!A:E,3,FALSE)</f>
        <v>Electronics</v>
      </c>
      <c r="E1972" t="s">
        <v>459</v>
      </c>
      <c r="F1972" t="s">
        <v>523</v>
      </c>
      <c r="G1972" s="8">
        <v>2</v>
      </c>
      <c r="H1972">
        <f>VLOOKUP(F1972,Product!A:E,5,)</f>
        <v>4499</v>
      </c>
      <c r="I1972">
        <f t="shared" si="30"/>
        <v>8998</v>
      </c>
      <c r="J1972" t="str">
        <f>VLOOKUP(F1972,Product!A:E,4,FALSE)</f>
        <v>Audio</v>
      </c>
      <c r="K1972" t="str">
        <f>VLOOKUP(F1972,Product!$A:$E,2,FALSE)</f>
        <v>Wireless Headset</v>
      </c>
      <c r="L1972" t="str">
        <f>VLOOKUP(A1972,Payment!$B:$E,4,FALSE)</f>
        <v>Completed</v>
      </c>
      <c r="M1972" t="str">
        <f>VLOOKUP(C1972,Customer!A:F,6,FALSE)</f>
        <v>East</v>
      </c>
    </row>
    <row r="1973" spans="1:13" x14ac:dyDescent="0.25">
      <c r="A1973" t="s">
        <v>2531</v>
      </c>
      <c r="B1973" s="6">
        <v>45754</v>
      </c>
      <c r="C1973" t="s">
        <v>0</v>
      </c>
      <c r="D1973" t="str">
        <f>VLOOKUP(F1973,Product!A:E,3,FALSE)</f>
        <v>Electronics</v>
      </c>
      <c r="E1973" t="s">
        <v>440</v>
      </c>
      <c r="F1973" t="s">
        <v>478</v>
      </c>
      <c r="G1973" s="8">
        <v>3</v>
      </c>
      <c r="H1973">
        <f>VLOOKUP(F1973,Product!A:E,5,)</f>
        <v>1299</v>
      </c>
      <c r="I1973">
        <f t="shared" si="30"/>
        <v>3897</v>
      </c>
      <c r="J1973" t="str">
        <f>VLOOKUP(F1973,Product!A:E,4,FALSE)</f>
        <v>Accessories</v>
      </c>
      <c r="K1973" t="str">
        <f>VLOOKUP(F1973,Product!$A:$E,2,FALSE)</f>
        <v>Logitech Wireless Mouse</v>
      </c>
      <c r="L1973" t="str">
        <f>VLOOKUP(A1973,Payment!$B:$E,4,FALSE)</f>
        <v>Completed</v>
      </c>
      <c r="M1973" t="str">
        <f>VLOOKUP(C1973,Customer!A:F,6,FALSE)</f>
        <v>West</v>
      </c>
    </row>
    <row r="1974" spans="1:13" x14ac:dyDescent="0.25">
      <c r="A1974" t="s">
        <v>2532</v>
      </c>
      <c r="B1974" s="6">
        <v>45681</v>
      </c>
      <c r="C1974" t="s">
        <v>378</v>
      </c>
      <c r="D1974" t="str">
        <f>VLOOKUP(F1974,Product!A:E,3,FALSE)</f>
        <v>Electronics</v>
      </c>
      <c r="E1974" t="s">
        <v>440</v>
      </c>
      <c r="F1974" t="s">
        <v>535</v>
      </c>
      <c r="G1974" s="8">
        <v>2</v>
      </c>
      <c r="H1974">
        <f>VLOOKUP(F1974,Product!A:E,5,)</f>
        <v>24999</v>
      </c>
      <c r="I1974">
        <f t="shared" si="30"/>
        <v>49998</v>
      </c>
      <c r="J1974" t="str">
        <f>VLOOKUP(F1974,Product!A:E,4,FALSE)</f>
        <v>Projectors</v>
      </c>
      <c r="K1974" t="str">
        <f>VLOOKUP(F1974,Product!$A:$E,2,FALSE)</f>
        <v>Portable Projector</v>
      </c>
      <c r="L1974" t="str">
        <f>VLOOKUP(A1974,Payment!$B:$E,4,FALSE)</f>
        <v>Completed</v>
      </c>
      <c r="M1974" t="str">
        <f>VLOOKUP(C1974,Customer!A:F,6,FALSE)</f>
        <v>North</v>
      </c>
    </row>
    <row r="1975" spans="1:13" x14ac:dyDescent="0.25">
      <c r="A1975" t="s">
        <v>2533</v>
      </c>
      <c r="B1975" s="6">
        <v>45968</v>
      </c>
      <c r="C1975" t="s">
        <v>260</v>
      </c>
      <c r="D1975" t="str">
        <f>VLOOKUP(F1975,Product!A:E,3,FALSE)</f>
        <v>Office Supplies</v>
      </c>
      <c r="E1975" t="s">
        <v>449</v>
      </c>
      <c r="F1975" t="s">
        <v>541</v>
      </c>
      <c r="G1975" s="8">
        <v>3</v>
      </c>
      <c r="H1975">
        <f>VLOOKUP(F1975,Product!A:E,5,)</f>
        <v>799</v>
      </c>
      <c r="I1975">
        <f t="shared" si="30"/>
        <v>2397</v>
      </c>
      <c r="J1975" t="str">
        <f>VLOOKUP(F1975,Product!A:E,4,FALSE)</f>
        <v>Desk Accessories</v>
      </c>
      <c r="K1975" t="str">
        <f>VLOOKUP(F1975,Product!$A:$E,2,FALSE)</f>
        <v>Stapler Heavy Duty</v>
      </c>
      <c r="L1975" t="str">
        <f>VLOOKUP(A1975,Payment!$B:$E,4,FALSE)</f>
        <v>Completed</v>
      </c>
      <c r="M1975" t="str">
        <f>VLOOKUP(C1975,Customer!A:F,6,FALSE)</f>
        <v>West</v>
      </c>
    </row>
    <row r="1976" spans="1:13" x14ac:dyDescent="0.25">
      <c r="A1976" t="s">
        <v>2534</v>
      </c>
      <c r="B1976" s="6">
        <v>45699</v>
      </c>
      <c r="C1976" t="s">
        <v>195</v>
      </c>
      <c r="D1976" t="str">
        <f>VLOOKUP(F1976,Product!A:E,3,FALSE)</f>
        <v>Office Supplies</v>
      </c>
      <c r="E1976" t="s">
        <v>454</v>
      </c>
      <c r="F1976" t="s">
        <v>557</v>
      </c>
      <c r="G1976" s="8">
        <v>7</v>
      </c>
      <c r="H1976">
        <f>VLOOKUP(F1976,Product!A:E,5,)</f>
        <v>499</v>
      </c>
      <c r="I1976">
        <f t="shared" si="30"/>
        <v>3493</v>
      </c>
      <c r="J1976" t="str">
        <f>VLOOKUP(F1976,Product!A:E,4,FALSE)</f>
        <v>Calculators</v>
      </c>
      <c r="K1976" t="str">
        <f>VLOOKUP(F1976,Product!$A:$E,2,FALSE)</f>
        <v>Calculator</v>
      </c>
      <c r="L1976" t="str">
        <f>VLOOKUP(A1976,Payment!$B:$E,4,FALSE)</f>
        <v>Completed</v>
      </c>
      <c r="M1976" t="str">
        <f>VLOOKUP(C1976,Customer!A:F,6,FALSE)</f>
        <v>North</v>
      </c>
    </row>
    <row r="1977" spans="1:13" x14ac:dyDescent="0.25">
      <c r="A1977" t="s">
        <v>2535</v>
      </c>
      <c r="B1977" s="6">
        <v>45901</v>
      </c>
      <c r="C1977" t="s">
        <v>340</v>
      </c>
      <c r="D1977" t="str">
        <f>VLOOKUP(F1977,Product!A:E,3,FALSE)</f>
        <v>Office Supplies</v>
      </c>
      <c r="E1977" t="s">
        <v>414</v>
      </c>
      <c r="F1977" t="s">
        <v>541</v>
      </c>
      <c r="G1977" s="8">
        <v>2</v>
      </c>
      <c r="H1977">
        <f>VLOOKUP(F1977,Product!A:E,5,)</f>
        <v>799</v>
      </c>
      <c r="I1977">
        <f t="shared" si="30"/>
        <v>1598</v>
      </c>
      <c r="J1977" t="str">
        <f>VLOOKUP(F1977,Product!A:E,4,FALSE)</f>
        <v>Desk Accessories</v>
      </c>
      <c r="K1977" t="str">
        <f>VLOOKUP(F1977,Product!$A:$E,2,FALSE)</f>
        <v>Stapler Heavy Duty</v>
      </c>
      <c r="L1977" t="str">
        <f>VLOOKUP(A1977,Payment!$B:$E,4,FALSE)</f>
        <v>Completed</v>
      </c>
      <c r="M1977" t="str">
        <f>VLOOKUP(C1977,Customer!A:F,6,FALSE)</f>
        <v>East</v>
      </c>
    </row>
    <row r="1978" spans="1:13" x14ac:dyDescent="0.25">
      <c r="A1978" t="s">
        <v>2536</v>
      </c>
      <c r="B1978" s="6">
        <v>45968</v>
      </c>
      <c r="C1978" t="s">
        <v>119</v>
      </c>
      <c r="D1978" t="str">
        <f>VLOOKUP(F1978,Product!A:E,3,FALSE)</f>
        <v>Furniture</v>
      </c>
      <c r="E1978" t="s">
        <v>420</v>
      </c>
      <c r="F1978" t="s">
        <v>551</v>
      </c>
      <c r="G1978" s="8">
        <v>3</v>
      </c>
      <c r="H1978">
        <f>VLOOKUP(F1978,Product!A:E,5,)</f>
        <v>24999</v>
      </c>
      <c r="I1978">
        <f t="shared" si="30"/>
        <v>74997</v>
      </c>
      <c r="J1978" t="str">
        <f>VLOOKUP(F1978,Product!A:E,4,FALSE)</f>
        <v>Tables</v>
      </c>
      <c r="K1978" t="str">
        <f>VLOOKUP(F1978,Product!$A:$E,2,FALSE)</f>
        <v>Conference Table</v>
      </c>
      <c r="L1978" t="str">
        <f>VLOOKUP(A1978,Payment!$B:$E,4,FALSE)</f>
        <v>Completed</v>
      </c>
      <c r="M1978" t="str">
        <f>VLOOKUP(C1978,Customer!A:F,6,FALSE)</f>
        <v>West</v>
      </c>
    </row>
    <row r="1979" spans="1:13" x14ac:dyDescent="0.25">
      <c r="A1979" t="s">
        <v>2537</v>
      </c>
      <c r="B1979" s="6">
        <v>45950</v>
      </c>
      <c r="C1979" t="s">
        <v>369</v>
      </c>
      <c r="D1979" t="str">
        <f>VLOOKUP(F1979,Product!A:E,3,FALSE)</f>
        <v>Electronics</v>
      </c>
      <c r="E1979" t="s">
        <v>463</v>
      </c>
      <c r="F1979" t="s">
        <v>482</v>
      </c>
      <c r="G1979" s="8">
        <v>1</v>
      </c>
      <c r="H1979">
        <f>VLOOKUP(F1979,Product!A:E,5,)</f>
        <v>1899</v>
      </c>
      <c r="I1979">
        <f t="shared" si="30"/>
        <v>1899</v>
      </c>
      <c r="J1979" t="str">
        <f>VLOOKUP(F1979,Product!A:E,4,FALSE)</f>
        <v>Accessories</v>
      </c>
      <c r="K1979" t="str">
        <f>VLOOKUP(F1979,Product!$A:$E,2,FALSE)</f>
        <v>HP Wireless Keyboard</v>
      </c>
      <c r="L1979" t="str">
        <f>VLOOKUP(A1979,Payment!$B:$E,4,FALSE)</f>
        <v>Pending</v>
      </c>
      <c r="M1979" t="str">
        <f>VLOOKUP(C1979,Customer!A:F,6,FALSE)</f>
        <v>North</v>
      </c>
    </row>
    <row r="1980" spans="1:13" x14ac:dyDescent="0.25">
      <c r="A1980" t="s">
        <v>2538</v>
      </c>
      <c r="B1980" s="6">
        <v>45702</v>
      </c>
      <c r="C1980" t="s">
        <v>173</v>
      </c>
      <c r="D1980" t="str">
        <f>VLOOKUP(F1980,Product!A:E,3,FALSE)</f>
        <v>Furniture</v>
      </c>
      <c r="E1980" t="s">
        <v>468</v>
      </c>
      <c r="F1980" t="s">
        <v>551</v>
      </c>
      <c r="G1980" s="8">
        <v>2</v>
      </c>
      <c r="H1980">
        <f>VLOOKUP(F1980,Product!A:E,5,)</f>
        <v>24999</v>
      </c>
      <c r="I1980">
        <f t="shared" si="30"/>
        <v>49998</v>
      </c>
      <c r="J1980" t="str">
        <f>VLOOKUP(F1980,Product!A:E,4,FALSE)</f>
        <v>Tables</v>
      </c>
      <c r="K1980" t="str">
        <f>VLOOKUP(F1980,Product!$A:$E,2,FALSE)</f>
        <v>Conference Table</v>
      </c>
      <c r="L1980" t="str">
        <f>VLOOKUP(A1980,Payment!$B:$E,4,FALSE)</f>
        <v>Completed</v>
      </c>
      <c r="M1980" t="str">
        <f>VLOOKUP(C1980,Customer!A:F,6,FALSE)</f>
        <v>North</v>
      </c>
    </row>
    <row r="1981" spans="1:13" x14ac:dyDescent="0.25">
      <c r="A1981" t="s">
        <v>2539</v>
      </c>
      <c r="B1981" s="6">
        <v>45886</v>
      </c>
      <c r="C1981" t="s">
        <v>78</v>
      </c>
      <c r="D1981" t="str">
        <f>VLOOKUP(F1981,Product!A:E,3,FALSE)</f>
        <v>Electronics</v>
      </c>
      <c r="E1981" t="s">
        <v>459</v>
      </c>
      <c r="F1981" t="s">
        <v>535</v>
      </c>
      <c r="G1981" s="8">
        <v>3</v>
      </c>
      <c r="H1981">
        <f>VLOOKUP(F1981,Product!A:E,5,)</f>
        <v>24999</v>
      </c>
      <c r="I1981">
        <f t="shared" si="30"/>
        <v>74997</v>
      </c>
      <c r="J1981" t="str">
        <f>VLOOKUP(F1981,Product!A:E,4,FALSE)</f>
        <v>Projectors</v>
      </c>
      <c r="K1981" t="str">
        <f>VLOOKUP(F1981,Product!$A:$E,2,FALSE)</f>
        <v>Portable Projector</v>
      </c>
      <c r="L1981" t="str">
        <f>VLOOKUP(A1981,Payment!$B:$E,4,FALSE)</f>
        <v>Completed</v>
      </c>
      <c r="M1981" t="str">
        <f>VLOOKUP(C1981,Customer!A:F,6,FALSE)</f>
        <v>West</v>
      </c>
    </row>
    <row r="1982" spans="1:13" x14ac:dyDescent="0.25">
      <c r="A1982" t="s">
        <v>2540</v>
      </c>
      <c r="B1982" s="6">
        <v>45782</v>
      </c>
      <c r="C1982" t="s">
        <v>129</v>
      </c>
      <c r="D1982" t="str">
        <f>VLOOKUP(F1982,Product!A:E,3,FALSE)</f>
        <v>Office Supplies</v>
      </c>
      <c r="E1982" t="s">
        <v>421</v>
      </c>
      <c r="F1982" t="s">
        <v>543</v>
      </c>
      <c r="G1982" s="8">
        <v>7</v>
      </c>
      <c r="H1982">
        <f>VLOOKUP(F1982,Product!A:E,5,)</f>
        <v>1899</v>
      </c>
      <c r="I1982">
        <f t="shared" si="30"/>
        <v>13293</v>
      </c>
      <c r="J1982" t="str">
        <f>VLOOKUP(F1982,Product!A:E,4,FALSE)</f>
        <v>Bags</v>
      </c>
      <c r="K1982" t="str">
        <f>VLOOKUP(F1982,Product!$A:$E,2,FALSE)</f>
        <v>Office Backpack</v>
      </c>
      <c r="L1982" t="str">
        <f>VLOOKUP(A1982,Payment!$B:$E,4,FALSE)</f>
        <v>Completed</v>
      </c>
      <c r="M1982" t="str">
        <f>VLOOKUP(C1982,Customer!A:F,6,FALSE)</f>
        <v>East</v>
      </c>
    </row>
    <row r="1983" spans="1:13" x14ac:dyDescent="0.25">
      <c r="A1983" t="s">
        <v>2541</v>
      </c>
      <c r="B1983" s="6">
        <v>46016</v>
      </c>
      <c r="C1983" t="s">
        <v>63</v>
      </c>
      <c r="D1983" t="str">
        <f>VLOOKUP(F1983,Product!A:E,3,FALSE)</f>
        <v>Furniture</v>
      </c>
      <c r="E1983" t="s">
        <v>414</v>
      </c>
      <c r="F1983" t="s">
        <v>516</v>
      </c>
      <c r="G1983" s="8">
        <v>10</v>
      </c>
      <c r="H1983">
        <f>VLOOKUP(F1983,Product!A:E,5,)</f>
        <v>2999</v>
      </c>
      <c r="I1983">
        <f t="shared" si="30"/>
        <v>29990</v>
      </c>
      <c r="J1983" t="str">
        <f>VLOOKUP(F1983,Product!A:E,4,FALSE)</f>
        <v>Chairs</v>
      </c>
      <c r="K1983" t="str">
        <f>VLOOKUP(F1983,Product!$A:$E,2,FALSE)</f>
        <v>Visitor Chair</v>
      </c>
      <c r="L1983" t="str">
        <f>VLOOKUP(A1983,Payment!$B:$E,4,FALSE)</f>
        <v>Completed</v>
      </c>
      <c r="M1983" t="str">
        <f>VLOOKUP(C1983,Customer!A:F,6,FALSE)</f>
        <v>West</v>
      </c>
    </row>
    <row r="1984" spans="1:13" x14ac:dyDescent="0.25">
      <c r="A1984" t="s">
        <v>2542</v>
      </c>
      <c r="B1984" s="6">
        <v>45672</v>
      </c>
      <c r="C1984" t="s">
        <v>103</v>
      </c>
      <c r="D1984" t="str">
        <f>VLOOKUP(F1984,Product!A:E,3,FALSE)</f>
        <v>Electronics</v>
      </c>
      <c r="E1984" t="s">
        <v>440</v>
      </c>
      <c r="F1984" t="s">
        <v>554</v>
      </c>
      <c r="G1984" s="8">
        <v>2</v>
      </c>
      <c r="H1984">
        <f>VLOOKUP(F1984,Product!A:E,5,)</f>
        <v>6499</v>
      </c>
      <c r="I1984">
        <f t="shared" si="30"/>
        <v>12998</v>
      </c>
      <c r="J1984" t="str">
        <f>VLOOKUP(F1984,Product!A:E,4,FALSE)</f>
        <v>Office Machines</v>
      </c>
      <c r="K1984" t="str">
        <f>VLOOKUP(F1984,Product!$A:$E,2,FALSE)</f>
        <v>Paper Shredder</v>
      </c>
      <c r="L1984" t="str">
        <f>VLOOKUP(A1984,Payment!$B:$E,4,FALSE)</f>
        <v>Completed</v>
      </c>
      <c r="M1984" t="str">
        <f>VLOOKUP(C1984,Customer!A:F,6,FALSE)</f>
        <v>South</v>
      </c>
    </row>
    <row r="1985" spans="1:13" x14ac:dyDescent="0.25">
      <c r="A1985" t="s">
        <v>2543</v>
      </c>
      <c r="B1985" s="6">
        <v>45801</v>
      </c>
      <c r="C1985" t="s">
        <v>133</v>
      </c>
      <c r="D1985" t="str">
        <f>VLOOKUP(F1985,Product!A:E,3,FALSE)</f>
        <v>Electronics</v>
      </c>
      <c r="E1985" t="s">
        <v>432</v>
      </c>
      <c r="F1985" t="s">
        <v>535</v>
      </c>
      <c r="G1985" s="8">
        <v>2</v>
      </c>
      <c r="H1985">
        <f>VLOOKUP(F1985,Product!A:E,5,)</f>
        <v>24999</v>
      </c>
      <c r="I1985">
        <f t="shared" si="30"/>
        <v>49998</v>
      </c>
      <c r="J1985" t="str">
        <f>VLOOKUP(F1985,Product!A:E,4,FALSE)</f>
        <v>Projectors</v>
      </c>
      <c r="K1985" t="str">
        <f>VLOOKUP(F1985,Product!$A:$E,2,FALSE)</f>
        <v>Portable Projector</v>
      </c>
      <c r="L1985" t="str">
        <f>VLOOKUP(A1985,Payment!$B:$E,4,FALSE)</f>
        <v>Completed</v>
      </c>
      <c r="M1985" t="str">
        <f>VLOOKUP(C1985,Customer!A:F,6,FALSE)</f>
        <v>North</v>
      </c>
    </row>
    <row r="1986" spans="1:13" x14ac:dyDescent="0.25">
      <c r="A1986" t="s">
        <v>2544</v>
      </c>
      <c r="B1986" s="6">
        <v>46001</v>
      </c>
      <c r="C1986" t="s">
        <v>82</v>
      </c>
      <c r="D1986" t="str">
        <f>VLOOKUP(F1986,Product!A:E,3,FALSE)</f>
        <v>Office Supplies</v>
      </c>
      <c r="E1986" t="s">
        <v>418</v>
      </c>
      <c r="F1986" t="s">
        <v>557</v>
      </c>
      <c r="G1986" s="8">
        <v>3</v>
      </c>
      <c r="H1986">
        <f>VLOOKUP(F1986,Product!A:E,5,)</f>
        <v>499</v>
      </c>
      <c r="I1986">
        <f t="shared" si="30"/>
        <v>1497</v>
      </c>
      <c r="J1986" t="str">
        <f>VLOOKUP(F1986,Product!A:E,4,FALSE)</f>
        <v>Calculators</v>
      </c>
      <c r="K1986" t="str">
        <f>VLOOKUP(F1986,Product!$A:$E,2,FALSE)</f>
        <v>Calculator</v>
      </c>
      <c r="L1986" t="str">
        <f>VLOOKUP(A1986,Payment!$B:$E,4,FALSE)</f>
        <v>Completed</v>
      </c>
      <c r="M1986" t="str">
        <f>VLOOKUP(C1986,Customer!A:F,6,FALSE)</f>
        <v>West</v>
      </c>
    </row>
    <row r="1987" spans="1:13" x14ac:dyDescent="0.25">
      <c r="A1987" t="s">
        <v>2545</v>
      </c>
      <c r="B1987" s="6">
        <v>45909</v>
      </c>
      <c r="C1987" t="s">
        <v>65</v>
      </c>
      <c r="D1987" t="str">
        <f>VLOOKUP(F1987,Product!A:E,3,FALSE)</f>
        <v>Furniture</v>
      </c>
      <c r="E1987" t="s">
        <v>442</v>
      </c>
      <c r="F1987" t="s">
        <v>551</v>
      </c>
      <c r="G1987" s="8">
        <v>1</v>
      </c>
      <c r="H1987">
        <f>VLOOKUP(F1987,Product!A:E,5,)</f>
        <v>24999</v>
      </c>
      <c r="I1987">
        <f t="shared" ref="I1987:I2001" si="31">G1987*H1987</f>
        <v>24999</v>
      </c>
      <c r="J1987" t="str">
        <f>VLOOKUP(F1987,Product!A:E,4,FALSE)</f>
        <v>Tables</v>
      </c>
      <c r="K1987" t="str">
        <f>VLOOKUP(F1987,Product!$A:$E,2,FALSE)</f>
        <v>Conference Table</v>
      </c>
      <c r="L1987" t="str">
        <f>VLOOKUP(A1987,Payment!$B:$E,4,FALSE)</f>
        <v>Completed</v>
      </c>
      <c r="M1987" t="str">
        <f>VLOOKUP(C1987,Customer!A:F,6,FALSE)</f>
        <v>East</v>
      </c>
    </row>
    <row r="1988" spans="1:13" x14ac:dyDescent="0.25">
      <c r="A1988" t="s">
        <v>2546</v>
      </c>
      <c r="B1988" s="6">
        <v>45952</v>
      </c>
      <c r="C1988" t="s">
        <v>393</v>
      </c>
      <c r="D1988" t="str">
        <f>VLOOKUP(F1988,Product!A:E,3,FALSE)</f>
        <v>Furniture</v>
      </c>
      <c r="E1988" t="s">
        <v>474</v>
      </c>
      <c r="F1988" t="s">
        <v>484</v>
      </c>
      <c r="G1988" s="8">
        <v>3</v>
      </c>
      <c r="H1988">
        <f>VLOOKUP(F1988,Product!A:E,5,)</f>
        <v>8499</v>
      </c>
      <c r="I1988">
        <f t="shared" si="31"/>
        <v>25497</v>
      </c>
      <c r="J1988" t="str">
        <f>VLOOKUP(F1988,Product!A:E,4,FALSE)</f>
        <v>Chairs</v>
      </c>
      <c r="K1988" t="str">
        <f>VLOOKUP(F1988,Product!$A:$E,2,FALSE)</f>
        <v>Office Chair Pro</v>
      </c>
      <c r="L1988" t="str">
        <f>VLOOKUP(A1988,Payment!$B:$E,4,FALSE)</f>
        <v>Completed</v>
      </c>
      <c r="M1988" t="str">
        <f>VLOOKUP(C1988,Customer!A:F,6,FALSE)</f>
        <v>East</v>
      </c>
    </row>
    <row r="1989" spans="1:13" x14ac:dyDescent="0.25">
      <c r="A1989" t="s">
        <v>2547</v>
      </c>
      <c r="B1989" s="6">
        <v>45851</v>
      </c>
      <c r="C1989" t="s">
        <v>369</v>
      </c>
      <c r="D1989" t="str">
        <f>VLOOKUP(F1989,Product!A:E,3,FALSE)</f>
        <v>Electronics</v>
      </c>
      <c r="E1989" t="s">
        <v>447</v>
      </c>
      <c r="F1989" t="s">
        <v>533</v>
      </c>
      <c r="G1989" s="8">
        <v>3</v>
      </c>
      <c r="H1989">
        <f>VLOOKUP(F1989,Product!A:E,5,)</f>
        <v>5499</v>
      </c>
      <c r="I1989">
        <f t="shared" si="31"/>
        <v>16497</v>
      </c>
      <c r="J1989" t="str">
        <f>VLOOKUP(F1989,Product!A:E,4,FALSE)</f>
        <v>Accessories</v>
      </c>
      <c r="K1989" t="str">
        <f>VLOOKUP(F1989,Product!$A:$E,2,FALSE)</f>
        <v>Mechanical Keyboard</v>
      </c>
      <c r="L1989" t="str">
        <f>VLOOKUP(A1989,Payment!$B:$E,4,FALSE)</f>
        <v>Pending</v>
      </c>
      <c r="M1989" t="str">
        <f>VLOOKUP(C1989,Customer!A:F,6,FALSE)</f>
        <v>North</v>
      </c>
    </row>
    <row r="1990" spans="1:13" x14ac:dyDescent="0.25">
      <c r="A1990" t="s">
        <v>2548</v>
      </c>
      <c r="B1990" s="6">
        <v>45945</v>
      </c>
      <c r="C1990" t="s">
        <v>236</v>
      </c>
      <c r="D1990" t="str">
        <f>VLOOKUP(F1990,Product!A:E,3,FALSE)</f>
        <v>Office Supplies</v>
      </c>
      <c r="E1990" t="s">
        <v>429</v>
      </c>
      <c r="F1990" t="s">
        <v>500</v>
      </c>
      <c r="G1990" s="8">
        <v>1</v>
      </c>
      <c r="H1990">
        <f>VLOOKUP(F1990,Product!A:E,5,)</f>
        <v>499</v>
      </c>
      <c r="I1990">
        <f t="shared" si="31"/>
        <v>499</v>
      </c>
      <c r="J1990" t="str">
        <f>VLOOKUP(F1990,Product!A:E,4,FALSE)</f>
        <v>Paper</v>
      </c>
      <c r="K1990" t="str">
        <f>VLOOKUP(F1990,Product!$A:$E,2,FALSE)</f>
        <v>A4 Copier Paper Pack</v>
      </c>
      <c r="L1990" t="str">
        <f>VLOOKUP(A1990,Payment!$B:$E,4,FALSE)</f>
        <v>Completed</v>
      </c>
      <c r="M1990" t="str">
        <f>VLOOKUP(C1990,Customer!A:F,6,FALSE)</f>
        <v>East</v>
      </c>
    </row>
    <row r="1991" spans="1:13" x14ac:dyDescent="0.25">
      <c r="A1991" t="s">
        <v>2549</v>
      </c>
      <c r="B1991" s="6">
        <v>45806</v>
      </c>
      <c r="C1991" t="s">
        <v>63</v>
      </c>
      <c r="D1991" t="str">
        <f>VLOOKUP(F1991,Product!A:E,3,FALSE)</f>
        <v>Furniture</v>
      </c>
      <c r="E1991" t="s">
        <v>416</v>
      </c>
      <c r="F1991" t="s">
        <v>484</v>
      </c>
      <c r="G1991" s="8">
        <v>2</v>
      </c>
      <c r="H1991">
        <f>VLOOKUP(F1991,Product!A:E,5,)</f>
        <v>8499</v>
      </c>
      <c r="I1991">
        <f t="shared" si="31"/>
        <v>16998</v>
      </c>
      <c r="J1991" t="str">
        <f>VLOOKUP(F1991,Product!A:E,4,FALSE)</f>
        <v>Chairs</v>
      </c>
      <c r="K1991" t="str">
        <f>VLOOKUP(F1991,Product!$A:$E,2,FALSE)</f>
        <v>Office Chair Pro</v>
      </c>
      <c r="L1991" t="str">
        <f>VLOOKUP(A1991,Payment!$B:$E,4,FALSE)</f>
        <v>Completed</v>
      </c>
      <c r="M1991" t="str">
        <f>VLOOKUP(C1991,Customer!A:F,6,FALSE)</f>
        <v>West</v>
      </c>
    </row>
    <row r="1992" spans="1:13" x14ac:dyDescent="0.25">
      <c r="A1992" t="s">
        <v>2550</v>
      </c>
      <c r="B1992" s="6">
        <v>45961</v>
      </c>
      <c r="C1992" t="s">
        <v>117</v>
      </c>
      <c r="D1992" t="str">
        <f>VLOOKUP(F1992,Product!A:E,3,FALSE)</f>
        <v>Furniture</v>
      </c>
      <c r="E1992" t="s">
        <v>416</v>
      </c>
      <c r="F1992" t="s">
        <v>528</v>
      </c>
      <c r="G1992" s="8">
        <v>2</v>
      </c>
      <c r="H1992">
        <f>VLOOKUP(F1992,Product!A:E,5,)</f>
        <v>17999</v>
      </c>
      <c r="I1992">
        <f t="shared" si="31"/>
        <v>35998</v>
      </c>
      <c r="J1992" t="str">
        <f>VLOOKUP(F1992,Product!A:E,4,FALSE)</f>
        <v>Desks</v>
      </c>
      <c r="K1992" t="str">
        <f>VLOOKUP(F1992,Product!$A:$E,2,FALSE)</f>
        <v>Standing Desk</v>
      </c>
      <c r="L1992" t="str">
        <f>VLOOKUP(A1992,Payment!$B:$E,4,FALSE)</f>
        <v>Completed</v>
      </c>
      <c r="M1992" t="str">
        <f>VLOOKUP(C1992,Customer!A:F,6,FALSE)</f>
        <v>East</v>
      </c>
    </row>
    <row r="1993" spans="1:13" x14ac:dyDescent="0.25">
      <c r="A1993" t="s">
        <v>2551</v>
      </c>
      <c r="B1993" s="6">
        <v>45818</v>
      </c>
      <c r="C1993" t="s">
        <v>211</v>
      </c>
      <c r="D1993" t="str">
        <f>VLOOKUP(F1993,Product!A:E,3,FALSE)</f>
        <v>Office Supplies</v>
      </c>
      <c r="E1993" t="s">
        <v>470</v>
      </c>
      <c r="F1993" t="s">
        <v>541</v>
      </c>
      <c r="G1993" s="8">
        <v>1</v>
      </c>
      <c r="H1993">
        <f>VLOOKUP(F1993,Product!A:E,5,)</f>
        <v>799</v>
      </c>
      <c r="I1993">
        <f t="shared" si="31"/>
        <v>799</v>
      </c>
      <c r="J1993" t="str">
        <f>VLOOKUP(F1993,Product!A:E,4,FALSE)</f>
        <v>Desk Accessories</v>
      </c>
      <c r="K1993" t="str">
        <f>VLOOKUP(F1993,Product!$A:$E,2,FALSE)</f>
        <v>Stapler Heavy Duty</v>
      </c>
      <c r="L1993" t="str">
        <f>VLOOKUP(A1993,Payment!$B:$E,4,FALSE)</f>
        <v>Completed</v>
      </c>
      <c r="M1993" t="str">
        <f>VLOOKUP(C1993,Customer!A:F,6,FALSE)</f>
        <v>South</v>
      </c>
    </row>
    <row r="1994" spans="1:13" x14ac:dyDescent="0.25">
      <c r="A1994" t="s">
        <v>2552</v>
      </c>
      <c r="B1994" s="6">
        <v>45689</v>
      </c>
      <c r="C1994" t="s">
        <v>308</v>
      </c>
      <c r="D1994" t="str">
        <f>VLOOKUP(F1994,Product!A:E,3,FALSE)</f>
        <v>Electronics</v>
      </c>
      <c r="E1994" t="s">
        <v>466</v>
      </c>
      <c r="F1994" t="s">
        <v>497</v>
      </c>
      <c r="G1994" s="8">
        <v>5</v>
      </c>
      <c r="H1994">
        <f>VLOOKUP(F1994,Product!A:E,5,)</f>
        <v>18999</v>
      </c>
      <c r="I1994">
        <f t="shared" si="31"/>
        <v>94995</v>
      </c>
      <c r="J1994" t="str">
        <f>VLOOKUP(F1994,Product!A:E,4,FALSE)</f>
        <v>Printers</v>
      </c>
      <c r="K1994" t="str">
        <f>VLOOKUP(F1994,Product!$A:$E,2,FALSE)</f>
        <v>HP Laser Printer</v>
      </c>
      <c r="L1994" t="str">
        <f>VLOOKUP(A1994,Payment!$B:$E,4,FALSE)</f>
        <v>Completed</v>
      </c>
      <c r="M1994" t="str">
        <f>VLOOKUP(C1994,Customer!A:F,6,FALSE)</f>
        <v>North</v>
      </c>
    </row>
    <row r="1995" spans="1:13" x14ac:dyDescent="0.25">
      <c r="A1995" t="s">
        <v>2553</v>
      </c>
      <c r="B1995" s="6">
        <v>45874</v>
      </c>
      <c r="C1995" t="s">
        <v>180</v>
      </c>
      <c r="D1995" t="str">
        <f>VLOOKUP(F1995,Product!A:E,3,FALSE)</f>
        <v>Electronics</v>
      </c>
      <c r="E1995" t="s">
        <v>445</v>
      </c>
      <c r="F1995" t="s">
        <v>546</v>
      </c>
      <c r="G1995" s="8">
        <v>3</v>
      </c>
      <c r="H1995">
        <f>VLOOKUP(F1995,Product!A:E,5,)</f>
        <v>7999</v>
      </c>
      <c r="I1995">
        <f t="shared" si="31"/>
        <v>23997</v>
      </c>
      <c r="J1995" t="str">
        <f>VLOOKUP(F1995,Product!A:E,4,FALSE)</f>
        <v>Audio</v>
      </c>
      <c r="K1995" t="str">
        <f>VLOOKUP(F1995,Product!$A:$E,2,FALSE)</f>
        <v>Noise Cancelling Headphones</v>
      </c>
      <c r="L1995" t="str">
        <f>VLOOKUP(A1995,Payment!$B:$E,4,FALSE)</f>
        <v>Completed</v>
      </c>
      <c r="M1995" t="str">
        <f>VLOOKUP(C1995,Customer!A:F,6,FALSE)</f>
        <v>West</v>
      </c>
    </row>
    <row r="1996" spans="1:13" x14ac:dyDescent="0.25">
      <c r="A1996" t="s">
        <v>2554</v>
      </c>
      <c r="B1996" s="6">
        <v>45722</v>
      </c>
      <c r="C1996" t="s">
        <v>274</v>
      </c>
      <c r="D1996" t="str">
        <f>VLOOKUP(F1996,Product!A:E,3,FALSE)</f>
        <v>Furniture</v>
      </c>
      <c r="E1996" t="s">
        <v>474</v>
      </c>
      <c r="F1996" t="s">
        <v>528</v>
      </c>
      <c r="G1996" s="8">
        <v>1</v>
      </c>
      <c r="H1996">
        <f>VLOOKUP(F1996,Product!A:E,5,)</f>
        <v>17999</v>
      </c>
      <c r="I1996">
        <f t="shared" si="31"/>
        <v>17999</v>
      </c>
      <c r="J1996" t="str">
        <f>VLOOKUP(F1996,Product!A:E,4,FALSE)</f>
        <v>Desks</v>
      </c>
      <c r="K1996" t="str">
        <f>VLOOKUP(F1996,Product!$A:$E,2,FALSE)</f>
        <v>Standing Desk</v>
      </c>
      <c r="L1996" t="str">
        <f>VLOOKUP(A1996,Payment!$B:$E,4,FALSE)</f>
        <v>Completed</v>
      </c>
      <c r="M1996" t="str">
        <f>VLOOKUP(C1996,Customer!A:F,6,FALSE)</f>
        <v>East</v>
      </c>
    </row>
    <row r="1997" spans="1:13" x14ac:dyDescent="0.25">
      <c r="A1997" t="s">
        <v>2555</v>
      </c>
      <c r="B1997" s="6">
        <v>45860</v>
      </c>
      <c r="C1997" t="s">
        <v>10</v>
      </c>
      <c r="D1997" t="str">
        <f>VLOOKUP(F1997,Product!A:E,3,FALSE)</f>
        <v>Furniture</v>
      </c>
      <c r="E1997" t="s">
        <v>466</v>
      </c>
      <c r="F1997" t="s">
        <v>551</v>
      </c>
      <c r="G1997" s="8">
        <v>2</v>
      </c>
      <c r="H1997">
        <f>VLOOKUP(F1997,Product!A:E,5,)</f>
        <v>24999</v>
      </c>
      <c r="I1997">
        <f t="shared" si="31"/>
        <v>49998</v>
      </c>
      <c r="J1997" t="str">
        <f>VLOOKUP(F1997,Product!A:E,4,FALSE)</f>
        <v>Tables</v>
      </c>
      <c r="K1997" t="str">
        <f>VLOOKUP(F1997,Product!$A:$E,2,FALSE)</f>
        <v>Conference Table</v>
      </c>
      <c r="L1997" t="str">
        <f>VLOOKUP(A1997,Payment!$B:$E,4,FALSE)</f>
        <v>Completed</v>
      </c>
      <c r="M1997" t="str">
        <f>VLOOKUP(C1997,Customer!A:F,6,FALSE)</f>
        <v>North</v>
      </c>
    </row>
    <row r="1998" spans="1:13" x14ac:dyDescent="0.25">
      <c r="A1998" t="s">
        <v>2556</v>
      </c>
      <c r="B1998" s="6">
        <v>45732</v>
      </c>
      <c r="C1998" t="s">
        <v>169</v>
      </c>
      <c r="D1998" t="str">
        <f>VLOOKUP(F1998,Product!A:E,3,FALSE)</f>
        <v>Office Supplies</v>
      </c>
      <c r="E1998" t="s">
        <v>429</v>
      </c>
      <c r="F1998" t="s">
        <v>520</v>
      </c>
      <c r="G1998" s="8">
        <v>3</v>
      </c>
      <c r="H1998">
        <f>VLOOKUP(F1998,Product!A:E,5,)</f>
        <v>399</v>
      </c>
      <c r="I1998">
        <f t="shared" si="31"/>
        <v>1197</v>
      </c>
      <c r="J1998" t="str">
        <f>VLOOKUP(F1998,Product!A:E,4,FALSE)</f>
        <v>Desk Accessories</v>
      </c>
      <c r="K1998" t="str">
        <f>VLOOKUP(F1998,Product!$A:$E,2,FALSE)</f>
        <v>Desk Organizer</v>
      </c>
      <c r="L1998" t="str">
        <f>VLOOKUP(A1998,Payment!$B:$E,4,FALSE)</f>
        <v>Completed</v>
      </c>
      <c r="M1998" t="str">
        <f>VLOOKUP(C1998,Customer!A:F,6,FALSE)</f>
        <v>South</v>
      </c>
    </row>
    <row r="1999" spans="1:13" x14ac:dyDescent="0.25">
      <c r="A1999" t="s">
        <v>2557</v>
      </c>
      <c r="B1999" s="6">
        <v>45733</v>
      </c>
      <c r="C1999" t="s">
        <v>312</v>
      </c>
      <c r="D1999" t="str">
        <f>VLOOKUP(F1999,Product!A:E,3,FALSE)</f>
        <v>Electronics</v>
      </c>
      <c r="E1999" t="s">
        <v>436</v>
      </c>
      <c r="F1999" t="s">
        <v>491</v>
      </c>
      <c r="G1999" s="8">
        <v>4</v>
      </c>
      <c r="H1999">
        <f>VLOOKUP(F1999,Product!A:E,5,)</f>
        <v>13999</v>
      </c>
      <c r="I1999">
        <f t="shared" si="31"/>
        <v>55996</v>
      </c>
      <c r="J1999" t="str">
        <f>VLOOKUP(F1999,Product!A:E,4,FALSE)</f>
        <v>Monitors</v>
      </c>
      <c r="K1999" t="str">
        <f>VLOOKUP(F1999,Product!$A:$E,2,FALSE)</f>
        <v>Dell 24-inch Monitor</v>
      </c>
      <c r="L1999" t="str">
        <f>VLOOKUP(A1999,Payment!$B:$E,4,FALSE)</f>
        <v>Completed</v>
      </c>
      <c r="M1999" t="str">
        <f>VLOOKUP(C1999,Customer!A:F,6,FALSE)</f>
        <v>South</v>
      </c>
    </row>
    <row r="2000" spans="1:13" x14ac:dyDescent="0.25">
      <c r="A2000" t="s">
        <v>2558</v>
      </c>
      <c r="B2000" s="6">
        <v>46017</v>
      </c>
      <c r="C2000" t="s">
        <v>25</v>
      </c>
      <c r="D2000" t="str">
        <f>VLOOKUP(F2000,Product!A:E,3,FALSE)</f>
        <v>Electronics</v>
      </c>
      <c r="E2000" t="s">
        <v>474</v>
      </c>
      <c r="F2000" t="s">
        <v>510</v>
      </c>
      <c r="G2000" s="8">
        <v>2</v>
      </c>
      <c r="H2000">
        <f>VLOOKUP(F2000,Product!A:E,5,)</f>
        <v>2499</v>
      </c>
      <c r="I2000">
        <f t="shared" si="31"/>
        <v>4998</v>
      </c>
      <c r="J2000" t="str">
        <f>VLOOKUP(F2000,Product!A:E,4,FALSE)</f>
        <v>Accessories</v>
      </c>
      <c r="K2000" t="str">
        <f>VLOOKUP(F2000,Product!$A:$E,2,FALSE)</f>
        <v>USBC Hub</v>
      </c>
      <c r="L2000" t="str">
        <f>VLOOKUP(A2000,Payment!$B:$E,4,FALSE)</f>
        <v>Completed</v>
      </c>
      <c r="M2000" t="str">
        <f>VLOOKUP(C2000,Customer!A:F,6,FALSE)</f>
        <v>South</v>
      </c>
    </row>
    <row r="2001" spans="1:13" x14ac:dyDescent="0.25">
      <c r="A2001" t="s">
        <v>2559</v>
      </c>
      <c r="B2001" s="6">
        <v>46010</v>
      </c>
      <c r="C2001" t="s">
        <v>82</v>
      </c>
      <c r="D2001" t="str">
        <f>VLOOKUP(F2001,Product!A:E,3,FALSE)</f>
        <v>Furniture</v>
      </c>
      <c r="E2001" t="s">
        <v>434</v>
      </c>
      <c r="F2001" t="s">
        <v>551</v>
      </c>
      <c r="G2001" s="8">
        <v>4</v>
      </c>
      <c r="H2001">
        <f>VLOOKUP(F2001,Product!A:E,5,)</f>
        <v>24999</v>
      </c>
      <c r="I2001">
        <f t="shared" si="31"/>
        <v>99996</v>
      </c>
      <c r="J2001" t="str">
        <f>VLOOKUP(F2001,Product!A:E,4,FALSE)</f>
        <v>Tables</v>
      </c>
      <c r="K2001" t="str">
        <f>VLOOKUP(F2001,Product!$A:$E,2,FALSE)</f>
        <v>Conference Table</v>
      </c>
      <c r="L2001" t="str">
        <f>VLOOKUP(A2001,Payment!$B:$E,4,FALSE)</f>
        <v>Completed</v>
      </c>
      <c r="M2001" t="str">
        <f>VLOOKUP(C2001,Customer!A:F,6,FALSE)</f>
        <v>West</v>
      </c>
    </row>
  </sheetData>
  <autoFilter ref="A1:L2001"/>
  <conditionalFormatting sqref="A1:A1048576">
    <cfRule type="duplicateValues" dxfId="0" priority="1"/>
  </conditionalFormatting>
  <pageMargins left="0.75" right="0.75" top="1" bottom="1"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F19" sqref="F19"/>
    </sheetView>
  </sheetViews>
  <sheetFormatPr defaultRowHeight="15" x14ac:dyDescent="0.25"/>
  <cols>
    <col min="1" max="1" width="13.140625" bestFit="1" customWidth="1"/>
    <col min="2" max="2" width="26.28515625" bestFit="1" customWidth="1"/>
  </cols>
  <sheetData>
    <row r="3" spans="1:2" x14ac:dyDescent="0.25">
      <c r="A3" s="10" t="s">
        <v>4982</v>
      </c>
      <c r="B3" t="s">
        <v>5001</v>
      </c>
    </row>
    <row r="4" spans="1:2" x14ac:dyDescent="0.25">
      <c r="A4" s="8" t="s">
        <v>2564</v>
      </c>
      <c r="B4" s="9">
        <v>413</v>
      </c>
    </row>
    <row r="5" spans="1:2" x14ac:dyDescent="0.25">
      <c r="A5" s="8" t="s">
        <v>2561</v>
      </c>
      <c r="B5" s="9">
        <v>392</v>
      </c>
    </row>
    <row r="6" spans="1:2" x14ac:dyDescent="0.25">
      <c r="A6" s="8" t="s">
        <v>2566</v>
      </c>
      <c r="B6" s="9">
        <v>392</v>
      </c>
    </row>
    <row r="7" spans="1:2" x14ac:dyDescent="0.25">
      <c r="A7" s="8" t="s">
        <v>2576</v>
      </c>
      <c r="B7" s="9">
        <v>386</v>
      </c>
    </row>
    <row r="8" spans="1:2" x14ac:dyDescent="0.25">
      <c r="A8" s="8" t="s">
        <v>2570</v>
      </c>
      <c r="B8" s="9">
        <v>417</v>
      </c>
    </row>
    <row r="9" spans="1:2" x14ac:dyDescent="0.25">
      <c r="A9" s="8" t="s">
        <v>4981</v>
      </c>
      <c r="B9" s="9">
        <v>2000</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4"/>
  <sheetViews>
    <sheetView topLeftCell="A4" workbookViewId="0">
      <selection activeCell="M16" sqref="M16"/>
    </sheetView>
  </sheetViews>
  <sheetFormatPr defaultRowHeight="15" x14ac:dyDescent="0.25"/>
  <cols>
    <col min="1" max="1" width="17" customWidth="1"/>
    <col min="2" max="2" width="16.28515625" customWidth="1"/>
    <col min="3" max="3" width="8" customWidth="1"/>
    <col min="4" max="4" width="8.28515625" customWidth="1"/>
    <col min="5" max="5" width="11.28515625" customWidth="1"/>
    <col min="6" max="6" width="6.42578125" customWidth="1"/>
    <col min="7" max="7" width="8.28515625" customWidth="1"/>
    <col min="8" max="9" width="22.140625" bestFit="1" customWidth="1"/>
  </cols>
  <sheetData>
    <row r="3" spans="1:3" x14ac:dyDescent="0.25">
      <c r="A3" s="10" t="s">
        <v>4982</v>
      </c>
      <c r="B3" t="s">
        <v>4985</v>
      </c>
      <c r="C3" t="s">
        <v>4987</v>
      </c>
    </row>
    <row r="4" spans="1:3" x14ac:dyDescent="0.25">
      <c r="A4" s="8" t="s">
        <v>2564</v>
      </c>
      <c r="B4" s="9">
        <v>10765612</v>
      </c>
      <c r="C4" s="9">
        <v>413</v>
      </c>
    </row>
    <row r="5" spans="1:3" x14ac:dyDescent="0.25">
      <c r="A5" s="8" t="s">
        <v>2561</v>
      </c>
      <c r="B5" s="9">
        <v>8198523</v>
      </c>
      <c r="C5" s="9">
        <v>392</v>
      </c>
    </row>
    <row r="6" spans="1:3" x14ac:dyDescent="0.25">
      <c r="A6" s="8" t="s">
        <v>2566</v>
      </c>
      <c r="B6" s="9">
        <v>9066517</v>
      </c>
      <c r="C6" s="9">
        <v>392</v>
      </c>
    </row>
    <row r="7" spans="1:3" x14ac:dyDescent="0.25">
      <c r="A7" s="8" t="s">
        <v>2576</v>
      </c>
      <c r="B7" s="9">
        <v>10382933</v>
      </c>
      <c r="C7" s="9">
        <v>386</v>
      </c>
    </row>
    <row r="8" spans="1:3" x14ac:dyDescent="0.25">
      <c r="A8" s="8" t="s">
        <v>2570</v>
      </c>
      <c r="B8" s="9">
        <v>10706551</v>
      </c>
      <c r="C8" s="9">
        <v>417</v>
      </c>
    </row>
    <row r="9" spans="1:3" x14ac:dyDescent="0.25">
      <c r="A9" s="8" t="s">
        <v>4981</v>
      </c>
      <c r="B9" s="9">
        <v>49120136</v>
      </c>
      <c r="C9" s="9">
        <v>2000</v>
      </c>
    </row>
    <row r="17" spans="1:5" x14ac:dyDescent="0.25">
      <c r="A17" s="10" t="s">
        <v>4985</v>
      </c>
      <c r="B17" s="10" t="s">
        <v>5004</v>
      </c>
    </row>
    <row r="18" spans="1:5" x14ac:dyDescent="0.25">
      <c r="A18" s="10" t="s">
        <v>4982</v>
      </c>
      <c r="B18" t="s">
        <v>2562</v>
      </c>
      <c r="C18" t="s">
        <v>2577</v>
      </c>
      <c r="D18" t="s">
        <v>2572</v>
      </c>
      <c r="E18" t="s">
        <v>4981</v>
      </c>
    </row>
    <row r="19" spans="1:5" x14ac:dyDescent="0.25">
      <c r="A19" s="8" t="s">
        <v>2564</v>
      </c>
      <c r="B19" s="9">
        <v>10300904</v>
      </c>
      <c r="C19" s="9">
        <v>83075</v>
      </c>
      <c r="D19" s="9">
        <v>381633</v>
      </c>
      <c r="E19" s="9">
        <v>10765612</v>
      </c>
    </row>
    <row r="20" spans="1:5" x14ac:dyDescent="0.25">
      <c r="A20" s="8" t="s">
        <v>2561</v>
      </c>
      <c r="B20" s="9">
        <v>7337217</v>
      </c>
      <c r="C20" s="9">
        <v>414869</v>
      </c>
      <c r="D20" s="9">
        <v>446437</v>
      </c>
      <c r="E20" s="9">
        <v>8198523</v>
      </c>
    </row>
    <row r="21" spans="1:5" x14ac:dyDescent="0.25">
      <c r="A21" s="8" t="s">
        <v>2566</v>
      </c>
      <c r="B21" s="9">
        <v>8170536</v>
      </c>
      <c r="C21" s="9">
        <v>376765</v>
      </c>
      <c r="D21" s="9">
        <v>519216</v>
      </c>
      <c r="E21" s="9">
        <v>9066517</v>
      </c>
    </row>
    <row r="22" spans="1:5" x14ac:dyDescent="0.25">
      <c r="A22" s="8" t="s">
        <v>2576</v>
      </c>
      <c r="B22" s="9">
        <v>9376654</v>
      </c>
      <c r="C22" s="9">
        <v>151279</v>
      </c>
      <c r="D22" s="9">
        <v>855000</v>
      </c>
      <c r="E22" s="9">
        <v>10382933</v>
      </c>
    </row>
    <row r="23" spans="1:5" x14ac:dyDescent="0.25">
      <c r="A23" s="8" t="s">
        <v>2570</v>
      </c>
      <c r="B23" s="9">
        <v>9906172</v>
      </c>
      <c r="C23" s="9">
        <v>395861</v>
      </c>
      <c r="D23" s="9">
        <v>404518</v>
      </c>
      <c r="E23" s="9">
        <v>10706551</v>
      </c>
    </row>
    <row r="24" spans="1:5" x14ac:dyDescent="0.25">
      <c r="A24" s="8" t="s">
        <v>4981</v>
      </c>
      <c r="B24" s="9">
        <v>45091483</v>
      </c>
      <c r="C24" s="9">
        <v>1421849</v>
      </c>
      <c r="D24" s="9">
        <v>2606804</v>
      </c>
      <c r="E24" s="9">
        <v>49120136</v>
      </c>
    </row>
  </sheetData>
  <pageMargins left="0.7" right="0.7" top="0.75" bottom="0.75" header="0.3" footer="0.3"/>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01"/>
  <sheetViews>
    <sheetView workbookViewId="0">
      <selection activeCell="D15" sqref="D15"/>
    </sheetView>
  </sheetViews>
  <sheetFormatPr defaultColWidth="19.28515625" defaultRowHeight="15" x14ac:dyDescent="0.25"/>
  <cols>
    <col min="1" max="1" width="11.7109375" bestFit="1" customWidth="1"/>
    <col min="2" max="2" width="8.85546875" bestFit="1" customWidth="1"/>
    <col min="3" max="3" width="14.5703125" style="6" bestFit="1" customWidth="1"/>
    <col min="4" max="4" width="18" bestFit="1" customWidth="1"/>
    <col min="5" max="5" width="21.28515625" bestFit="1" customWidth="1"/>
    <col min="6" max="6" width="19.28515625" style="8" customWidth="1"/>
  </cols>
  <sheetData>
    <row r="1" spans="1:8" x14ac:dyDescent="0.25">
      <c r="A1" s="1" t="s">
        <v>4971</v>
      </c>
      <c r="B1" s="1" t="s">
        <v>4967</v>
      </c>
      <c r="C1" s="5" t="s">
        <v>4972</v>
      </c>
      <c r="D1" s="1" t="s">
        <v>4973</v>
      </c>
      <c r="E1" s="1" t="s">
        <v>4974</v>
      </c>
      <c r="F1" s="14" t="str">
        <f>VLOOKUP(B1,Order!A1:M1,9,)</f>
        <v>SALESAMT</v>
      </c>
    </row>
    <row r="2" spans="1:8" x14ac:dyDescent="0.25">
      <c r="A2" t="s">
        <v>2560</v>
      </c>
      <c r="B2" t="s">
        <v>560</v>
      </c>
      <c r="C2" s="6">
        <v>45929</v>
      </c>
      <c r="D2" t="s">
        <v>2561</v>
      </c>
      <c r="E2" t="s">
        <v>2562</v>
      </c>
      <c r="F2" s="8">
        <f>VLOOKUP(B2,Order!A2:M2,9,)</f>
        <v>99996</v>
      </c>
    </row>
    <row r="3" spans="1:8" x14ac:dyDescent="0.25">
      <c r="A3" t="s">
        <v>2563</v>
      </c>
      <c r="B3" t="s">
        <v>561</v>
      </c>
      <c r="C3" s="6">
        <v>45745</v>
      </c>
      <c r="D3" t="s">
        <v>2564</v>
      </c>
      <c r="E3" t="s">
        <v>2562</v>
      </c>
      <c r="F3" s="8">
        <f>VLOOKUP(B3,Order!A3:M3,9,)</f>
        <v>17495</v>
      </c>
    </row>
    <row r="4" spans="1:8" x14ac:dyDescent="0.25">
      <c r="A4" t="s">
        <v>2565</v>
      </c>
      <c r="B4" t="s">
        <v>562</v>
      </c>
      <c r="C4" s="6">
        <v>45975</v>
      </c>
      <c r="D4" t="s">
        <v>2566</v>
      </c>
      <c r="E4" t="s">
        <v>2562</v>
      </c>
      <c r="F4" s="8">
        <f>VLOOKUP(B4,Order!A4:M4,9,)</f>
        <v>2394</v>
      </c>
    </row>
    <row r="5" spans="1:8" x14ac:dyDescent="0.25">
      <c r="A5" t="s">
        <v>2567</v>
      </c>
      <c r="B5" t="s">
        <v>563</v>
      </c>
      <c r="C5" s="6">
        <v>45731</v>
      </c>
      <c r="D5" t="s">
        <v>2561</v>
      </c>
      <c r="E5" t="s">
        <v>2562</v>
      </c>
      <c r="F5" s="8">
        <f>VLOOKUP(B5,Order!A5:M5,9,)</f>
        <v>5499</v>
      </c>
    </row>
    <row r="6" spans="1:8" x14ac:dyDescent="0.25">
      <c r="A6" t="s">
        <v>2568</v>
      </c>
      <c r="B6" t="s">
        <v>564</v>
      </c>
      <c r="C6" s="6">
        <v>45788</v>
      </c>
      <c r="D6" t="s">
        <v>2561</v>
      </c>
      <c r="E6" t="s">
        <v>2562</v>
      </c>
      <c r="F6" s="8">
        <f>VLOOKUP(B6,Order!A6:M6,9,)</f>
        <v>25996</v>
      </c>
    </row>
    <row r="7" spans="1:8" x14ac:dyDescent="0.25">
      <c r="A7" t="s">
        <v>2569</v>
      </c>
      <c r="B7" t="s">
        <v>565</v>
      </c>
      <c r="C7" s="6">
        <v>45805</v>
      </c>
      <c r="D7" t="s">
        <v>2570</v>
      </c>
      <c r="E7" t="s">
        <v>2562</v>
      </c>
      <c r="F7" s="8">
        <f>VLOOKUP(B7,Order!A7:M7,9,)</f>
        <v>58999</v>
      </c>
      <c r="G7">
        <f>SUM(F:F)</f>
        <v>49120136</v>
      </c>
    </row>
    <row r="8" spans="1:8" x14ac:dyDescent="0.25">
      <c r="A8" t="s">
        <v>2571</v>
      </c>
      <c r="B8" t="s">
        <v>566</v>
      </c>
      <c r="C8" s="6">
        <v>45834</v>
      </c>
      <c r="D8" t="s">
        <v>2561</v>
      </c>
      <c r="E8" t="s">
        <v>2572</v>
      </c>
      <c r="F8" s="8">
        <f>VLOOKUP(B8,Order!A8:M8,9,)</f>
        <v>43992</v>
      </c>
    </row>
    <row r="9" spans="1:8" x14ac:dyDescent="0.25">
      <c r="A9" t="s">
        <v>2573</v>
      </c>
      <c r="B9" t="s">
        <v>567</v>
      </c>
      <c r="C9" s="6">
        <v>46011</v>
      </c>
      <c r="D9" t="s">
        <v>2564</v>
      </c>
      <c r="E9" t="s">
        <v>2562</v>
      </c>
      <c r="F9" s="8">
        <f>VLOOKUP(B9,Order!A9:M9,9,)</f>
        <v>49998</v>
      </c>
    </row>
    <row r="10" spans="1:8" x14ac:dyDescent="0.25">
      <c r="A10" t="s">
        <v>2574</v>
      </c>
      <c r="B10" t="s">
        <v>568</v>
      </c>
      <c r="C10" s="6">
        <v>45854</v>
      </c>
      <c r="D10" t="s">
        <v>2561</v>
      </c>
      <c r="E10" t="s">
        <v>2562</v>
      </c>
      <c r="F10" s="8">
        <f>VLOOKUP(B10,Order!A10:M10,9,)</f>
        <v>998</v>
      </c>
      <c r="H10" s="13"/>
    </row>
    <row r="11" spans="1:8" x14ac:dyDescent="0.25">
      <c r="A11" t="s">
        <v>2575</v>
      </c>
      <c r="B11" t="s">
        <v>569</v>
      </c>
      <c r="C11" s="6">
        <v>45841</v>
      </c>
      <c r="D11" t="s">
        <v>2576</v>
      </c>
      <c r="E11" t="s">
        <v>2577</v>
      </c>
      <c r="F11" s="8">
        <f>VLOOKUP(B11,Order!A11:M11,9,)</f>
        <v>4398</v>
      </c>
    </row>
    <row r="12" spans="1:8" x14ac:dyDescent="0.25">
      <c r="A12" t="s">
        <v>2578</v>
      </c>
      <c r="B12" t="s">
        <v>570</v>
      </c>
      <c r="C12" s="6">
        <v>45995</v>
      </c>
      <c r="D12" t="s">
        <v>2564</v>
      </c>
      <c r="E12" t="s">
        <v>2562</v>
      </c>
      <c r="F12" s="8">
        <f>VLOOKUP(B12,Order!A12:M12,9,)</f>
        <v>3897</v>
      </c>
    </row>
    <row r="13" spans="1:8" x14ac:dyDescent="0.25">
      <c r="A13" t="s">
        <v>2579</v>
      </c>
      <c r="B13" t="s">
        <v>571</v>
      </c>
      <c r="C13" s="6">
        <v>46009</v>
      </c>
      <c r="D13" t="s">
        <v>2566</v>
      </c>
      <c r="E13" t="s">
        <v>2562</v>
      </c>
      <c r="F13" s="8">
        <f>VLOOKUP(B13,Order!A13:M13,9,)</f>
        <v>1497</v>
      </c>
    </row>
    <row r="14" spans="1:8" x14ac:dyDescent="0.25">
      <c r="A14" t="s">
        <v>2580</v>
      </c>
      <c r="B14" t="s">
        <v>572</v>
      </c>
      <c r="C14" s="6">
        <v>45912</v>
      </c>
      <c r="D14" t="s">
        <v>2564</v>
      </c>
      <c r="E14" t="s">
        <v>2562</v>
      </c>
      <c r="F14" s="8">
        <f>VLOOKUP(B14,Order!A14:M14,9,)</f>
        <v>13996</v>
      </c>
    </row>
    <row r="15" spans="1:8" x14ac:dyDescent="0.25">
      <c r="A15" t="s">
        <v>2581</v>
      </c>
      <c r="B15" t="s">
        <v>573</v>
      </c>
      <c r="C15" s="6">
        <v>45770</v>
      </c>
      <c r="D15" t="s">
        <v>2566</v>
      </c>
      <c r="E15" t="s">
        <v>2562</v>
      </c>
      <c r="F15" s="8">
        <f>VLOOKUP(B15,Order!A15:M15,9,)</f>
        <v>3499</v>
      </c>
    </row>
    <row r="16" spans="1:8" x14ac:dyDescent="0.25">
      <c r="A16" t="s">
        <v>2582</v>
      </c>
      <c r="B16" t="s">
        <v>574</v>
      </c>
      <c r="C16" s="6">
        <v>45995</v>
      </c>
      <c r="D16" t="s">
        <v>2561</v>
      </c>
      <c r="E16" t="s">
        <v>2562</v>
      </c>
      <c r="F16" s="8">
        <f>VLOOKUP(B16,Order!A16:M16,9,)</f>
        <v>5499</v>
      </c>
    </row>
    <row r="17" spans="1:6" x14ac:dyDescent="0.25">
      <c r="A17" t="s">
        <v>2583</v>
      </c>
      <c r="B17" t="s">
        <v>575</v>
      </c>
      <c r="C17" s="6">
        <v>45979</v>
      </c>
      <c r="D17" t="s">
        <v>2576</v>
      </c>
      <c r="E17" t="s">
        <v>2562</v>
      </c>
      <c r="F17" s="8">
        <f>VLOOKUP(B17,Order!A17:M17,9,)</f>
        <v>796</v>
      </c>
    </row>
    <row r="18" spans="1:6" x14ac:dyDescent="0.25">
      <c r="A18" t="s">
        <v>2584</v>
      </c>
      <c r="B18" t="s">
        <v>576</v>
      </c>
      <c r="C18" s="6">
        <v>45675</v>
      </c>
      <c r="D18" t="s">
        <v>2561</v>
      </c>
      <c r="E18" t="s">
        <v>2562</v>
      </c>
      <c r="F18" s="8">
        <f>VLOOKUP(B18,Order!A18:M18,9,)</f>
        <v>799</v>
      </c>
    </row>
    <row r="19" spans="1:6" x14ac:dyDescent="0.25">
      <c r="A19" t="s">
        <v>2585</v>
      </c>
      <c r="B19" t="s">
        <v>577</v>
      </c>
      <c r="C19" s="6">
        <v>45809</v>
      </c>
      <c r="D19" t="s">
        <v>2576</v>
      </c>
      <c r="E19" t="s">
        <v>2562</v>
      </c>
      <c r="F19" s="8">
        <f>VLOOKUP(B19,Order!A19:M19,9,)</f>
        <v>58999</v>
      </c>
    </row>
    <row r="20" spans="1:6" x14ac:dyDescent="0.25">
      <c r="A20" t="s">
        <v>2586</v>
      </c>
      <c r="B20" t="s">
        <v>578</v>
      </c>
      <c r="C20" s="6">
        <v>45934</v>
      </c>
      <c r="D20" t="s">
        <v>2570</v>
      </c>
      <c r="E20" t="s">
        <v>2562</v>
      </c>
      <c r="F20" s="8">
        <f>VLOOKUP(B20,Order!A20:M20,9,)</f>
        <v>26994</v>
      </c>
    </row>
    <row r="21" spans="1:6" x14ac:dyDescent="0.25">
      <c r="A21" t="s">
        <v>2587</v>
      </c>
      <c r="B21" t="s">
        <v>579</v>
      </c>
      <c r="C21" s="6">
        <v>45742</v>
      </c>
      <c r="D21" t="s">
        <v>2566</v>
      </c>
      <c r="E21" t="s">
        <v>2562</v>
      </c>
      <c r="F21" s="8">
        <f>VLOOKUP(B21,Order!A21:M21,9,)</f>
        <v>15998</v>
      </c>
    </row>
    <row r="22" spans="1:6" x14ac:dyDescent="0.25">
      <c r="A22" t="s">
        <v>2588</v>
      </c>
      <c r="B22" t="s">
        <v>580</v>
      </c>
      <c r="C22" s="6">
        <v>45831</v>
      </c>
      <c r="D22" t="s">
        <v>2561</v>
      </c>
      <c r="E22" t="s">
        <v>2562</v>
      </c>
      <c r="F22" s="8">
        <f>VLOOKUP(B22,Order!A22:M22,9,)</f>
        <v>8499</v>
      </c>
    </row>
    <row r="23" spans="1:6" x14ac:dyDescent="0.25">
      <c r="A23" t="s">
        <v>2589</v>
      </c>
      <c r="B23" t="s">
        <v>581</v>
      </c>
      <c r="C23" s="6">
        <v>45773</v>
      </c>
      <c r="D23" t="s">
        <v>2564</v>
      </c>
      <c r="E23" t="s">
        <v>2562</v>
      </c>
      <c r="F23" s="8">
        <f>VLOOKUP(B23,Order!A23:M23,9,)</f>
        <v>99996</v>
      </c>
    </row>
    <row r="24" spans="1:6" x14ac:dyDescent="0.25">
      <c r="A24" t="s">
        <v>2590</v>
      </c>
      <c r="B24" t="s">
        <v>582</v>
      </c>
      <c r="C24" s="6">
        <v>45845</v>
      </c>
      <c r="D24" t="s">
        <v>2566</v>
      </c>
      <c r="E24" t="s">
        <v>2562</v>
      </c>
      <c r="F24" s="8">
        <f>VLOOKUP(B24,Order!A24:M24,9,)</f>
        <v>1299</v>
      </c>
    </row>
    <row r="25" spans="1:6" x14ac:dyDescent="0.25">
      <c r="A25" t="s">
        <v>2591</v>
      </c>
      <c r="B25" t="s">
        <v>583</v>
      </c>
      <c r="C25" s="6">
        <v>45721</v>
      </c>
      <c r="D25" t="s">
        <v>2561</v>
      </c>
      <c r="E25" t="s">
        <v>2562</v>
      </c>
      <c r="F25" s="8">
        <f>VLOOKUP(B25,Order!A25:M25,9,)</f>
        <v>99996</v>
      </c>
    </row>
    <row r="26" spans="1:6" x14ac:dyDescent="0.25">
      <c r="A26" t="s">
        <v>2592</v>
      </c>
      <c r="B26" t="s">
        <v>584</v>
      </c>
      <c r="C26" s="6">
        <v>45792</v>
      </c>
      <c r="D26" t="s">
        <v>2561</v>
      </c>
      <c r="E26" t="s">
        <v>2562</v>
      </c>
      <c r="F26" s="8">
        <f>VLOOKUP(B26,Order!A26:M26,9,)</f>
        <v>6897</v>
      </c>
    </row>
    <row r="27" spans="1:6" x14ac:dyDescent="0.25">
      <c r="A27" t="s">
        <v>2593</v>
      </c>
      <c r="B27" t="s">
        <v>585</v>
      </c>
      <c r="C27" s="6">
        <v>45848</v>
      </c>
      <c r="D27" t="s">
        <v>2570</v>
      </c>
      <c r="E27" t="s">
        <v>2562</v>
      </c>
      <c r="F27" s="8">
        <f>VLOOKUP(B27,Order!A27:M27,9,)</f>
        <v>399</v>
      </c>
    </row>
    <row r="28" spans="1:6" x14ac:dyDescent="0.25">
      <c r="A28" t="s">
        <v>2594</v>
      </c>
      <c r="B28" t="s">
        <v>586</v>
      </c>
      <c r="C28" s="6">
        <v>45945</v>
      </c>
      <c r="D28" t="s">
        <v>2576</v>
      </c>
      <c r="E28" t="s">
        <v>2562</v>
      </c>
      <c r="F28" s="8">
        <f>VLOOKUP(B28,Order!A28:M28,9,)</f>
        <v>1497</v>
      </c>
    </row>
    <row r="29" spans="1:6" x14ac:dyDescent="0.25">
      <c r="A29" t="s">
        <v>2595</v>
      </c>
      <c r="B29" t="s">
        <v>587</v>
      </c>
      <c r="C29" s="6">
        <v>45983</v>
      </c>
      <c r="D29" t="s">
        <v>2561</v>
      </c>
      <c r="E29" t="s">
        <v>2562</v>
      </c>
      <c r="F29" s="8">
        <f>VLOOKUP(B29,Order!A29:M29,9,)</f>
        <v>10998</v>
      </c>
    </row>
    <row r="30" spans="1:6" x14ac:dyDescent="0.25">
      <c r="A30" t="s">
        <v>2596</v>
      </c>
      <c r="B30" t="s">
        <v>588</v>
      </c>
      <c r="C30" s="6">
        <v>45729</v>
      </c>
      <c r="D30" t="s">
        <v>2564</v>
      </c>
      <c r="E30" t="s">
        <v>2562</v>
      </c>
      <c r="F30" s="8">
        <f>VLOOKUP(B30,Order!A30:M30,9,)</f>
        <v>1990</v>
      </c>
    </row>
    <row r="31" spans="1:6" x14ac:dyDescent="0.25">
      <c r="A31" t="s">
        <v>2597</v>
      </c>
      <c r="B31" t="s">
        <v>589</v>
      </c>
      <c r="C31" s="6">
        <v>45717</v>
      </c>
      <c r="D31" t="s">
        <v>2561</v>
      </c>
      <c r="E31" t="s">
        <v>2562</v>
      </c>
      <c r="F31" s="8">
        <f>VLOOKUP(B31,Order!A31:M31,9,)</f>
        <v>19497</v>
      </c>
    </row>
    <row r="32" spans="1:6" x14ac:dyDescent="0.25">
      <c r="A32" t="s">
        <v>2598</v>
      </c>
      <c r="B32" t="s">
        <v>590</v>
      </c>
      <c r="C32" s="6">
        <v>45856</v>
      </c>
      <c r="D32" t="s">
        <v>2570</v>
      </c>
      <c r="E32" t="s">
        <v>2572</v>
      </c>
      <c r="F32" s="8">
        <f>VLOOKUP(B32,Order!A32:M32,9,)</f>
        <v>174993</v>
      </c>
    </row>
    <row r="33" spans="1:6" x14ac:dyDescent="0.25">
      <c r="A33" t="s">
        <v>2599</v>
      </c>
      <c r="B33" t="s">
        <v>591</v>
      </c>
      <c r="C33" s="6">
        <v>46014</v>
      </c>
      <c r="D33" t="s">
        <v>2564</v>
      </c>
      <c r="E33" t="s">
        <v>2562</v>
      </c>
      <c r="F33" s="8">
        <f>VLOOKUP(B33,Order!A33:M33,9,)</f>
        <v>71996</v>
      </c>
    </row>
    <row r="34" spans="1:6" x14ac:dyDescent="0.25">
      <c r="A34" t="s">
        <v>2600</v>
      </c>
      <c r="B34" t="s">
        <v>592</v>
      </c>
      <c r="C34" s="6">
        <v>45737</v>
      </c>
      <c r="D34" t="s">
        <v>2570</v>
      </c>
      <c r="E34" t="s">
        <v>2562</v>
      </c>
      <c r="F34" s="8">
        <f>VLOOKUP(B34,Order!A34:M34,9,)</f>
        <v>4598</v>
      </c>
    </row>
    <row r="35" spans="1:6" x14ac:dyDescent="0.25">
      <c r="A35" t="s">
        <v>2601</v>
      </c>
      <c r="B35" t="s">
        <v>593</v>
      </c>
      <c r="C35" s="6">
        <v>45866</v>
      </c>
      <c r="D35" t="s">
        <v>2576</v>
      </c>
      <c r="E35" t="s">
        <v>2562</v>
      </c>
      <c r="F35" s="8">
        <f>VLOOKUP(B35,Order!A35:M35,9,)</f>
        <v>4398</v>
      </c>
    </row>
    <row r="36" spans="1:6" x14ac:dyDescent="0.25">
      <c r="A36" t="s">
        <v>2602</v>
      </c>
      <c r="B36" t="s">
        <v>594</v>
      </c>
      <c r="C36" s="6">
        <v>45885</v>
      </c>
      <c r="D36" t="s">
        <v>2576</v>
      </c>
      <c r="E36" t="s">
        <v>2562</v>
      </c>
      <c r="F36" s="8">
        <f>VLOOKUP(B36,Order!A36:M36,9,)</f>
        <v>49998</v>
      </c>
    </row>
    <row r="37" spans="1:6" x14ac:dyDescent="0.25">
      <c r="A37" t="s">
        <v>2603</v>
      </c>
      <c r="B37" t="s">
        <v>595</v>
      </c>
      <c r="C37" s="6">
        <v>46009</v>
      </c>
      <c r="D37" t="s">
        <v>2561</v>
      </c>
      <c r="E37" t="s">
        <v>2562</v>
      </c>
      <c r="F37" s="8">
        <f>VLOOKUP(B37,Order!A37:M37,9,)</f>
        <v>51992</v>
      </c>
    </row>
    <row r="38" spans="1:6" x14ac:dyDescent="0.25">
      <c r="A38" t="s">
        <v>2604</v>
      </c>
      <c r="B38" t="s">
        <v>596</v>
      </c>
      <c r="C38" s="6">
        <v>45841</v>
      </c>
      <c r="D38" t="s">
        <v>2564</v>
      </c>
      <c r="E38" t="s">
        <v>2562</v>
      </c>
      <c r="F38" s="8">
        <f>VLOOKUP(B38,Order!A38:M38,9,)</f>
        <v>299</v>
      </c>
    </row>
    <row r="39" spans="1:6" x14ac:dyDescent="0.25">
      <c r="A39" t="s">
        <v>2605</v>
      </c>
      <c r="B39" t="s">
        <v>597</v>
      </c>
      <c r="C39" s="6">
        <v>45720</v>
      </c>
      <c r="D39" t="s">
        <v>2570</v>
      </c>
      <c r="E39" t="s">
        <v>2562</v>
      </c>
      <c r="F39" s="8">
        <f>VLOOKUP(B39,Order!A39:M39,9,)</f>
        <v>24999</v>
      </c>
    </row>
    <row r="40" spans="1:6" x14ac:dyDescent="0.25">
      <c r="A40" t="s">
        <v>2606</v>
      </c>
      <c r="B40" t="s">
        <v>598</v>
      </c>
      <c r="C40" s="6">
        <v>45985</v>
      </c>
      <c r="D40" t="s">
        <v>2564</v>
      </c>
      <c r="E40" t="s">
        <v>2562</v>
      </c>
      <c r="F40" s="8">
        <f>VLOOKUP(B40,Order!A40:M40,9,)</f>
        <v>7596</v>
      </c>
    </row>
    <row r="41" spans="1:6" x14ac:dyDescent="0.25">
      <c r="A41" t="s">
        <v>2607</v>
      </c>
      <c r="B41" t="s">
        <v>599</v>
      </c>
      <c r="C41" s="6">
        <v>45782</v>
      </c>
      <c r="D41" t="s">
        <v>2576</v>
      </c>
      <c r="E41" t="s">
        <v>2562</v>
      </c>
      <c r="F41" s="8">
        <f>VLOOKUP(B41,Order!A41:M41,9,)</f>
        <v>18999</v>
      </c>
    </row>
    <row r="42" spans="1:6" x14ac:dyDescent="0.25">
      <c r="A42" t="s">
        <v>2608</v>
      </c>
      <c r="B42" t="s">
        <v>600</v>
      </c>
      <c r="C42" s="6">
        <v>45941</v>
      </c>
      <c r="D42" t="s">
        <v>2564</v>
      </c>
      <c r="E42" t="s">
        <v>2572</v>
      </c>
      <c r="F42" s="8">
        <f>VLOOKUP(B42,Order!A42:M42,9,)</f>
        <v>75996</v>
      </c>
    </row>
    <row r="43" spans="1:6" x14ac:dyDescent="0.25">
      <c r="A43" t="s">
        <v>2609</v>
      </c>
      <c r="B43" t="s">
        <v>601</v>
      </c>
      <c r="C43" s="6">
        <v>45777</v>
      </c>
      <c r="D43" t="s">
        <v>2570</v>
      </c>
      <c r="E43" t="s">
        <v>2562</v>
      </c>
      <c r="F43" s="8">
        <f>VLOOKUP(B43,Order!A43:M43,9,)</f>
        <v>47994</v>
      </c>
    </row>
    <row r="44" spans="1:6" x14ac:dyDescent="0.25">
      <c r="A44" t="s">
        <v>2610</v>
      </c>
      <c r="B44" t="s">
        <v>602</v>
      </c>
      <c r="C44" s="6">
        <v>45659</v>
      </c>
      <c r="D44" t="s">
        <v>2564</v>
      </c>
      <c r="E44" t="s">
        <v>2562</v>
      </c>
      <c r="F44" s="8">
        <f>VLOOKUP(B44,Order!A44:M44,9,)</f>
        <v>41997</v>
      </c>
    </row>
    <row r="45" spans="1:6" x14ac:dyDescent="0.25">
      <c r="A45" t="s">
        <v>2611</v>
      </c>
      <c r="B45" t="s">
        <v>603</v>
      </c>
      <c r="C45" s="6">
        <v>45747</v>
      </c>
      <c r="D45" t="s">
        <v>2564</v>
      </c>
      <c r="E45" t="s">
        <v>2562</v>
      </c>
      <c r="F45" s="8">
        <f>VLOOKUP(B45,Order!A45:M45,9,)</f>
        <v>13999</v>
      </c>
    </row>
    <row r="46" spans="1:6" x14ac:dyDescent="0.25">
      <c r="A46" t="s">
        <v>2612</v>
      </c>
      <c r="B46" t="s">
        <v>604</v>
      </c>
      <c r="C46" s="6">
        <v>45779</v>
      </c>
      <c r="D46" t="s">
        <v>2570</v>
      </c>
      <c r="E46" t="s">
        <v>2562</v>
      </c>
      <c r="F46" s="8">
        <f>VLOOKUP(B46,Order!A46:M46,9,)</f>
        <v>1299</v>
      </c>
    </row>
    <row r="47" spans="1:6" x14ac:dyDescent="0.25">
      <c r="A47" t="s">
        <v>2613</v>
      </c>
      <c r="B47" t="s">
        <v>605</v>
      </c>
      <c r="C47" s="6">
        <v>45684</v>
      </c>
      <c r="D47" t="s">
        <v>2570</v>
      </c>
      <c r="E47" t="s">
        <v>2562</v>
      </c>
      <c r="F47" s="8">
        <f>VLOOKUP(B47,Order!A47:M47,9,)</f>
        <v>4499</v>
      </c>
    </row>
    <row r="48" spans="1:6" x14ac:dyDescent="0.25">
      <c r="A48" t="s">
        <v>2614</v>
      </c>
      <c r="B48" t="s">
        <v>606</v>
      </c>
      <c r="C48" s="6">
        <v>45690</v>
      </c>
      <c r="D48" t="s">
        <v>2576</v>
      </c>
      <c r="E48" t="s">
        <v>2562</v>
      </c>
      <c r="F48" s="8">
        <f>VLOOKUP(B48,Order!A48:M48,9,)</f>
        <v>3798</v>
      </c>
    </row>
    <row r="49" spans="1:6" x14ac:dyDescent="0.25">
      <c r="A49" t="s">
        <v>2615</v>
      </c>
      <c r="B49" t="s">
        <v>607</v>
      </c>
      <c r="C49" s="6">
        <v>45961</v>
      </c>
      <c r="D49" t="s">
        <v>2576</v>
      </c>
      <c r="E49" t="s">
        <v>2562</v>
      </c>
      <c r="F49" s="8">
        <f>VLOOKUP(B49,Order!A49:M49,9,)</f>
        <v>4499</v>
      </c>
    </row>
    <row r="50" spans="1:6" x14ac:dyDescent="0.25">
      <c r="A50" t="s">
        <v>2616</v>
      </c>
      <c r="B50" t="s">
        <v>608</v>
      </c>
      <c r="C50" s="6">
        <v>45972</v>
      </c>
      <c r="D50" t="s">
        <v>2576</v>
      </c>
      <c r="E50" t="s">
        <v>2562</v>
      </c>
      <c r="F50" s="8">
        <f>VLOOKUP(B50,Order!A50:M50,9,)</f>
        <v>398</v>
      </c>
    </row>
    <row r="51" spans="1:6" x14ac:dyDescent="0.25">
      <c r="A51" t="s">
        <v>2617</v>
      </c>
      <c r="B51" t="s">
        <v>609</v>
      </c>
      <c r="C51" s="6">
        <v>45673</v>
      </c>
      <c r="D51" t="s">
        <v>2570</v>
      </c>
      <c r="E51" t="s">
        <v>2562</v>
      </c>
      <c r="F51" s="8">
        <f>VLOOKUP(B51,Order!A51:M51,9,)</f>
        <v>49998</v>
      </c>
    </row>
    <row r="52" spans="1:6" x14ac:dyDescent="0.25">
      <c r="A52" t="s">
        <v>2618</v>
      </c>
      <c r="B52" t="s">
        <v>610</v>
      </c>
      <c r="C52" s="6">
        <v>46009</v>
      </c>
      <c r="D52" t="s">
        <v>2561</v>
      </c>
      <c r="E52" t="s">
        <v>2562</v>
      </c>
      <c r="F52" s="8">
        <f>VLOOKUP(B52,Order!A52:M52,9,)</f>
        <v>13194</v>
      </c>
    </row>
    <row r="53" spans="1:6" x14ac:dyDescent="0.25">
      <c r="A53" t="s">
        <v>2619</v>
      </c>
      <c r="B53" t="s">
        <v>611</v>
      </c>
      <c r="C53" s="6">
        <v>45695</v>
      </c>
      <c r="D53" t="s">
        <v>2564</v>
      </c>
      <c r="E53" t="s">
        <v>2562</v>
      </c>
      <c r="F53" s="8">
        <f>VLOOKUP(B53,Order!A53:M53,9,)</f>
        <v>3499</v>
      </c>
    </row>
    <row r="54" spans="1:6" x14ac:dyDescent="0.25">
      <c r="A54" t="s">
        <v>2620</v>
      </c>
      <c r="B54" t="s">
        <v>612</v>
      </c>
      <c r="C54" s="6">
        <v>45722</v>
      </c>
      <c r="D54" t="s">
        <v>2561</v>
      </c>
      <c r="E54" t="s">
        <v>2562</v>
      </c>
      <c r="F54" s="8">
        <f>VLOOKUP(B54,Order!A54:M54,9,)</f>
        <v>16497</v>
      </c>
    </row>
    <row r="55" spans="1:6" x14ac:dyDescent="0.25">
      <c r="A55" t="s">
        <v>2621</v>
      </c>
      <c r="B55" t="s">
        <v>613</v>
      </c>
      <c r="C55" s="6">
        <v>46022</v>
      </c>
      <c r="D55" t="s">
        <v>2570</v>
      </c>
      <c r="E55" t="s">
        <v>2562</v>
      </c>
      <c r="F55" s="8">
        <f>VLOOKUP(B55,Order!A55:M55,9,)</f>
        <v>10497</v>
      </c>
    </row>
    <row r="56" spans="1:6" x14ac:dyDescent="0.25">
      <c r="A56" t="s">
        <v>2622</v>
      </c>
      <c r="B56" t="s">
        <v>614</v>
      </c>
      <c r="C56" s="6">
        <v>45890</v>
      </c>
      <c r="D56" t="s">
        <v>2576</v>
      </c>
      <c r="E56" t="s">
        <v>2562</v>
      </c>
      <c r="F56" s="8">
        <f>VLOOKUP(B56,Order!A56:M56,9,)</f>
        <v>2999</v>
      </c>
    </row>
    <row r="57" spans="1:6" x14ac:dyDescent="0.25">
      <c r="A57" t="s">
        <v>2623</v>
      </c>
      <c r="B57" t="s">
        <v>615</v>
      </c>
      <c r="C57" s="6">
        <v>46017</v>
      </c>
      <c r="D57" t="s">
        <v>2570</v>
      </c>
      <c r="E57" t="s">
        <v>2562</v>
      </c>
      <c r="F57" s="8">
        <f>VLOOKUP(B57,Order!A57:M57,9,)</f>
        <v>3995</v>
      </c>
    </row>
    <row r="58" spans="1:6" x14ac:dyDescent="0.25">
      <c r="A58" t="s">
        <v>2624</v>
      </c>
      <c r="B58" t="s">
        <v>616</v>
      </c>
      <c r="C58" s="6">
        <v>45878</v>
      </c>
      <c r="D58" t="s">
        <v>2576</v>
      </c>
      <c r="E58" t="s">
        <v>2562</v>
      </c>
      <c r="F58" s="8">
        <f>VLOOKUP(B58,Order!A58:M58,9,)</f>
        <v>5998</v>
      </c>
    </row>
    <row r="59" spans="1:6" x14ac:dyDescent="0.25">
      <c r="A59" t="s">
        <v>2625</v>
      </c>
      <c r="B59" t="s">
        <v>617</v>
      </c>
      <c r="C59" s="6">
        <v>45890</v>
      </c>
      <c r="D59" t="s">
        <v>2576</v>
      </c>
      <c r="E59" t="s">
        <v>2562</v>
      </c>
      <c r="F59" s="8">
        <f>VLOOKUP(B59,Order!A59:M59,9,)</f>
        <v>799</v>
      </c>
    </row>
    <row r="60" spans="1:6" x14ac:dyDescent="0.25">
      <c r="A60" t="s">
        <v>2626</v>
      </c>
      <c r="B60" t="s">
        <v>618</v>
      </c>
      <c r="C60" s="6">
        <v>45876</v>
      </c>
      <c r="D60" t="s">
        <v>2576</v>
      </c>
      <c r="E60" t="s">
        <v>2562</v>
      </c>
      <c r="F60" s="8">
        <f>VLOOKUP(B60,Order!A60:M60,9,)</f>
        <v>23093</v>
      </c>
    </row>
    <row r="61" spans="1:6" x14ac:dyDescent="0.25">
      <c r="A61" t="s">
        <v>2627</v>
      </c>
      <c r="B61" t="s">
        <v>619</v>
      </c>
      <c r="C61" s="6">
        <v>46009</v>
      </c>
      <c r="D61" t="s">
        <v>2576</v>
      </c>
      <c r="E61" t="s">
        <v>2562</v>
      </c>
      <c r="F61" s="8">
        <f>VLOOKUP(B61,Order!A61:M61,9,)</f>
        <v>42495</v>
      </c>
    </row>
    <row r="62" spans="1:6" x14ac:dyDescent="0.25">
      <c r="A62" t="s">
        <v>2628</v>
      </c>
      <c r="B62" t="s">
        <v>620</v>
      </c>
      <c r="C62" s="6">
        <v>45705</v>
      </c>
      <c r="D62" t="s">
        <v>2570</v>
      </c>
      <c r="E62" t="s">
        <v>2562</v>
      </c>
      <c r="F62" s="8">
        <f>VLOOKUP(B62,Order!A62:M62,9,)</f>
        <v>3196</v>
      </c>
    </row>
    <row r="63" spans="1:6" x14ac:dyDescent="0.25">
      <c r="A63" t="s">
        <v>2629</v>
      </c>
      <c r="B63" t="s">
        <v>621</v>
      </c>
      <c r="C63" s="6">
        <v>45724</v>
      </c>
      <c r="D63" t="s">
        <v>2561</v>
      </c>
      <c r="E63" t="s">
        <v>2562</v>
      </c>
      <c r="F63" s="8">
        <f>VLOOKUP(B63,Order!A63:M63,9,)</f>
        <v>125993</v>
      </c>
    </row>
    <row r="64" spans="1:6" x14ac:dyDescent="0.25">
      <c r="A64" t="s">
        <v>2630</v>
      </c>
      <c r="B64" t="s">
        <v>622</v>
      </c>
      <c r="C64" s="6">
        <v>45945</v>
      </c>
      <c r="D64" t="s">
        <v>2570</v>
      </c>
      <c r="E64" t="s">
        <v>2572</v>
      </c>
      <c r="F64" s="8">
        <f>VLOOKUP(B64,Order!A64:M64,9,)</f>
        <v>5998</v>
      </c>
    </row>
    <row r="65" spans="1:6" x14ac:dyDescent="0.25">
      <c r="A65" t="s">
        <v>2631</v>
      </c>
      <c r="B65" t="s">
        <v>623</v>
      </c>
      <c r="C65" s="6">
        <v>45998</v>
      </c>
      <c r="D65" t="s">
        <v>2576</v>
      </c>
      <c r="E65" t="s">
        <v>2562</v>
      </c>
      <c r="F65" s="8">
        <f>VLOOKUP(B65,Order!A65:M65,9,)</f>
        <v>149994</v>
      </c>
    </row>
    <row r="66" spans="1:6" x14ac:dyDescent="0.25">
      <c r="A66" t="s">
        <v>2632</v>
      </c>
      <c r="B66" t="s">
        <v>624</v>
      </c>
      <c r="C66" s="6">
        <v>45684</v>
      </c>
      <c r="D66" t="s">
        <v>2570</v>
      </c>
      <c r="E66" t="s">
        <v>2562</v>
      </c>
      <c r="F66" s="8">
        <f>VLOOKUP(B66,Order!A66:M66,9,)</f>
        <v>398</v>
      </c>
    </row>
    <row r="67" spans="1:6" x14ac:dyDescent="0.25">
      <c r="A67" t="s">
        <v>2633</v>
      </c>
      <c r="B67" t="s">
        <v>625</v>
      </c>
      <c r="C67" s="6">
        <v>45953</v>
      </c>
      <c r="D67" t="s">
        <v>2566</v>
      </c>
      <c r="E67" t="s">
        <v>2562</v>
      </c>
      <c r="F67" s="8">
        <f>VLOOKUP(B67,Order!A67:M67,9,)</f>
        <v>41997</v>
      </c>
    </row>
    <row r="68" spans="1:6" x14ac:dyDescent="0.25">
      <c r="A68" t="s">
        <v>2634</v>
      </c>
      <c r="B68" t="s">
        <v>626</v>
      </c>
      <c r="C68" s="6">
        <v>45772</v>
      </c>
      <c r="D68" t="s">
        <v>2561</v>
      </c>
      <c r="E68" t="s">
        <v>2562</v>
      </c>
      <c r="F68" s="8">
        <f>VLOOKUP(B68,Order!A68:M68,9,)</f>
        <v>74997</v>
      </c>
    </row>
    <row r="69" spans="1:6" x14ac:dyDescent="0.25">
      <c r="A69" t="s">
        <v>2635</v>
      </c>
      <c r="B69" t="s">
        <v>627</v>
      </c>
      <c r="C69" s="6">
        <v>45716</v>
      </c>
      <c r="D69" t="s">
        <v>2561</v>
      </c>
      <c r="E69" t="s">
        <v>2562</v>
      </c>
      <c r="F69" s="8">
        <f>VLOOKUP(B69,Order!A69:M69,9,)</f>
        <v>17999</v>
      </c>
    </row>
    <row r="70" spans="1:6" x14ac:dyDescent="0.25">
      <c r="A70" t="s">
        <v>2636</v>
      </c>
      <c r="B70" t="s">
        <v>628</v>
      </c>
      <c r="C70" s="6">
        <v>45877</v>
      </c>
      <c r="D70" t="s">
        <v>2566</v>
      </c>
      <c r="E70" t="s">
        <v>2562</v>
      </c>
      <c r="F70" s="8">
        <f>VLOOKUP(B70,Order!A70:M70,9,)</f>
        <v>10497</v>
      </c>
    </row>
    <row r="71" spans="1:6" x14ac:dyDescent="0.25">
      <c r="A71" t="s">
        <v>2637</v>
      </c>
      <c r="B71" t="s">
        <v>629</v>
      </c>
      <c r="C71" s="6">
        <v>45943</v>
      </c>
      <c r="D71" t="s">
        <v>2570</v>
      </c>
      <c r="E71" t="s">
        <v>2562</v>
      </c>
      <c r="F71" s="8">
        <f>VLOOKUP(B71,Order!A71:M71,9,)</f>
        <v>1497</v>
      </c>
    </row>
    <row r="72" spans="1:6" x14ac:dyDescent="0.25">
      <c r="A72" t="s">
        <v>2638</v>
      </c>
      <c r="B72" t="s">
        <v>630</v>
      </c>
      <c r="C72" s="6">
        <v>46013</v>
      </c>
      <c r="D72" t="s">
        <v>2570</v>
      </c>
      <c r="E72" t="s">
        <v>2562</v>
      </c>
      <c r="F72" s="8">
        <f>VLOOKUP(B72,Order!A72:M72,9,)</f>
        <v>58999</v>
      </c>
    </row>
    <row r="73" spans="1:6" x14ac:dyDescent="0.25">
      <c r="A73" t="s">
        <v>2639</v>
      </c>
      <c r="B73" t="s">
        <v>631</v>
      </c>
      <c r="C73" s="6">
        <v>45816</v>
      </c>
      <c r="D73" t="s">
        <v>2566</v>
      </c>
      <c r="E73" t="s">
        <v>2562</v>
      </c>
      <c r="F73" s="8">
        <f>VLOOKUP(B73,Order!A73:M73,9,)</f>
        <v>1299</v>
      </c>
    </row>
    <row r="74" spans="1:6" x14ac:dyDescent="0.25">
      <c r="A74" t="s">
        <v>2640</v>
      </c>
      <c r="B74" t="s">
        <v>632</v>
      </c>
      <c r="C74" s="6">
        <v>45731</v>
      </c>
      <c r="D74" t="s">
        <v>2561</v>
      </c>
      <c r="E74" t="s">
        <v>2572</v>
      </c>
      <c r="F74" s="8">
        <f>VLOOKUP(B74,Order!A74:M74,9,)</f>
        <v>8499</v>
      </c>
    </row>
    <row r="75" spans="1:6" x14ac:dyDescent="0.25">
      <c r="A75" t="s">
        <v>2641</v>
      </c>
      <c r="B75" t="s">
        <v>633</v>
      </c>
      <c r="C75" s="6">
        <v>45982</v>
      </c>
      <c r="D75" t="s">
        <v>2570</v>
      </c>
      <c r="E75" t="s">
        <v>2562</v>
      </c>
      <c r="F75" s="8">
        <f>VLOOKUP(B75,Order!A75:M75,9,)</f>
        <v>2397</v>
      </c>
    </row>
    <row r="76" spans="1:6" x14ac:dyDescent="0.25">
      <c r="A76" t="s">
        <v>2642</v>
      </c>
      <c r="B76" t="s">
        <v>634</v>
      </c>
      <c r="C76" s="6">
        <v>45850</v>
      </c>
      <c r="D76" t="s">
        <v>2570</v>
      </c>
      <c r="E76" t="s">
        <v>2562</v>
      </c>
      <c r="F76" s="8">
        <f>VLOOKUP(B76,Order!A76:M76,9,)</f>
        <v>2499</v>
      </c>
    </row>
    <row r="77" spans="1:6" x14ac:dyDescent="0.25">
      <c r="A77" t="s">
        <v>2643</v>
      </c>
      <c r="B77" t="s">
        <v>635</v>
      </c>
      <c r="C77" s="6">
        <v>45817</v>
      </c>
      <c r="D77" t="s">
        <v>2576</v>
      </c>
      <c r="E77" t="s">
        <v>2572</v>
      </c>
      <c r="F77" s="8">
        <f>VLOOKUP(B77,Order!A77:M77,9,)</f>
        <v>13293</v>
      </c>
    </row>
    <row r="78" spans="1:6" x14ac:dyDescent="0.25">
      <c r="A78" t="s">
        <v>2644</v>
      </c>
      <c r="B78" t="s">
        <v>636</v>
      </c>
      <c r="C78" s="6">
        <v>45963</v>
      </c>
      <c r="D78" t="s">
        <v>2566</v>
      </c>
      <c r="E78" t="s">
        <v>2562</v>
      </c>
      <c r="F78" s="8">
        <f>VLOOKUP(B78,Order!A78:M78,9,)</f>
        <v>13999</v>
      </c>
    </row>
    <row r="79" spans="1:6" x14ac:dyDescent="0.25">
      <c r="A79" t="s">
        <v>2645</v>
      </c>
      <c r="B79" t="s">
        <v>637</v>
      </c>
      <c r="C79" s="6">
        <v>45974</v>
      </c>
      <c r="D79" t="s">
        <v>2564</v>
      </c>
      <c r="E79" t="s">
        <v>2562</v>
      </c>
      <c r="F79" s="8">
        <f>VLOOKUP(B79,Order!A79:M79,9,)</f>
        <v>598</v>
      </c>
    </row>
    <row r="80" spans="1:6" x14ac:dyDescent="0.25">
      <c r="A80" t="s">
        <v>2646</v>
      </c>
      <c r="B80" t="s">
        <v>638</v>
      </c>
      <c r="C80" s="6">
        <v>45875</v>
      </c>
      <c r="D80" t="s">
        <v>2564</v>
      </c>
      <c r="E80" t="s">
        <v>2562</v>
      </c>
      <c r="F80" s="8">
        <f>VLOOKUP(B80,Order!A80:M80,9,)</f>
        <v>11998</v>
      </c>
    </row>
    <row r="81" spans="1:6" x14ac:dyDescent="0.25">
      <c r="A81" t="s">
        <v>2647</v>
      </c>
      <c r="B81" t="s">
        <v>639</v>
      </c>
      <c r="C81" s="6">
        <v>45768</v>
      </c>
      <c r="D81" t="s">
        <v>2576</v>
      </c>
      <c r="E81" t="s">
        <v>2562</v>
      </c>
      <c r="F81" s="8">
        <f>VLOOKUP(B81,Order!A81:M81,9,)</f>
        <v>24998</v>
      </c>
    </row>
    <row r="82" spans="1:6" x14ac:dyDescent="0.25">
      <c r="A82" t="s">
        <v>2648</v>
      </c>
      <c r="B82" t="s">
        <v>640</v>
      </c>
      <c r="C82" s="6">
        <v>45714</v>
      </c>
      <c r="D82" t="s">
        <v>2566</v>
      </c>
      <c r="E82" t="s">
        <v>2572</v>
      </c>
      <c r="F82" s="8">
        <f>VLOOKUP(B82,Order!A82:M82,9,)</f>
        <v>1197</v>
      </c>
    </row>
    <row r="83" spans="1:6" x14ac:dyDescent="0.25">
      <c r="A83" t="s">
        <v>2649</v>
      </c>
      <c r="B83" t="s">
        <v>641</v>
      </c>
      <c r="C83" s="6">
        <v>45815</v>
      </c>
      <c r="D83" t="s">
        <v>2576</v>
      </c>
      <c r="E83" t="s">
        <v>2562</v>
      </c>
      <c r="F83" s="8">
        <f>VLOOKUP(B83,Order!A83:M83,9,)</f>
        <v>62991</v>
      </c>
    </row>
    <row r="84" spans="1:6" x14ac:dyDescent="0.25">
      <c r="A84" t="s">
        <v>2650</v>
      </c>
      <c r="B84" t="s">
        <v>642</v>
      </c>
      <c r="C84" s="6">
        <v>45686</v>
      </c>
      <c r="D84" t="s">
        <v>2570</v>
      </c>
      <c r="E84" t="s">
        <v>2562</v>
      </c>
      <c r="F84" s="8">
        <f>VLOOKUP(B84,Order!A84:M84,9,)</f>
        <v>1393</v>
      </c>
    </row>
    <row r="85" spans="1:6" x14ac:dyDescent="0.25">
      <c r="A85" t="s">
        <v>2651</v>
      </c>
      <c r="B85" t="s">
        <v>643</v>
      </c>
      <c r="C85" s="6">
        <v>45728</v>
      </c>
      <c r="D85" t="s">
        <v>2570</v>
      </c>
      <c r="E85" t="s">
        <v>2562</v>
      </c>
      <c r="F85" s="8">
        <f>VLOOKUP(B85,Order!A85:M85,9,)</f>
        <v>398</v>
      </c>
    </row>
    <row r="86" spans="1:6" x14ac:dyDescent="0.25">
      <c r="A86" t="s">
        <v>2652</v>
      </c>
      <c r="B86" t="s">
        <v>644</v>
      </c>
      <c r="C86" s="6">
        <v>45661</v>
      </c>
      <c r="D86" t="s">
        <v>2561</v>
      </c>
      <c r="E86" t="s">
        <v>2562</v>
      </c>
      <c r="F86" s="8">
        <f>VLOOKUP(B86,Order!A86:M86,9,)</f>
        <v>58999</v>
      </c>
    </row>
    <row r="87" spans="1:6" x14ac:dyDescent="0.25">
      <c r="A87" t="s">
        <v>2653</v>
      </c>
      <c r="B87" t="s">
        <v>645</v>
      </c>
      <c r="C87" s="6">
        <v>45930</v>
      </c>
      <c r="D87" t="s">
        <v>2561</v>
      </c>
      <c r="E87" t="s">
        <v>2562</v>
      </c>
      <c r="F87" s="8">
        <f>VLOOKUP(B87,Order!A87:M87,9,)</f>
        <v>13497</v>
      </c>
    </row>
    <row r="88" spans="1:6" x14ac:dyDescent="0.25">
      <c r="A88" t="s">
        <v>2654</v>
      </c>
      <c r="B88" t="s">
        <v>646</v>
      </c>
      <c r="C88" s="6">
        <v>46000</v>
      </c>
      <c r="D88" t="s">
        <v>2576</v>
      </c>
      <c r="E88" t="s">
        <v>2572</v>
      </c>
      <c r="F88" s="8">
        <f>VLOOKUP(B88,Order!A88:M88,9,)</f>
        <v>34995</v>
      </c>
    </row>
    <row r="89" spans="1:6" x14ac:dyDescent="0.25">
      <c r="A89" t="s">
        <v>2655</v>
      </c>
      <c r="B89" t="s">
        <v>647</v>
      </c>
      <c r="C89" s="6">
        <v>45679</v>
      </c>
      <c r="D89" t="s">
        <v>2576</v>
      </c>
      <c r="E89" t="s">
        <v>2562</v>
      </c>
      <c r="F89" s="8">
        <f>VLOOKUP(B89,Order!A89:M89,9,)</f>
        <v>35994</v>
      </c>
    </row>
    <row r="90" spans="1:6" x14ac:dyDescent="0.25">
      <c r="A90" t="s">
        <v>2656</v>
      </c>
      <c r="B90" t="s">
        <v>648</v>
      </c>
      <c r="C90" s="6">
        <v>45818</v>
      </c>
      <c r="D90" t="s">
        <v>2561</v>
      </c>
      <c r="E90" t="s">
        <v>2562</v>
      </c>
      <c r="F90" s="8">
        <f>VLOOKUP(B90,Order!A90:M90,9,)</f>
        <v>35998</v>
      </c>
    </row>
    <row r="91" spans="1:6" x14ac:dyDescent="0.25">
      <c r="A91" t="s">
        <v>2657</v>
      </c>
      <c r="B91" t="s">
        <v>649</v>
      </c>
      <c r="C91" s="6">
        <v>45985</v>
      </c>
      <c r="D91" t="s">
        <v>2564</v>
      </c>
      <c r="E91" t="s">
        <v>2562</v>
      </c>
      <c r="F91" s="8">
        <f>VLOOKUP(B91,Order!A91:M91,9,)</f>
        <v>24998</v>
      </c>
    </row>
    <row r="92" spans="1:6" x14ac:dyDescent="0.25">
      <c r="A92" t="s">
        <v>2658</v>
      </c>
      <c r="B92" t="s">
        <v>650</v>
      </c>
      <c r="C92" s="6">
        <v>45824</v>
      </c>
      <c r="D92" t="s">
        <v>2566</v>
      </c>
      <c r="E92" t="s">
        <v>2562</v>
      </c>
      <c r="F92" s="8">
        <f>VLOOKUP(B92,Order!A92:M92,9,)</f>
        <v>29995</v>
      </c>
    </row>
    <row r="93" spans="1:6" x14ac:dyDescent="0.25">
      <c r="A93" t="s">
        <v>2659</v>
      </c>
      <c r="B93" t="s">
        <v>651</v>
      </c>
      <c r="C93" s="6">
        <v>45843</v>
      </c>
      <c r="D93" t="s">
        <v>2561</v>
      </c>
      <c r="E93" t="s">
        <v>2562</v>
      </c>
      <c r="F93" s="8">
        <f>VLOOKUP(B93,Order!A93:M93,9,)</f>
        <v>24999</v>
      </c>
    </row>
    <row r="94" spans="1:6" x14ac:dyDescent="0.25">
      <c r="A94" t="s">
        <v>2660</v>
      </c>
      <c r="B94" t="s">
        <v>652</v>
      </c>
      <c r="C94" s="6">
        <v>45881</v>
      </c>
      <c r="D94" t="s">
        <v>2570</v>
      </c>
      <c r="E94" t="s">
        <v>2562</v>
      </c>
      <c r="F94" s="8">
        <f>VLOOKUP(B94,Order!A94:M94,9,)</f>
        <v>4499</v>
      </c>
    </row>
    <row r="95" spans="1:6" x14ac:dyDescent="0.25">
      <c r="A95" t="s">
        <v>2661</v>
      </c>
      <c r="B95" t="s">
        <v>653</v>
      </c>
      <c r="C95" s="6">
        <v>45816</v>
      </c>
      <c r="D95" t="s">
        <v>2564</v>
      </c>
      <c r="E95" t="s">
        <v>2572</v>
      </c>
      <c r="F95" s="8">
        <f>VLOOKUP(B95,Order!A95:M95,9,)</f>
        <v>998</v>
      </c>
    </row>
    <row r="96" spans="1:6" x14ac:dyDescent="0.25">
      <c r="A96" t="s">
        <v>2662</v>
      </c>
      <c r="B96" t="s">
        <v>654</v>
      </c>
      <c r="C96" s="6">
        <v>45744</v>
      </c>
      <c r="D96" t="s">
        <v>2561</v>
      </c>
      <c r="E96" t="s">
        <v>2572</v>
      </c>
      <c r="F96" s="8">
        <f>VLOOKUP(B96,Order!A96:M96,9,)</f>
        <v>5499</v>
      </c>
    </row>
    <row r="97" spans="1:6" x14ac:dyDescent="0.25">
      <c r="A97" t="s">
        <v>2663</v>
      </c>
      <c r="B97" t="s">
        <v>655</v>
      </c>
      <c r="C97" s="6">
        <v>45919</v>
      </c>
      <c r="D97" t="s">
        <v>2570</v>
      </c>
      <c r="E97" t="s">
        <v>2562</v>
      </c>
      <c r="F97" s="8">
        <f>VLOOKUP(B97,Order!A97:M97,9,)</f>
        <v>13196</v>
      </c>
    </row>
    <row r="98" spans="1:6" x14ac:dyDescent="0.25">
      <c r="A98" t="s">
        <v>2664</v>
      </c>
      <c r="B98" t="s">
        <v>656</v>
      </c>
      <c r="C98" s="6">
        <v>45988</v>
      </c>
      <c r="D98" t="s">
        <v>2566</v>
      </c>
      <c r="E98" t="s">
        <v>2562</v>
      </c>
      <c r="F98" s="8">
        <f>VLOOKUP(B98,Order!A98:M98,9,)</f>
        <v>12499</v>
      </c>
    </row>
    <row r="99" spans="1:6" x14ac:dyDescent="0.25">
      <c r="A99" t="s">
        <v>2665</v>
      </c>
      <c r="B99" t="s">
        <v>657</v>
      </c>
      <c r="C99" s="6">
        <v>45759</v>
      </c>
      <c r="D99" t="s">
        <v>2561</v>
      </c>
      <c r="E99" t="s">
        <v>2577</v>
      </c>
      <c r="F99" s="8">
        <f>VLOOKUP(B99,Order!A99:M99,9,)</f>
        <v>55996</v>
      </c>
    </row>
    <row r="100" spans="1:6" x14ac:dyDescent="0.25">
      <c r="A100" t="s">
        <v>2666</v>
      </c>
      <c r="B100" t="s">
        <v>658</v>
      </c>
      <c r="C100" s="6">
        <v>45993</v>
      </c>
      <c r="D100" t="s">
        <v>2576</v>
      </c>
      <c r="E100" t="s">
        <v>2562</v>
      </c>
      <c r="F100" s="8">
        <f>VLOOKUP(B100,Order!A100:M100,9,)</f>
        <v>5697</v>
      </c>
    </row>
    <row r="101" spans="1:6" x14ac:dyDescent="0.25">
      <c r="A101" t="s">
        <v>2667</v>
      </c>
      <c r="B101" t="s">
        <v>659</v>
      </c>
      <c r="C101" s="6">
        <v>45895</v>
      </c>
      <c r="D101" t="s">
        <v>2576</v>
      </c>
      <c r="E101" t="s">
        <v>2562</v>
      </c>
      <c r="F101" s="8">
        <f>VLOOKUP(B101,Order!A101:M101,9,)</f>
        <v>5697</v>
      </c>
    </row>
    <row r="102" spans="1:6" x14ac:dyDescent="0.25">
      <c r="A102" t="s">
        <v>2668</v>
      </c>
      <c r="B102" t="s">
        <v>660</v>
      </c>
      <c r="C102" s="6">
        <v>46006</v>
      </c>
      <c r="D102" t="s">
        <v>2564</v>
      </c>
      <c r="E102" t="s">
        <v>2562</v>
      </c>
      <c r="F102" s="8">
        <f>VLOOKUP(B102,Order!A102:M102,9,)</f>
        <v>12495</v>
      </c>
    </row>
    <row r="103" spans="1:6" x14ac:dyDescent="0.25">
      <c r="A103" t="s">
        <v>2669</v>
      </c>
      <c r="B103" t="s">
        <v>661</v>
      </c>
      <c r="C103" s="6">
        <v>45979</v>
      </c>
      <c r="D103" t="s">
        <v>2566</v>
      </c>
      <c r="E103" t="s">
        <v>2562</v>
      </c>
      <c r="F103" s="8">
        <f>VLOOKUP(B103,Order!A103:M103,9,)</f>
        <v>5999</v>
      </c>
    </row>
    <row r="104" spans="1:6" x14ac:dyDescent="0.25">
      <c r="A104" t="s">
        <v>2670</v>
      </c>
      <c r="B104" t="s">
        <v>662</v>
      </c>
      <c r="C104" s="6">
        <v>45884</v>
      </c>
      <c r="D104" t="s">
        <v>2564</v>
      </c>
      <c r="E104" t="s">
        <v>2577</v>
      </c>
      <c r="F104" s="8">
        <f>VLOOKUP(B104,Order!A104:M104,9,)</f>
        <v>7999</v>
      </c>
    </row>
    <row r="105" spans="1:6" x14ac:dyDescent="0.25">
      <c r="A105" t="s">
        <v>2671</v>
      </c>
      <c r="B105" t="s">
        <v>663</v>
      </c>
      <c r="C105" s="6">
        <v>45686</v>
      </c>
      <c r="D105" t="s">
        <v>2576</v>
      </c>
      <c r="E105" t="s">
        <v>2562</v>
      </c>
      <c r="F105" s="8">
        <f>VLOOKUP(B105,Order!A105:M105,9,)</f>
        <v>16998</v>
      </c>
    </row>
    <row r="106" spans="1:6" x14ac:dyDescent="0.25">
      <c r="A106" t="s">
        <v>2672</v>
      </c>
      <c r="B106" t="s">
        <v>664</v>
      </c>
      <c r="C106" s="6">
        <v>45889</v>
      </c>
      <c r="D106" t="s">
        <v>2566</v>
      </c>
      <c r="E106" t="s">
        <v>2562</v>
      </c>
      <c r="F106" s="8">
        <f>VLOOKUP(B106,Order!A106:M106,9,)</f>
        <v>16495</v>
      </c>
    </row>
    <row r="107" spans="1:6" x14ac:dyDescent="0.25">
      <c r="A107" t="s">
        <v>2673</v>
      </c>
      <c r="B107" t="s">
        <v>665</v>
      </c>
      <c r="C107" s="6">
        <v>45697</v>
      </c>
      <c r="D107" t="s">
        <v>2570</v>
      </c>
      <c r="E107" t="s">
        <v>2562</v>
      </c>
      <c r="F107" s="8">
        <f>VLOOKUP(B107,Order!A107:M107,9,)</f>
        <v>10497</v>
      </c>
    </row>
    <row r="108" spans="1:6" x14ac:dyDescent="0.25">
      <c r="A108" t="s">
        <v>2674</v>
      </c>
      <c r="B108" t="s">
        <v>666</v>
      </c>
      <c r="C108" s="6">
        <v>45854</v>
      </c>
      <c r="D108" t="s">
        <v>2564</v>
      </c>
      <c r="E108" t="s">
        <v>2562</v>
      </c>
      <c r="F108" s="8">
        <f>VLOOKUP(B108,Order!A108:M108,9,)</f>
        <v>62993</v>
      </c>
    </row>
    <row r="109" spans="1:6" x14ac:dyDescent="0.25">
      <c r="A109" t="s">
        <v>2675</v>
      </c>
      <c r="B109" t="s">
        <v>667</v>
      </c>
      <c r="C109" s="6">
        <v>45679</v>
      </c>
      <c r="D109" t="s">
        <v>2570</v>
      </c>
      <c r="E109" t="s">
        <v>2562</v>
      </c>
      <c r="F109" s="8">
        <f>VLOOKUP(B109,Order!A109:M109,9,)</f>
        <v>5499</v>
      </c>
    </row>
    <row r="110" spans="1:6" x14ac:dyDescent="0.25">
      <c r="A110" t="s">
        <v>2676</v>
      </c>
      <c r="B110" t="s">
        <v>668</v>
      </c>
      <c r="C110" s="6">
        <v>45967</v>
      </c>
      <c r="D110" t="s">
        <v>2566</v>
      </c>
      <c r="E110" t="s">
        <v>2562</v>
      </c>
      <c r="F110" s="8">
        <f>VLOOKUP(B110,Order!A110:M110,9,)</f>
        <v>97993</v>
      </c>
    </row>
    <row r="111" spans="1:6" x14ac:dyDescent="0.25">
      <c r="A111" t="s">
        <v>2677</v>
      </c>
      <c r="B111" t="s">
        <v>669</v>
      </c>
      <c r="C111" s="6">
        <v>45888</v>
      </c>
      <c r="D111" t="s">
        <v>2561</v>
      </c>
      <c r="E111" t="s">
        <v>2562</v>
      </c>
      <c r="F111" s="8">
        <f>VLOOKUP(B111,Order!A111:M111,9,)</f>
        <v>2199</v>
      </c>
    </row>
    <row r="112" spans="1:6" x14ac:dyDescent="0.25">
      <c r="A112" t="s">
        <v>2678</v>
      </c>
      <c r="B112" t="s">
        <v>670</v>
      </c>
      <c r="C112" s="6">
        <v>45988</v>
      </c>
      <c r="D112" t="s">
        <v>2561</v>
      </c>
      <c r="E112" t="s">
        <v>2562</v>
      </c>
      <c r="F112" s="8">
        <f>VLOOKUP(B112,Order!A112:M112,9,)</f>
        <v>1996</v>
      </c>
    </row>
    <row r="113" spans="1:6" x14ac:dyDescent="0.25">
      <c r="A113" t="s">
        <v>2679</v>
      </c>
      <c r="B113" t="s">
        <v>671</v>
      </c>
      <c r="C113" s="6">
        <v>45882</v>
      </c>
      <c r="D113" t="s">
        <v>2570</v>
      </c>
      <c r="E113" t="s">
        <v>2562</v>
      </c>
      <c r="F113" s="8">
        <f>VLOOKUP(B113,Order!A113:M113,9,)</f>
        <v>3499</v>
      </c>
    </row>
    <row r="114" spans="1:6" x14ac:dyDescent="0.25">
      <c r="A114" t="s">
        <v>2680</v>
      </c>
      <c r="B114" t="s">
        <v>672</v>
      </c>
      <c r="C114" s="6">
        <v>45848</v>
      </c>
      <c r="D114" t="s">
        <v>2561</v>
      </c>
      <c r="E114" t="s">
        <v>2562</v>
      </c>
      <c r="F114" s="8">
        <f>VLOOKUP(B114,Order!A114:M114,9,)</f>
        <v>11996</v>
      </c>
    </row>
    <row r="115" spans="1:6" x14ac:dyDescent="0.25">
      <c r="A115" t="s">
        <v>2681</v>
      </c>
      <c r="B115" t="s">
        <v>673</v>
      </c>
      <c r="C115" s="6">
        <v>46005</v>
      </c>
      <c r="D115" t="s">
        <v>2570</v>
      </c>
      <c r="E115" t="s">
        <v>2562</v>
      </c>
      <c r="F115" s="8">
        <f>VLOOKUP(B115,Order!A115:M115,9,)</f>
        <v>23997</v>
      </c>
    </row>
    <row r="116" spans="1:6" x14ac:dyDescent="0.25">
      <c r="A116" t="s">
        <v>2682</v>
      </c>
      <c r="B116" t="s">
        <v>674</v>
      </c>
      <c r="C116" s="6">
        <v>45829</v>
      </c>
      <c r="D116" t="s">
        <v>2570</v>
      </c>
      <c r="E116" t="s">
        <v>2562</v>
      </c>
      <c r="F116" s="8">
        <f>VLOOKUP(B116,Order!A116:M116,9,)</f>
        <v>37497</v>
      </c>
    </row>
    <row r="117" spans="1:6" x14ac:dyDescent="0.25">
      <c r="A117" t="s">
        <v>2683</v>
      </c>
      <c r="B117" t="s">
        <v>675</v>
      </c>
      <c r="C117" s="6">
        <v>45855</v>
      </c>
      <c r="D117" t="s">
        <v>2566</v>
      </c>
      <c r="E117" t="s">
        <v>2562</v>
      </c>
      <c r="F117" s="8">
        <f>VLOOKUP(B117,Order!A117:M117,9,)</f>
        <v>3995</v>
      </c>
    </row>
    <row r="118" spans="1:6" x14ac:dyDescent="0.25">
      <c r="A118" t="s">
        <v>2684</v>
      </c>
      <c r="B118" t="s">
        <v>676</v>
      </c>
      <c r="C118" s="6">
        <v>45966</v>
      </c>
      <c r="D118" t="s">
        <v>2564</v>
      </c>
      <c r="E118" t="s">
        <v>2562</v>
      </c>
      <c r="F118" s="8">
        <f>VLOOKUP(B118,Order!A118:M118,9,)</f>
        <v>25497</v>
      </c>
    </row>
    <row r="119" spans="1:6" x14ac:dyDescent="0.25">
      <c r="A119" t="s">
        <v>2685</v>
      </c>
      <c r="B119" t="s">
        <v>677</v>
      </c>
      <c r="C119" s="6">
        <v>45730</v>
      </c>
      <c r="D119" t="s">
        <v>2566</v>
      </c>
      <c r="E119" t="s">
        <v>2562</v>
      </c>
      <c r="F119" s="8">
        <f>VLOOKUP(B119,Order!A119:M119,9,)</f>
        <v>16497</v>
      </c>
    </row>
    <row r="120" spans="1:6" x14ac:dyDescent="0.25">
      <c r="A120" t="s">
        <v>2686</v>
      </c>
      <c r="B120" t="s">
        <v>678</v>
      </c>
      <c r="C120" s="6">
        <v>45858</v>
      </c>
      <c r="D120" t="s">
        <v>2566</v>
      </c>
      <c r="E120" t="s">
        <v>2562</v>
      </c>
      <c r="F120" s="8">
        <f>VLOOKUP(B120,Order!A120:M120,9,)</f>
        <v>15393</v>
      </c>
    </row>
    <row r="121" spans="1:6" x14ac:dyDescent="0.25">
      <c r="A121" t="s">
        <v>2687</v>
      </c>
      <c r="B121" t="s">
        <v>679</v>
      </c>
      <c r="C121" s="6">
        <v>45816</v>
      </c>
      <c r="D121" t="s">
        <v>2576</v>
      </c>
      <c r="E121" t="s">
        <v>2562</v>
      </c>
      <c r="F121" s="8">
        <f>VLOOKUP(B121,Order!A121:M121,9,)</f>
        <v>21996</v>
      </c>
    </row>
    <row r="122" spans="1:6" x14ac:dyDescent="0.25">
      <c r="A122" t="s">
        <v>2688</v>
      </c>
      <c r="B122" t="s">
        <v>680</v>
      </c>
      <c r="C122" s="6">
        <v>45723</v>
      </c>
      <c r="D122" t="s">
        <v>2570</v>
      </c>
      <c r="E122" t="s">
        <v>2562</v>
      </c>
      <c r="F122" s="8">
        <f>VLOOKUP(B122,Order!A122:M122,9,)</f>
        <v>25497</v>
      </c>
    </row>
    <row r="123" spans="1:6" x14ac:dyDescent="0.25">
      <c r="A123" t="s">
        <v>2689</v>
      </c>
      <c r="B123" t="s">
        <v>681</v>
      </c>
      <c r="C123" s="6">
        <v>45874</v>
      </c>
      <c r="D123" t="s">
        <v>2564</v>
      </c>
      <c r="E123" t="s">
        <v>2562</v>
      </c>
      <c r="F123" s="8">
        <f>VLOOKUP(B123,Order!A123:M123,9,)</f>
        <v>2598</v>
      </c>
    </row>
    <row r="124" spans="1:6" x14ac:dyDescent="0.25">
      <c r="A124" t="s">
        <v>2690</v>
      </c>
      <c r="B124" t="s">
        <v>682</v>
      </c>
      <c r="C124" s="6">
        <v>45750</v>
      </c>
      <c r="D124" t="s">
        <v>2576</v>
      </c>
      <c r="E124" t="s">
        <v>2562</v>
      </c>
      <c r="F124" s="8">
        <f>VLOOKUP(B124,Order!A124:M124,9,)</f>
        <v>3798</v>
      </c>
    </row>
    <row r="125" spans="1:6" x14ac:dyDescent="0.25">
      <c r="A125" t="s">
        <v>2691</v>
      </c>
      <c r="B125" t="s">
        <v>683</v>
      </c>
      <c r="C125" s="6">
        <v>45773</v>
      </c>
      <c r="D125" t="s">
        <v>2564</v>
      </c>
      <c r="E125" t="s">
        <v>2562</v>
      </c>
      <c r="F125" s="8">
        <f>VLOOKUP(B125,Order!A125:M125,9,)</f>
        <v>16998</v>
      </c>
    </row>
    <row r="126" spans="1:6" x14ac:dyDescent="0.25">
      <c r="A126" t="s">
        <v>2692</v>
      </c>
      <c r="B126" t="s">
        <v>684</v>
      </c>
      <c r="C126" s="6">
        <v>45709</v>
      </c>
      <c r="D126" t="s">
        <v>2561</v>
      </c>
      <c r="E126" t="s">
        <v>2562</v>
      </c>
      <c r="F126" s="8">
        <f>VLOOKUP(B126,Order!A126:M126,9,)</f>
        <v>9196</v>
      </c>
    </row>
    <row r="127" spans="1:6" x14ac:dyDescent="0.25">
      <c r="A127" t="s">
        <v>2693</v>
      </c>
      <c r="B127" t="s">
        <v>685</v>
      </c>
      <c r="C127" s="6">
        <v>45927</v>
      </c>
      <c r="D127" t="s">
        <v>2576</v>
      </c>
      <c r="E127" t="s">
        <v>2562</v>
      </c>
      <c r="F127" s="8">
        <f>VLOOKUP(B127,Order!A127:M127,9,)</f>
        <v>25996</v>
      </c>
    </row>
    <row r="128" spans="1:6" x14ac:dyDescent="0.25">
      <c r="A128" t="s">
        <v>2694</v>
      </c>
      <c r="B128" t="s">
        <v>686</v>
      </c>
      <c r="C128" s="6">
        <v>45725</v>
      </c>
      <c r="D128" t="s">
        <v>2561</v>
      </c>
      <c r="E128" t="s">
        <v>2562</v>
      </c>
      <c r="F128" s="8">
        <f>VLOOKUP(B128,Order!A128:M128,9,)</f>
        <v>13999</v>
      </c>
    </row>
    <row r="129" spans="1:6" x14ac:dyDescent="0.25">
      <c r="A129" t="s">
        <v>2695</v>
      </c>
      <c r="B129" t="s">
        <v>687</v>
      </c>
      <c r="C129" s="6">
        <v>46012</v>
      </c>
      <c r="D129" t="s">
        <v>2576</v>
      </c>
      <c r="E129" t="s">
        <v>2562</v>
      </c>
      <c r="F129" s="8">
        <f>VLOOKUP(B129,Order!A129:M129,9,)</f>
        <v>47994</v>
      </c>
    </row>
    <row r="130" spans="1:6" x14ac:dyDescent="0.25">
      <c r="A130" t="s">
        <v>2696</v>
      </c>
      <c r="B130" t="s">
        <v>688</v>
      </c>
      <c r="C130" s="6">
        <v>45882</v>
      </c>
      <c r="D130" t="s">
        <v>2570</v>
      </c>
      <c r="E130" t="s">
        <v>2562</v>
      </c>
      <c r="F130" s="8">
        <f>VLOOKUP(B130,Order!A130:M130,9,)</f>
        <v>9897</v>
      </c>
    </row>
    <row r="131" spans="1:6" x14ac:dyDescent="0.25">
      <c r="A131" t="s">
        <v>2697</v>
      </c>
      <c r="B131" t="s">
        <v>689</v>
      </c>
      <c r="C131" s="6">
        <v>45779</v>
      </c>
      <c r="D131" t="s">
        <v>2566</v>
      </c>
      <c r="E131" t="s">
        <v>2572</v>
      </c>
      <c r="F131" s="8">
        <f>VLOOKUP(B131,Order!A131:M131,9,)</f>
        <v>796</v>
      </c>
    </row>
    <row r="132" spans="1:6" x14ac:dyDescent="0.25">
      <c r="A132" t="s">
        <v>2698</v>
      </c>
      <c r="B132" t="s">
        <v>690</v>
      </c>
      <c r="C132" s="6">
        <v>45887</v>
      </c>
      <c r="D132" t="s">
        <v>2561</v>
      </c>
      <c r="E132" t="s">
        <v>2562</v>
      </c>
      <c r="F132" s="8">
        <f>VLOOKUP(B132,Order!A132:M132,9,)</f>
        <v>998</v>
      </c>
    </row>
    <row r="133" spans="1:6" x14ac:dyDescent="0.25">
      <c r="A133" t="s">
        <v>2699</v>
      </c>
      <c r="B133" t="s">
        <v>691</v>
      </c>
      <c r="C133" s="6">
        <v>45898</v>
      </c>
      <c r="D133" t="s">
        <v>2564</v>
      </c>
      <c r="E133" t="s">
        <v>2562</v>
      </c>
      <c r="F133" s="8">
        <f>VLOOKUP(B133,Order!A133:M133,9,)</f>
        <v>174993</v>
      </c>
    </row>
    <row r="134" spans="1:6" x14ac:dyDescent="0.25">
      <c r="A134" t="s">
        <v>2700</v>
      </c>
      <c r="B134" t="s">
        <v>692</v>
      </c>
      <c r="C134" s="6">
        <v>45883</v>
      </c>
      <c r="D134" t="s">
        <v>2561</v>
      </c>
      <c r="E134" t="s">
        <v>2562</v>
      </c>
      <c r="F134" s="8">
        <f>VLOOKUP(B134,Order!A134:M134,9,)</f>
        <v>3798</v>
      </c>
    </row>
    <row r="135" spans="1:6" x14ac:dyDescent="0.25">
      <c r="A135" t="s">
        <v>2701</v>
      </c>
      <c r="B135" t="s">
        <v>693</v>
      </c>
      <c r="C135" s="6">
        <v>45928</v>
      </c>
      <c r="D135" t="s">
        <v>2566</v>
      </c>
      <c r="E135" t="s">
        <v>2562</v>
      </c>
      <c r="F135" s="8">
        <f>VLOOKUP(B135,Order!A135:M135,9,)</f>
        <v>2299</v>
      </c>
    </row>
    <row r="136" spans="1:6" x14ac:dyDescent="0.25">
      <c r="A136" t="s">
        <v>2702</v>
      </c>
      <c r="B136" t="s">
        <v>694</v>
      </c>
      <c r="C136" s="6">
        <v>45967</v>
      </c>
      <c r="D136" t="s">
        <v>2576</v>
      </c>
      <c r="E136" t="s">
        <v>2562</v>
      </c>
      <c r="F136" s="8">
        <f>VLOOKUP(B136,Order!A136:M136,9,)</f>
        <v>5697</v>
      </c>
    </row>
    <row r="137" spans="1:6" x14ac:dyDescent="0.25">
      <c r="A137" t="s">
        <v>2703</v>
      </c>
      <c r="B137" t="s">
        <v>695</v>
      </c>
      <c r="C137" s="6">
        <v>45848</v>
      </c>
      <c r="D137" t="s">
        <v>2564</v>
      </c>
      <c r="E137" t="s">
        <v>2562</v>
      </c>
      <c r="F137" s="8">
        <f>VLOOKUP(B137,Order!A137:M137,9,)</f>
        <v>10995</v>
      </c>
    </row>
    <row r="138" spans="1:6" x14ac:dyDescent="0.25">
      <c r="A138" t="s">
        <v>2704</v>
      </c>
      <c r="B138" t="s">
        <v>696</v>
      </c>
      <c r="C138" s="6">
        <v>45721</v>
      </c>
      <c r="D138" t="s">
        <v>2561</v>
      </c>
      <c r="E138" t="s">
        <v>2562</v>
      </c>
      <c r="F138" s="8">
        <f>VLOOKUP(B138,Order!A138:M138,9,)</f>
        <v>1899</v>
      </c>
    </row>
    <row r="139" spans="1:6" x14ac:dyDescent="0.25">
      <c r="A139" t="s">
        <v>2705</v>
      </c>
      <c r="B139" t="s">
        <v>697</v>
      </c>
      <c r="C139" s="6">
        <v>45888</v>
      </c>
      <c r="D139" t="s">
        <v>2570</v>
      </c>
      <c r="E139" t="s">
        <v>2562</v>
      </c>
      <c r="F139" s="8">
        <f>VLOOKUP(B139,Order!A139:M139,9,)</f>
        <v>4598</v>
      </c>
    </row>
    <row r="140" spans="1:6" x14ac:dyDescent="0.25">
      <c r="A140" t="s">
        <v>2706</v>
      </c>
      <c r="B140" t="s">
        <v>698</v>
      </c>
      <c r="C140" s="6">
        <v>45771</v>
      </c>
      <c r="D140" t="s">
        <v>2564</v>
      </c>
      <c r="E140" t="s">
        <v>2572</v>
      </c>
      <c r="F140" s="8">
        <f>VLOOKUP(B140,Order!A140:M140,9,)</f>
        <v>499</v>
      </c>
    </row>
    <row r="141" spans="1:6" x14ac:dyDescent="0.25">
      <c r="A141" t="s">
        <v>2707</v>
      </c>
      <c r="B141" t="s">
        <v>699</v>
      </c>
      <c r="C141" s="6">
        <v>45685</v>
      </c>
      <c r="D141" t="s">
        <v>2570</v>
      </c>
      <c r="E141" t="s">
        <v>2562</v>
      </c>
      <c r="F141" s="8">
        <f>VLOOKUP(B141,Order!A141:M141,9,)</f>
        <v>3299</v>
      </c>
    </row>
    <row r="142" spans="1:6" x14ac:dyDescent="0.25">
      <c r="A142" t="s">
        <v>2708</v>
      </c>
      <c r="B142" t="s">
        <v>700</v>
      </c>
      <c r="C142" s="6">
        <v>45699</v>
      </c>
      <c r="D142" t="s">
        <v>2570</v>
      </c>
      <c r="E142" t="s">
        <v>2562</v>
      </c>
      <c r="F142" s="8">
        <f>VLOOKUP(B142,Order!A142:M142,9,)</f>
        <v>2598</v>
      </c>
    </row>
    <row r="143" spans="1:6" x14ac:dyDescent="0.25">
      <c r="A143" t="s">
        <v>2709</v>
      </c>
      <c r="B143" t="s">
        <v>701</v>
      </c>
      <c r="C143" s="6">
        <v>45708</v>
      </c>
      <c r="D143" t="s">
        <v>2570</v>
      </c>
      <c r="E143" t="s">
        <v>2562</v>
      </c>
      <c r="F143" s="8">
        <f>VLOOKUP(B143,Order!A143:M143,9,)</f>
        <v>7999</v>
      </c>
    </row>
    <row r="144" spans="1:6" x14ac:dyDescent="0.25">
      <c r="A144" t="s">
        <v>2710</v>
      </c>
      <c r="B144" t="s">
        <v>702</v>
      </c>
      <c r="C144" s="6">
        <v>45677</v>
      </c>
      <c r="D144" t="s">
        <v>2570</v>
      </c>
      <c r="E144" t="s">
        <v>2562</v>
      </c>
      <c r="F144" s="8">
        <f>VLOOKUP(B144,Order!A144:M144,9,)</f>
        <v>10995</v>
      </c>
    </row>
    <row r="145" spans="1:6" x14ac:dyDescent="0.25">
      <c r="A145" t="s">
        <v>2711</v>
      </c>
      <c r="B145" t="s">
        <v>703</v>
      </c>
      <c r="C145" s="6">
        <v>46019</v>
      </c>
      <c r="D145" t="s">
        <v>2566</v>
      </c>
      <c r="E145" t="s">
        <v>2562</v>
      </c>
      <c r="F145" s="8">
        <f>VLOOKUP(B145,Order!A145:M145,9,)</f>
        <v>3499</v>
      </c>
    </row>
    <row r="146" spans="1:6" x14ac:dyDescent="0.25">
      <c r="A146" t="s">
        <v>2712</v>
      </c>
      <c r="B146" t="s">
        <v>704</v>
      </c>
      <c r="C146" s="6">
        <v>45698</v>
      </c>
      <c r="D146" t="s">
        <v>2564</v>
      </c>
      <c r="E146" t="s">
        <v>2562</v>
      </c>
      <c r="F146" s="8">
        <f>VLOOKUP(B146,Order!A146:M146,9,)</f>
        <v>94995</v>
      </c>
    </row>
    <row r="147" spans="1:6" x14ac:dyDescent="0.25">
      <c r="A147" t="s">
        <v>2713</v>
      </c>
      <c r="B147" t="s">
        <v>705</v>
      </c>
      <c r="C147" s="6">
        <v>45938</v>
      </c>
      <c r="D147" t="s">
        <v>2570</v>
      </c>
      <c r="E147" t="s">
        <v>2562</v>
      </c>
      <c r="F147" s="8">
        <f>VLOOKUP(B147,Order!A147:M147,9,)</f>
        <v>8998</v>
      </c>
    </row>
    <row r="148" spans="1:6" x14ac:dyDescent="0.25">
      <c r="A148" t="s">
        <v>2714</v>
      </c>
      <c r="B148" t="s">
        <v>706</v>
      </c>
      <c r="C148" s="6">
        <v>45805</v>
      </c>
      <c r="D148" t="s">
        <v>2564</v>
      </c>
      <c r="E148" t="s">
        <v>2572</v>
      </c>
      <c r="F148" s="8">
        <f>VLOOKUP(B148,Order!A148:M148,9,)</f>
        <v>12499</v>
      </c>
    </row>
    <row r="149" spans="1:6" x14ac:dyDescent="0.25">
      <c r="A149" t="s">
        <v>2715</v>
      </c>
      <c r="B149" t="s">
        <v>707</v>
      </c>
      <c r="C149" s="6">
        <v>45872</v>
      </c>
      <c r="D149" t="s">
        <v>2561</v>
      </c>
      <c r="E149" t="s">
        <v>2562</v>
      </c>
      <c r="F149" s="8">
        <f>VLOOKUP(B149,Order!A149:M149,9,)</f>
        <v>5999</v>
      </c>
    </row>
    <row r="150" spans="1:6" x14ac:dyDescent="0.25">
      <c r="A150" t="s">
        <v>2716</v>
      </c>
      <c r="B150" t="s">
        <v>708</v>
      </c>
      <c r="C150" s="6">
        <v>45913</v>
      </c>
      <c r="D150" t="s">
        <v>2576</v>
      </c>
      <c r="E150" t="s">
        <v>2562</v>
      </c>
      <c r="F150" s="8">
        <f>VLOOKUP(B150,Order!A150:M150,9,)</f>
        <v>3897</v>
      </c>
    </row>
    <row r="151" spans="1:6" x14ac:dyDescent="0.25">
      <c r="A151" t="s">
        <v>2717</v>
      </c>
      <c r="B151" t="s">
        <v>709</v>
      </c>
      <c r="C151" s="6">
        <v>45952</v>
      </c>
      <c r="D151" t="s">
        <v>2576</v>
      </c>
      <c r="E151" t="s">
        <v>2562</v>
      </c>
      <c r="F151" s="8">
        <f>VLOOKUP(B151,Order!A151:M151,9,)</f>
        <v>398</v>
      </c>
    </row>
    <row r="152" spans="1:6" x14ac:dyDescent="0.25">
      <c r="A152" t="s">
        <v>2718</v>
      </c>
      <c r="B152" t="s">
        <v>710</v>
      </c>
      <c r="C152" s="6">
        <v>45972</v>
      </c>
      <c r="D152" t="s">
        <v>2564</v>
      </c>
      <c r="E152" t="s">
        <v>2562</v>
      </c>
      <c r="F152" s="8">
        <f>VLOOKUP(B152,Order!A152:M152,9,)</f>
        <v>35998</v>
      </c>
    </row>
    <row r="153" spans="1:6" x14ac:dyDescent="0.25">
      <c r="A153" t="s">
        <v>2719</v>
      </c>
      <c r="B153" t="s">
        <v>711</v>
      </c>
      <c r="C153" s="6">
        <v>45998</v>
      </c>
      <c r="D153" t="s">
        <v>2561</v>
      </c>
      <c r="E153" t="s">
        <v>2562</v>
      </c>
      <c r="F153" s="8">
        <f>VLOOKUP(B153,Order!A153:M153,9,)</f>
        <v>35992</v>
      </c>
    </row>
    <row r="154" spans="1:6" x14ac:dyDescent="0.25">
      <c r="A154" t="s">
        <v>2720</v>
      </c>
      <c r="B154" t="s">
        <v>712</v>
      </c>
      <c r="C154" s="6">
        <v>45692</v>
      </c>
      <c r="D154" t="s">
        <v>2570</v>
      </c>
      <c r="E154" t="s">
        <v>2572</v>
      </c>
      <c r="F154" s="8">
        <f>VLOOKUP(B154,Order!A154:M154,9,)</f>
        <v>17996</v>
      </c>
    </row>
    <row r="155" spans="1:6" x14ac:dyDescent="0.25">
      <c r="A155" t="s">
        <v>2721</v>
      </c>
      <c r="B155" t="s">
        <v>713</v>
      </c>
      <c r="C155" s="6">
        <v>45917</v>
      </c>
      <c r="D155" t="s">
        <v>2576</v>
      </c>
      <c r="E155" t="s">
        <v>2562</v>
      </c>
      <c r="F155" s="8">
        <f>VLOOKUP(B155,Order!A155:M155,9,)</f>
        <v>34995</v>
      </c>
    </row>
    <row r="156" spans="1:6" x14ac:dyDescent="0.25">
      <c r="A156" t="s">
        <v>2722</v>
      </c>
      <c r="B156" t="s">
        <v>714</v>
      </c>
      <c r="C156" s="6">
        <v>45680</v>
      </c>
      <c r="D156" t="s">
        <v>2561</v>
      </c>
      <c r="E156" t="s">
        <v>2562</v>
      </c>
      <c r="F156" s="8">
        <f>VLOOKUP(B156,Order!A156:M156,9,)</f>
        <v>3299</v>
      </c>
    </row>
    <row r="157" spans="1:6" x14ac:dyDescent="0.25">
      <c r="A157" t="s">
        <v>2723</v>
      </c>
      <c r="B157" t="s">
        <v>715</v>
      </c>
      <c r="C157" s="6">
        <v>45666</v>
      </c>
      <c r="D157" t="s">
        <v>2576</v>
      </c>
      <c r="E157" t="s">
        <v>2577</v>
      </c>
      <c r="F157" s="8">
        <f>VLOOKUP(B157,Order!A157:M157,9,)</f>
        <v>3299</v>
      </c>
    </row>
    <row r="158" spans="1:6" x14ac:dyDescent="0.25">
      <c r="A158" t="s">
        <v>2724</v>
      </c>
      <c r="B158" t="s">
        <v>716</v>
      </c>
      <c r="C158" s="6">
        <v>45994</v>
      </c>
      <c r="D158" t="s">
        <v>2570</v>
      </c>
      <c r="E158" t="s">
        <v>2562</v>
      </c>
      <c r="F158" s="8">
        <f>VLOOKUP(B158,Order!A158:M158,9,)</f>
        <v>5697</v>
      </c>
    </row>
    <row r="159" spans="1:6" x14ac:dyDescent="0.25">
      <c r="A159" t="s">
        <v>2725</v>
      </c>
      <c r="B159" t="s">
        <v>717</v>
      </c>
      <c r="C159" s="6">
        <v>45828</v>
      </c>
      <c r="D159" t="s">
        <v>2561</v>
      </c>
      <c r="E159" t="s">
        <v>2562</v>
      </c>
      <c r="F159" s="8">
        <f>VLOOKUP(B159,Order!A159:M159,9,)</f>
        <v>9897</v>
      </c>
    </row>
    <row r="160" spans="1:6" x14ac:dyDescent="0.25">
      <c r="A160" t="s">
        <v>2726</v>
      </c>
      <c r="B160" t="s">
        <v>718</v>
      </c>
      <c r="C160" s="6">
        <v>45987</v>
      </c>
      <c r="D160" t="s">
        <v>2576</v>
      </c>
      <c r="E160" t="s">
        <v>2562</v>
      </c>
      <c r="F160" s="8">
        <f>VLOOKUP(B160,Order!A160:M160,9,)</f>
        <v>4398</v>
      </c>
    </row>
    <row r="161" spans="1:6" x14ac:dyDescent="0.25">
      <c r="A161" t="s">
        <v>2727</v>
      </c>
      <c r="B161" t="s">
        <v>719</v>
      </c>
      <c r="C161" s="6">
        <v>45751</v>
      </c>
      <c r="D161" t="s">
        <v>2561</v>
      </c>
      <c r="E161" t="s">
        <v>2562</v>
      </c>
      <c r="F161" s="8">
        <f>VLOOKUP(B161,Order!A161:M161,9,)</f>
        <v>8796</v>
      </c>
    </row>
    <row r="162" spans="1:6" x14ac:dyDescent="0.25">
      <c r="A162" t="s">
        <v>2728</v>
      </c>
      <c r="B162" t="s">
        <v>720</v>
      </c>
      <c r="C162" s="6">
        <v>45892</v>
      </c>
      <c r="D162" t="s">
        <v>2561</v>
      </c>
      <c r="E162" t="s">
        <v>2562</v>
      </c>
      <c r="F162" s="8">
        <f>VLOOKUP(B162,Order!A162:M162,9,)</f>
        <v>18999</v>
      </c>
    </row>
    <row r="163" spans="1:6" x14ac:dyDescent="0.25">
      <c r="A163" t="s">
        <v>2729</v>
      </c>
      <c r="B163" t="s">
        <v>721</v>
      </c>
      <c r="C163" s="6">
        <v>45760</v>
      </c>
      <c r="D163" t="s">
        <v>2570</v>
      </c>
      <c r="E163" t="s">
        <v>2562</v>
      </c>
      <c r="F163" s="8">
        <f>VLOOKUP(B163,Order!A163:M163,9,)</f>
        <v>998</v>
      </c>
    </row>
    <row r="164" spans="1:6" x14ac:dyDescent="0.25">
      <c r="A164" t="s">
        <v>2730</v>
      </c>
      <c r="B164" t="s">
        <v>722</v>
      </c>
      <c r="C164" s="6">
        <v>45861</v>
      </c>
      <c r="D164" t="s">
        <v>2564</v>
      </c>
      <c r="E164" t="s">
        <v>2562</v>
      </c>
      <c r="F164" s="8">
        <f>VLOOKUP(B164,Order!A164:M164,9,)</f>
        <v>299</v>
      </c>
    </row>
    <row r="165" spans="1:6" x14ac:dyDescent="0.25">
      <c r="A165" t="s">
        <v>2731</v>
      </c>
      <c r="B165" t="s">
        <v>723</v>
      </c>
      <c r="C165" s="6">
        <v>45989</v>
      </c>
      <c r="D165" t="s">
        <v>2570</v>
      </c>
      <c r="E165" t="s">
        <v>2562</v>
      </c>
      <c r="F165" s="8">
        <f>VLOOKUP(B165,Order!A165:M165,9,)</f>
        <v>16495</v>
      </c>
    </row>
    <row r="166" spans="1:6" x14ac:dyDescent="0.25">
      <c r="A166" t="s">
        <v>2732</v>
      </c>
      <c r="B166" t="s">
        <v>724</v>
      </c>
      <c r="C166" s="6">
        <v>45682</v>
      </c>
      <c r="D166" t="s">
        <v>2561</v>
      </c>
      <c r="E166" t="s">
        <v>2562</v>
      </c>
      <c r="F166" s="8">
        <f>VLOOKUP(B166,Order!A166:M166,9,)</f>
        <v>299</v>
      </c>
    </row>
    <row r="167" spans="1:6" x14ac:dyDescent="0.25">
      <c r="A167" t="s">
        <v>2733</v>
      </c>
      <c r="B167" t="s">
        <v>725</v>
      </c>
      <c r="C167" s="6">
        <v>45846</v>
      </c>
      <c r="D167" t="s">
        <v>2570</v>
      </c>
      <c r="E167" t="s">
        <v>2562</v>
      </c>
      <c r="F167" s="8">
        <f>VLOOKUP(B167,Order!A167:M167,9,)</f>
        <v>1598</v>
      </c>
    </row>
    <row r="168" spans="1:6" x14ac:dyDescent="0.25">
      <c r="A168" t="s">
        <v>2734</v>
      </c>
      <c r="B168" t="s">
        <v>726</v>
      </c>
      <c r="C168" s="6">
        <v>45855</v>
      </c>
      <c r="D168" t="s">
        <v>2564</v>
      </c>
      <c r="E168" t="s">
        <v>2562</v>
      </c>
      <c r="F168" s="8">
        <f>VLOOKUP(B168,Order!A168:M168,9,)</f>
        <v>1197</v>
      </c>
    </row>
    <row r="169" spans="1:6" x14ac:dyDescent="0.25">
      <c r="A169" t="s">
        <v>2735</v>
      </c>
      <c r="B169" t="s">
        <v>727</v>
      </c>
      <c r="C169" s="6">
        <v>45846</v>
      </c>
      <c r="D169" t="s">
        <v>2561</v>
      </c>
      <c r="E169" t="s">
        <v>2562</v>
      </c>
      <c r="F169" s="8">
        <f>VLOOKUP(B169,Order!A169:M169,9,)</f>
        <v>7999</v>
      </c>
    </row>
    <row r="170" spans="1:6" x14ac:dyDescent="0.25">
      <c r="A170" t="s">
        <v>2736</v>
      </c>
      <c r="B170" t="s">
        <v>728</v>
      </c>
      <c r="C170" s="6">
        <v>45875</v>
      </c>
      <c r="D170" t="s">
        <v>2576</v>
      </c>
      <c r="E170" t="s">
        <v>2562</v>
      </c>
      <c r="F170" s="8">
        <f>VLOOKUP(B170,Order!A170:M170,9,)</f>
        <v>34990</v>
      </c>
    </row>
    <row r="171" spans="1:6" x14ac:dyDescent="0.25">
      <c r="A171" t="s">
        <v>2737</v>
      </c>
      <c r="B171" t="s">
        <v>729</v>
      </c>
      <c r="C171" s="6">
        <v>45750</v>
      </c>
      <c r="D171" t="s">
        <v>2566</v>
      </c>
      <c r="E171" t="s">
        <v>2562</v>
      </c>
      <c r="F171" s="8">
        <f>VLOOKUP(B171,Order!A171:M171,9,)</f>
        <v>2499</v>
      </c>
    </row>
    <row r="172" spans="1:6" x14ac:dyDescent="0.25">
      <c r="A172" t="s">
        <v>2738</v>
      </c>
      <c r="B172" t="s">
        <v>730</v>
      </c>
      <c r="C172" s="6">
        <v>45825</v>
      </c>
      <c r="D172" t="s">
        <v>2576</v>
      </c>
      <c r="E172" t="s">
        <v>2572</v>
      </c>
      <c r="F172" s="8">
        <f>VLOOKUP(B172,Order!A172:M172,9,)</f>
        <v>398</v>
      </c>
    </row>
    <row r="173" spans="1:6" x14ac:dyDescent="0.25">
      <c r="A173" t="s">
        <v>2739</v>
      </c>
      <c r="B173" t="s">
        <v>731</v>
      </c>
      <c r="C173" s="6">
        <v>45876</v>
      </c>
      <c r="D173" t="s">
        <v>2570</v>
      </c>
      <c r="E173" t="s">
        <v>2562</v>
      </c>
      <c r="F173" s="8">
        <f>VLOOKUP(B173,Order!A173:M173,9,)</f>
        <v>6598</v>
      </c>
    </row>
    <row r="174" spans="1:6" x14ac:dyDescent="0.25">
      <c r="A174" t="s">
        <v>2740</v>
      </c>
      <c r="B174" t="s">
        <v>732</v>
      </c>
      <c r="C174" s="6">
        <v>45838</v>
      </c>
      <c r="D174" t="s">
        <v>2576</v>
      </c>
      <c r="E174" t="s">
        <v>2572</v>
      </c>
      <c r="F174" s="8">
        <f>VLOOKUP(B174,Order!A174:M174,9,)</f>
        <v>897</v>
      </c>
    </row>
    <row r="175" spans="1:6" x14ac:dyDescent="0.25">
      <c r="A175" t="s">
        <v>2741</v>
      </c>
      <c r="B175" t="s">
        <v>733</v>
      </c>
      <c r="C175" s="6">
        <v>45687</v>
      </c>
      <c r="D175" t="s">
        <v>2570</v>
      </c>
      <c r="E175" t="s">
        <v>2562</v>
      </c>
      <c r="F175" s="8">
        <f>VLOOKUP(B175,Order!A175:M175,9,)</f>
        <v>6598</v>
      </c>
    </row>
    <row r="176" spans="1:6" x14ac:dyDescent="0.25">
      <c r="A176" t="s">
        <v>2742</v>
      </c>
      <c r="B176" t="s">
        <v>734</v>
      </c>
      <c r="C176" s="6">
        <v>46005</v>
      </c>
      <c r="D176" t="s">
        <v>2576</v>
      </c>
      <c r="E176" t="s">
        <v>2562</v>
      </c>
      <c r="F176" s="8">
        <f>VLOOKUP(B176,Order!A176:M176,9,)</f>
        <v>69995</v>
      </c>
    </row>
    <row r="177" spans="1:6" x14ac:dyDescent="0.25">
      <c r="A177" t="s">
        <v>2743</v>
      </c>
      <c r="B177" t="s">
        <v>735</v>
      </c>
      <c r="C177" s="6">
        <v>46005</v>
      </c>
      <c r="D177" t="s">
        <v>2566</v>
      </c>
      <c r="E177" t="s">
        <v>2562</v>
      </c>
      <c r="F177" s="8">
        <f>VLOOKUP(B177,Order!A177:M177,9,)</f>
        <v>13999</v>
      </c>
    </row>
    <row r="178" spans="1:6" x14ac:dyDescent="0.25">
      <c r="A178" t="s">
        <v>2744</v>
      </c>
      <c r="B178" t="s">
        <v>736</v>
      </c>
      <c r="C178" s="6">
        <v>45988</v>
      </c>
      <c r="D178" t="s">
        <v>2570</v>
      </c>
      <c r="E178" t="s">
        <v>2562</v>
      </c>
      <c r="F178" s="8">
        <f>VLOOKUP(B178,Order!A178:M178,9,)</f>
        <v>48993</v>
      </c>
    </row>
    <row r="179" spans="1:6" x14ac:dyDescent="0.25">
      <c r="A179" t="s">
        <v>2745</v>
      </c>
      <c r="B179" t="s">
        <v>737</v>
      </c>
      <c r="C179" s="6">
        <v>45674</v>
      </c>
      <c r="D179" t="s">
        <v>2561</v>
      </c>
      <c r="E179" t="s">
        <v>2562</v>
      </c>
      <c r="F179" s="8">
        <f>VLOOKUP(B179,Order!A179:M179,9,)</f>
        <v>49998</v>
      </c>
    </row>
    <row r="180" spans="1:6" x14ac:dyDescent="0.25">
      <c r="A180" t="s">
        <v>2746</v>
      </c>
      <c r="B180" t="s">
        <v>738</v>
      </c>
      <c r="C180" s="6">
        <v>45847</v>
      </c>
      <c r="D180" t="s">
        <v>2570</v>
      </c>
      <c r="E180" t="s">
        <v>2562</v>
      </c>
      <c r="F180" s="8">
        <f>VLOOKUP(B180,Order!A180:M180,9,)</f>
        <v>1899</v>
      </c>
    </row>
    <row r="181" spans="1:6" x14ac:dyDescent="0.25">
      <c r="A181" t="s">
        <v>2747</v>
      </c>
      <c r="B181" t="s">
        <v>739</v>
      </c>
      <c r="C181" s="6">
        <v>45728</v>
      </c>
      <c r="D181" t="s">
        <v>2564</v>
      </c>
      <c r="E181" t="s">
        <v>2562</v>
      </c>
      <c r="F181" s="8">
        <f>VLOOKUP(B181,Order!A181:M181,9,)</f>
        <v>13998</v>
      </c>
    </row>
    <row r="182" spans="1:6" x14ac:dyDescent="0.25">
      <c r="A182" t="s">
        <v>2748</v>
      </c>
      <c r="B182" t="s">
        <v>740</v>
      </c>
      <c r="C182" s="6">
        <v>45800</v>
      </c>
      <c r="D182" t="s">
        <v>2576</v>
      </c>
      <c r="E182" t="s">
        <v>2562</v>
      </c>
      <c r="F182" s="8">
        <f>VLOOKUP(B182,Order!A182:M182,9,)</f>
        <v>5196</v>
      </c>
    </row>
    <row r="183" spans="1:6" x14ac:dyDescent="0.25">
      <c r="A183" t="s">
        <v>2749</v>
      </c>
      <c r="B183" t="s">
        <v>741</v>
      </c>
      <c r="C183" s="6">
        <v>45913</v>
      </c>
      <c r="D183" t="s">
        <v>2561</v>
      </c>
      <c r="E183" t="s">
        <v>2562</v>
      </c>
      <c r="F183" s="8">
        <f>VLOOKUP(B183,Order!A183:M183,9,)</f>
        <v>1497</v>
      </c>
    </row>
    <row r="184" spans="1:6" x14ac:dyDescent="0.25">
      <c r="A184" t="s">
        <v>2750</v>
      </c>
      <c r="B184" t="s">
        <v>742</v>
      </c>
      <c r="C184" s="6">
        <v>45792</v>
      </c>
      <c r="D184" t="s">
        <v>2564</v>
      </c>
      <c r="E184" t="s">
        <v>2562</v>
      </c>
      <c r="F184" s="8">
        <f>VLOOKUP(B184,Order!A184:M184,9,)</f>
        <v>4398</v>
      </c>
    </row>
    <row r="185" spans="1:6" x14ac:dyDescent="0.25">
      <c r="A185" t="s">
        <v>2751</v>
      </c>
      <c r="B185" t="s">
        <v>743</v>
      </c>
      <c r="C185" s="6">
        <v>45971</v>
      </c>
      <c r="D185" t="s">
        <v>2566</v>
      </c>
      <c r="E185" t="s">
        <v>2562</v>
      </c>
      <c r="F185" s="8">
        <f>VLOOKUP(B185,Order!A185:M185,9,)</f>
        <v>18999</v>
      </c>
    </row>
    <row r="186" spans="1:6" x14ac:dyDescent="0.25">
      <c r="A186" t="s">
        <v>2752</v>
      </c>
      <c r="B186" t="s">
        <v>744</v>
      </c>
      <c r="C186" s="6">
        <v>45695</v>
      </c>
      <c r="D186" t="s">
        <v>2564</v>
      </c>
      <c r="E186" t="s">
        <v>2562</v>
      </c>
      <c r="F186" s="8">
        <f>VLOOKUP(B186,Order!A186:M186,9,)</f>
        <v>25996</v>
      </c>
    </row>
    <row r="187" spans="1:6" x14ac:dyDescent="0.25">
      <c r="A187" t="s">
        <v>2753</v>
      </c>
      <c r="B187" t="s">
        <v>745</v>
      </c>
      <c r="C187" s="6">
        <v>45702</v>
      </c>
      <c r="D187" t="s">
        <v>2566</v>
      </c>
      <c r="E187" t="s">
        <v>2562</v>
      </c>
      <c r="F187" s="8">
        <f>VLOOKUP(B187,Order!A187:M187,9,)</f>
        <v>49998</v>
      </c>
    </row>
    <row r="188" spans="1:6" x14ac:dyDescent="0.25">
      <c r="A188" t="s">
        <v>2754</v>
      </c>
      <c r="B188" t="s">
        <v>746</v>
      </c>
      <c r="C188" s="6">
        <v>45691</v>
      </c>
      <c r="D188" t="s">
        <v>2561</v>
      </c>
      <c r="E188" t="s">
        <v>2562</v>
      </c>
      <c r="F188" s="8">
        <f>VLOOKUP(B188,Order!A188:M188,9,)</f>
        <v>1194</v>
      </c>
    </row>
    <row r="189" spans="1:6" x14ac:dyDescent="0.25">
      <c r="A189" t="s">
        <v>2755</v>
      </c>
      <c r="B189" t="s">
        <v>747</v>
      </c>
      <c r="C189" s="6">
        <v>45738</v>
      </c>
      <c r="D189" t="s">
        <v>2566</v>
      </c>
      <c r="E189" t="s">
        <v>2562</v>
      </c>
      <c r="F189" s="8">
        <f>VLOOKUP(B189,Order!A189:M189,9,)</f>
        <v>15998</v>
      </c>
    </row>
    <row r="190" spans="1:6" x14ac:dyDescent="0.25">
      <c r="A190" t="s">
        <v>2756</v>
      </c>
      <c r="B190" t="s">
        <v>748</v>
      </c>
      <c r="C190" s="6">
        <v>45772</v>
      </c>
      <c r="D190" t="s">
        <v>2564</v>
      </c>
      <c r="E190" t="s">
        <v>2562</v>
      </c>
      <c r="F190" s="8">
        <f>VLOOKUP(B190,Order!A190:M190,9,)</f>
        <v>7999</v>
      </c>
    </row>
    <row r="191" spans="1:6" x14ac:dyDescent="0.25">
      <c r="A191" t="s">
        <v>2757</v>
      </c>
      <c r="B191" t="s">
        <v>749</v>
      </c>
      <c r="C191" s="6">
        <v>45910</v>
      </c>
      <c r="D191" t="s">
        <v>2564</v>
      </c>
      <c r="E191" t="s">
        <v>2562</v>
      </c>
      <c r="F191" s="8">
        <f>VLOOKUP(B191,Order!A191:M191,9,)</f>
        <v>26997</v>
      </c>
    </row>
    <row r="192" spans="1:6" x14ac:dyDescent="0.25">
      <c r="A192" t="s">
        <v>2758</v>
      </c>
      <c r="B192" t="s">
        <v>750</v>
      </c>
      <c r="C192" s="6">
        <v>45897</v>
      </c>
      <c r="D192" t="s">
        <v>2566</v>
      </c>
      <c r="E192" t="s">
        <v>2562</v>
      </c>
      <c r="F192" s="8">
        <f>VLOOKUP(B192,Order!A192:M192,9,)</f>
        <v>17495</v>
      </c>
    </row>
    <row r="193" spans="1:6" x14ac:dyDescent="0.25">
      <c r="A193" t="s">
        <v>2759</v>
      </c>
      <c r="B193" t="s">
        <v>751</v>
      </c>
      <c r="C193" s="6">
        <v>45691</v>
      </c>
      <c r="D193" t="s">
        <v>2570</v>
      </c>
      <c r="E193" t="s">
        <v>2562</v>
      </c>
      <c r="F193" s="8">
        <f>VLOOKUP(B193,Order!A193:M193,9,)</f>
        <v>8796</v>
      </c>
    </row>
    <row r="194" spans="1:6" x14ac:dyDescent="0.25">
      <c r="A194" t="s">
        <v>2760</v>
      </c>
      <c r="B194" t="s">
        <v>752</v>
      </c>
      <c r="C194" s="6">
        <v>45927</v>
      </c>
      <c r="D194" t="s">
        <v>2561</v>
      </c>
      <c r="E194" t="s">
        <v>2562</v>
      </c>
      <c r="F194" s="8">
        <f>VLOOKUP(B194,Order!A194:M194,9,)</f>
        <v>6897</v>
      </c>
    </row>
    <row r="195" spans="1:6" x14ac:dyDescent="0.25">
      <c r="A195" t="s">
        <v>2761</v>
      </c>
      <c r="B195" t="s">
        <v>753</v>
      </c>
      <c r="C195" s="6">
        <v>45722</v>
      </c>
      <c r="D195" t="s">
        <v>2566</v>
      </c>
      <c r="E195" t="s">
        <v>2562</v>
      </c>
      <c r="F195" s="8">
        <f>VLOOKUP(B195,Order!A195:M195,9,)</f>
        <v>11998</v>
      </c>
    </row>
    <row r="196" spans="1:6" x14ac:dyDescent="0.25">
      <c r="A196" t="s">
        <v>2762</v>
      </c>
      <c r="B196" t="s">
        <v>754</v>
      </c>
      <c r="C196" s="6">
        <v>45922</v>
      </c>
      <c r="D196" t="s">
        <v>2564</v>
      </c>
      <c r="E196" t="s">
        <v>2562</v>
      </c>
      <c r="F196" s="8">
        <f>VLOOKUP(B196,Order!A196:M196,9,)</f>
        <v>32495</v>
      </c>
    </row>
    <row r="197" spans="1:6" x14ac:dyDescent="0.25">
      <c r="A197" t="s">
        <v>2763</v>
      </c>
      <c r="B197" t="s">
        <v>755</v>
      </c>
      <c r="C197" s="6">
        <v>45940</v>
      </c>
      <c r="D197" t="s">
        <v>2566</v>
      </c>
      <c r="E197" t="s">
        <v>2562</v>
      </c>
      <c r="F197" s="8">
        <f>VLOOKUP(B197,Order!A197:M197,9,)</f>
        <v>235996</v>
      </c>
    </row>
    <row r="198" spans="1:6" x14ac:dyDescent="0.25">
      <c r="A198" t="s">
        <v>2764</v>
      </c>
      <c r="B198" t="s">
        <v>756</v>
      </c>
      <c r="C198" s="6">
        <v>45724</v>
      </c>
      <c r="D198" t="s">
        <v>2561</v>
      </c>
      <c r="E198" t="s">
        <v>2562</v>
      </c>
      <c r="F198" s="8">
        <f>VLOOKUP(B198,Order!A198:M198,9,)</f>
        <v>2495</v>
      </c>
    </row>
    <row r="199" spans="1:6" x14ac:dyDescent="0.25">
      <c r="A199" t="s">
        <v>2765</v>
      </c>
      <c r="B199" t="s">
        <v>757</v>
      </c>
      <c r="C199" s="6">
        <v>45721</v>
      </c>
      <c r="D199" t="s">
        <v>2564</v>
      </c>
      <c r="E199" t="s">
        <v>2562</v>
      </c>
      <c r="F199" s="8">
        <f>VLOOKUP(B199,Order!A199:M199,9,)</f>
        <v>199</v>
      </c>
    </row>
    <row r="200" spans="1:6" x14ac:dyDescent="0.25">
      <c r="A200" t="s">
        <v>2766</v>
      </c>
      <c r="B200" t="s">
        <v>758</v>
      </c>
      <c r="C200" s="6">
        <v>45823</v>
      </c>
      <c r="D200" t="s">
        <v>2566</v>
      </c>
      <c r="E200" t="s">
        <v>2572</v>
      </c>
      <c r="F200" s="8">
        <f>VLOOKUP(B200,Order!A200:M200,9,)</f>
        <v>23093</v>
      </c>
    </row>
    <row r="201" spans="1:6" x14ac:dyDescent="0.25">
      <c r="A201" t="s">
        <v>2767</v>
      </c>
      <c r="B201" t="s">
        <v>759</v>
      </c>
      <c r="C201" s="6">
        <v>45923</v>
      </c>
      <c r="D201" t="s">
        <v>2564</v>
      </c>
      <c r="E201" t="s">
        <v>2562</v>
      </c>
      <c r="F201" s="8">
        <f>VLOOKUP(B201,Order!A201:M201,9,)</f>
        <v>299</v>
      </c>
    </row>
    <row r="202" spans="1:6" x14ac:dyDescent="0.25">
      <c r="A202" t="s">
        <v>2768</v>
      </c>
      <c r="B202" t="s">
        <v>760</v>
      </c>
      <c r="C202" s="6">
        <v>45940</v>
      </c>
      <c r="D202" t="s">
        <v>2561</v>
      </c>
      <c r="E202" t="s">
        <v>2562</v>
      </c>
      <c r="F202" s="8">
        <f>VLOOKUP(B202,Order!A202:M202,9,)</f>
        <v>10998</v>
      </c>
    </row>
    <row r="203" spans="1:6" x14ac:dyDescent="0.25">
      <c r="A203" t="s">
        <v>2769</v>
      </c>
      <c r="B203" t="s">
        <v>761</v>
      </c>
      <c r="C203" s="6">
        <v>45931</v>
      </c>
      <c r="D203" t="s">
        <v>2564</v>
      </c>
      <c r="E203" t="s">
        <v>2562</v>
      </c>
      <c r="F203" s="8">
        <f>VLOOKUP(B203,Order!A203:M203,9,)</f>
        <v>5499</v>
      </c>
    </row>
    <row r="204" spans="1:6" x14ac:dyDescent="0.25">
      <c r="A204" t="s">
        <v>2770</v>
      </c>
      <c r="B204" t="s">
        <v>762</v>
      </c>
      <c r="C204" s="6">
        <v>45955</v>
      </c>
      <c r="D204" t="s">
        <v>2564</v>
      </c>
      <c r="E204" t="s">
        <v>2562</v>
      </c>
      <c r="F204" s="8">
        <f>VLOOKUP(B204,Order!A204:M204,9,)</f>
        <v>74997</v>
      </c>
    </row>
    <row r="205" spans="1:6" x14ac:dyDescent="0.25">
      <c r="A205" t="s">
        <v>2771</v>
      </c>
      <c r="B205" t="s">
        <v>763</v>
      </c>
      <c r="C205" s="6">
        <v>45967</v>
      </c>
      <c r="D205" t="s">
        <v>2570</v>
      </c>
      <c r="E205" t="s">
        <v>2562</v>
      </c>
      <c r="F205" s="8">
        <f>VLOOKUP(B205,Order!A205:M205,9,)</f>
        <v>9495</v>
      </c>
    </row>
    <row r="206" spans="1:6" x14ac:dyDescent="0.25">
      <c r="A206" t="s">
        <v>2772</v>
      </c>
      <c r="B206" t="s">
        <v>764</v>
      </c>
      <c r="C206" s="6">
        <v>45672</v>
      </c>
      <c r="D206" t="s">
        <v>2561</v>
      </c>
      <c r="E206" t="s">
        <v>2562</v>
      </c>
      <c r="F206" s="8">
        <f>VLOOKUP(B206,Order!A206:M206,9,)</f>
        <v>21996</v>
      </c>
    </row>
    <row r="207" spans="1:6" x14ac:dyDescent="0.25">
      <c r="A207" t="s">
        <v>2773</v>
      </c>
      <c r="B207" t="s">
        <v>765</v>
      </c>
      <c r="C207" s="6">
        <v>45793</v>
      </c>
      <c r="D207" t="s">
        <v>2576</v>
      </c>
      <c r="E207" t="s">
        <v>2562</v>
      </c>
      <c r="F207" s="8">
        <f>VLOOKUP(B207,Order!A207:M207,9,)</f>
        <v>5697</v>
      </c>
    </row>
    <row r="208" spans="1:6" x14ac:dyDescent="0.25">
      <c r="A208" t="s">
        <v>2774</v>
      </c>
      <c r="B208" t="s">
        <v>766</v>
      </c>
      <c r="C208" s="6">
        <v>45974</v>
      </c>
      <c r="D208" t="s">
        <v>2561</v>
      </c>
      <c r="E208" t="s">
        <v>2562</v>
      </c>
      <c r="F208" s="8">
        <f>VLOOKUP(B208,Order!A208:M208,9,)</f>
        <v>1995</v>
      </c>
    </row>
    <row r="209" spans="1:6" x14ac:dyDescent="0.25">
      <c r="A209" t="s">
        <v>2775</v>
      </c>
      <c r="B209" t="s">
        <v>767</v>
      </c>
      <c r="C209" s="6">
        <v>45937</v>
      </c>
      <c r="D209" t="s">
        <v>2566</v>
      </c>
      <c r="E209" t="s">
        <v>2562</v>
      </c>
      <c r="F209" s="8">
        <f>VLOOKUP(B209,Order!A209:M209,9,)</f>
        <v>399</v>
      </c>
    </row>
    <row r="210" spans="1:6" x14ac:dyDescent="0.25">
      <c r="A210" t="s">
        <v>2776</v>
      </c>
      <c r="B210" t="s">
        <v>768</v>
      </c>
      <c r="C210" s="6">
        <v>46008</v>
      </c>
      <c r="D210" t="s">
        <v>2576</v>
      </c>
      <c r="E210" t="s">
        <v>2562</v>
      </c>
      <c r="F210" s="8">
        <f>VLOOKUP(B210,Order!A210:M210,9,)</f>
        <v>5999</v>
      </c>
    </row>
    <row r="211" spans="1:6" x14ac:dyDescent="0.25">
      <c r="A211" t="s">
        <v>2777</v>
      </c>
      <c r="B211" t="s">
        <v>769</v>
      </c>
      <c r="C211" s="6">
        <v>45688</v>
      </c>
      <c r="D211" t="s">
        <v>2564</v>
      </c>
      <c r="E211" t="s">
        <v>2562</v>
      </c>
      <c r="F211" s="8">
        <f>VLOOKUP(B211,Order!A211:M211,9,)</f>
        <v>5998</v>
      </c>
    </row>
    <row r="212" spans="1:6" x14ac:dyDescent="0.25">
      <c r="A212" t="s">
        <v>2778</v>
      </c>
      <c r="B212" t="s">
        <v>770</v>
      </c>
      <c r="C212" s="6">
        <v>45762</v>
      </c>
      <c r="D212" t="s">
        <v>2566</v>
      </c>
      <c r="E212" t="s">
        <v>2562</v>
      </c>
      <c r="F212" s="8">
        <f>VLOOKUP(B212,Order!A212:M212,9,)</f>
        <v>27998</v>
      </c>
    </row>
    <row r="213" spans="1:6" x14ac:dyDescent="0.25">
      <c r="A213" t="s">
        <v>2779</v>
      </c>
      <c r="B213" t="s">
        <v>771</v>
      </c>
      <c r="C213" s="6">
        <v>45821</v>
      </c>
      <c r="D213" t="s">
        <v>2564</v>
      </c>
      <c r="E213" t="s">
        <v>2562</v>
      </c>
      <c r="F213" s="8">
        <f>VLOOKUP(B213,Order!A213:M213,9,)</f>
        <v>6999</v>
      </c>
    </row>
    <row r="214" spans="1:6" x14ac:dyDescent="0.25">
      <c r="A214" t="s">
        <v>2780</v>
      </c>
      <c r="B214" t="s">
        <v>772</v>
      </c>
      <c r="C214" s="6">
        <v>45847</v>
      </c>
      <c r="D214" t="s">
        <v>2561</v>
      </c>
      <c r="E214" t="s">
        <v>2562</v>
      </c>
      <c r="F214" s="8">
        <f>VLOOKUP(B214,Order!A214:M214,9,)</f>
        <v>24998</v>
      </c>
    </row>
    <row r="215" spans="1:6" x14ac:dyDescent="0.25">
      <c r="A215" t="s">
        <v>2781</v>
      </c>
      <c r="B215" t="s">
        <v>773</v>
      </c>
      <c r="C215" s="6">
        <v>45896</v>
      </c>
      <c r="D215" t="s">
        <v>2561</v>
      </c>
      <c r="E215" t="s">
        <v>2562</v>
      </c>
      <c r="F215" s="8">
        <f>VLOOKUP(B215,Order!A215:M215,9,)</f>
        <v>5999</v>
      </c>
    </row>
    <row r="216" spans="1:6" x14ac:dyDescent="0.25">
      <c r="A216" t="s">
        <v>2782</v>
      </c>
      <c r="B216" t="s">
        <v>774</v>
      </c>
      <c r="C216" s="6">
        <v>45707</v>
      </c>
      <c r="D216" t="s">
        <v>2570</v>
      </c>
      <c r="E216" t="s">
        <v>2562</v>
      </c>
      <c r="F216" s="8">
        <f>VLOOKUP(B216,Order!A216:M216,9,)</f>
        <v>34995</v>
      </c>
    </row>
    <row r="217" spans="1:6" x14ac:dyDescent="0.25">
      <c r="A217" t="s">
        <v>2783</v>
      </c>
      <c r="B217" t="s">
        <v>775</v>
      </c>
      <c r="C217" s="6">
        <v>45872</v>
      </c>
      <c r="D217" t="s">
        <v>2561</v>
      </c>
      <c r="E217" t="s">
        <v>2562</v>
      </c>
      <c r="F217" s="8">
        <f>VLOOKUP(B217,Order!A217:M217,9,)</f>
        <v>4598</v>
      </c>
    </row>
    <row r="218" spans="1:6" x14ac:dyDescent="0.25">
      <c r="A218" t="s">
        <v>2784</v>
      </c>
      <c r="B218" t="s">
        <v>776</v>
      </c>
      <c r="C218" s="6">
        <v>45953</v>
      </c>
      <c r="D218" t="s">
        <v>2564</v>
      </c>
      <c r="E218" t="s">
        <v>2562</v>
      </c>
      <c r="F218" s="8">
        <f>VLOOKUP(B218,Order!A218:M218,9,)</f>
        <v>75996</v>
      </c>
    </row>
    <row r="219" spans="1:6" x14ac:dyDescent="0.25">
      <c r="A219" t="s">
        <v>2785</v>
      </c>
      <c r="B219" t="s">
        <v>777</v>
      </c>
      <c r="C219" s="6">
        <v>45913</v>
      </c>
      <c r="D219" t="s">
        <v>2570</v>
      </c>
      <c r="E219" t="s">
        <v>2562</v>
      </c>
      <c r="F219" s="8">
        <f>VLOOKUP(B219,Order!A219:M219,9,)</f>
        <v>1995</v>
      </c>
    </row>
    <row r="220" spans="1:6" x14ac:dyDescent="0.25">
      <c r="A220" t="s">
        <v>2786</v>
      </c>
      <c r="B220" t="s">
        <v>778</v>
      </c>
      <c r="C220" s="6">
        <v>45912</v>
      </c>
      <c r="D220" t="s">
        <v>2576</v>
      </c>
      <c r="E220" t="s">
        <v>2562</v>
      </c>
      <c r="F220" s="8">
        <f>VLOOKUP(B220,Order!A220:M220,9,)</f>
        <v>13998</v>
      </c>
    </row>
    <row r="221" spans="1:6" x14ac:dyDescent="0.25">
      <c r="A221" t="s">
        <v>2787</v>
      </c>
      <c r="B221" t="s">
        <v>779</v>
      </c>
      <c r="C221" s="6">
        <v>45781</v>
      </c>
      <c r="D221" t="s">
        <v>2561</v>
      </c>
      <c r="E221" t="s">
        <v>2562</v>
      </c>
      <c r="F221" s="8">
        <f>VLOOKUP(B221,Order!A221:M221,9,)</f>
        <v>3299</v>
      </c>
    </row>
    <row r="222" spans="1:6" x14ac:dyDescent="0.25">
      <c r="A222" t="s">
        <v>2788</v>
      </c>
      <c r="B222" t="s">
        <v>780</v>
      </c>
      <c r="C222" s="6">
        <v>45802</v>
      </c>
      <c r="D222" t="s">
        <v>2576</v>
      </c>
      <c r="E222" t="s">
        <v>2577</v>
      </c>
      <c r="F222" s="8">
        <f>VLOOKUP(B222,Order!A222:M222,9,)</f>
        <v>32495</v>
      </c>
    </row>
    <row r="223" spans="1:6" x14ac:dyDescent="0.25">
      <c r="A223" t="s">
        <v>2789</v>
      </c>
      <c r="B223" t="s">
        <v>781</v>
      </c>
      <c r="C223" s="6">
        <v>46002</v>
      </c>
      <c r="D223" t="s">
        <v>2561</v>
      </c>
      <c r="E223" t="s">
        <v>2562</v>
      </c>
      <c r="F223" s="8">
        <f>VLOOKUP(B223,Order!A223:M223,9,)</f>
        <v>8999</v>
      </c>
    </row>
    <row r="224" spans="1:6" x14ac:dyDescent="0.25">
      <c r="A224" t="s">
        <v>2790</v>
      </c>
      <c r="B224" t="s">
        <v>782</v>
      </c>
      <c r="C224" s="6">
        <v>45713</v>
      </c>
      <c r="D224" t="s">
        <v>2561</v>
      </c>
      <c r="E224" t="s">
        <v>2562</v>
      </c>
      <c r="F224" s="8">
        <f>VLOOKUP(B224,Order!A224:M224,9,)</f>
        <v>6499</v>
      </c>
    </row>
    <row r="225" spans="1:6" x14ac:dyDescent="0.25">
      <c r="A225" t="s">
        <v>2791</v>
      </c>
      <c r="B225" t="s">
        <v>783</v>
      </c>
      <c r="C225" s="6">
        <v>45845</v>
      </c>
      <c r="D225" t="s">
        <v>2566</v>
      </c>
      <c r="E225" t="s">
        <v>2562</v>
      </c>
      <c r="F225" s="8">
        <f>VLOOKUP(B225,Order!A225:M225,9,)</f>
        <v>3299</v>
      </c>
    </row>
    <row r="226" spans="1:6" x14ac:dyDescent="0.25">
      <c r="A226" t="s">
        <v>2792</v>
      </c>
      <c r="B226" t="s">
        <v>784</v>
      </c>
      <c r="C226" s="6">
        <v>45684</v>
      </c>
      <c r="D226" t="s">
        <v>2561</v>
      </c>
      <c r="E226" t="s">
        <v>2577</v>
      </c>
      <c r="F226" s="8">
        <f>VLOOKUP(B226,Order!A226:M226,9,)</f>
        <v>37998</v>
      </c>
    </row>
    <row r="227" spans="1:6" x14ac:dyDescent="0.25">
      <c r="A227" t="s">
        <v>2793</v>
      </c>
      <c r="B227" t="s">
        <v>785</v>
      </c>
      <c r="C227" s="6">
        <v>45805</v>
      </c>
      <c r="D227" t="s">
        <v>2576</v>
      </c>
      <c r="E227" t="s">
        <v>2562</v>
      </c>
      <c r="F227" s="8">
        <f>VLOOKUP(B227,Order!A227:M227,9,)</f>
        <v>8998</v>
      </c>
    </row>
    <row r="228" spans="1:6" x14ac:dyDescent="0.25">
      <c r="A228" t="s">
        <v>2794</v>
      </c>
      <c r="B228" t="s">
        <v>786</v>
      </c>
      <c r="C228" s="6">
        <v>45939</v>
      </c>
      <c r="D228" t="s">
        <v>2570</v>
      </c>
      <c r="E228" t="s">
        <v>2562</v>
      </c>
      <c r="F228" s="8">
        <f>VLOOKUP(B228,Order!A228:M228,9,)</f>
        <v>74997</v>
      </c>
    </row>
    <row r="229" spans="1:6" x14ac:dyDescent="0.25">
      <c r="A229" t="s">
        <v>2795</v>
      </c>
      <c r="B229" t="s">
        <v>787</v>
      </c>
      <c r="C229" s="6">
        <v>45723</v>
      </c>
      <c r="D229" t="s">
        <v>2576</v>
      </c>
      <c r="E229" t="s">
        <v>2562</v>
      </c>
      <c r="F229" s="8">
        <f>VLOOKUP(B229,Order!A229:M229,9,)</f>
        <v>13196</v>
      </c>
    </row>
    <row r="230" spans="1:6" x14ac:dyDescent="0.25">
      <c r="A230" t="s">
        <v>2796</v>
      </c>
      <c r="B230" t="s">
        <v>788</v>
      </c>
      <c r="C230" s="6">
        <v>45831</v>
      </c>
      <c r="D230" t="s">
        <v>2561</v>
      </c>
      <c r="E230" t="s">
        <v>2562</v>
      </c>
      <c r="F230" s="8">
        <f>VLOOKUP(B230,Order!A230:M230,9,)</f>
        <v>1899</v>
      </c>
    </row>
    <row r="231" spans="1:6" x14ac:dyDescent="0.25">
      <c r="A231" t="s">
        <v>2797</v>
      </c>
      <c r="B231" t="s">
        <v>789</v>
      </c>
      <c r="C231" s="6">
        <v>45966</v>
      </c>
      <c r="D231" t="s">
        <v>2564</v>
      </c>
      <c r="E231" t="s">
        <v>2562</v>
      </c>
      <c r="F231" s="8">
        <f>VLOOKUP(B231,Order!A231:M231,9,)</f>
        <v>4499</v>
      </c>
    </row>
    <row r="232" spans="1:6" x14ac:dyDescent="0.25">
      <c r="A232" t="s">
        <v>2798</v>
      </c>
      <c r="B232" t="s">
        <v>790</v>
      </c>
      <c r="C232" s="6">
        <v>45677</v>
      </c>
      <c r="D232" t="s">
        <v>2576</v>
      </c>
      <c r="E232" t="s">
        <v>2562</v>
      </c>
      <c r="F232" s="8">
        <f>VLOOKUP(B232,Order!A232:M232,9,)</f>
        <v>15998</v>
      </c>
    </row>
    <row r="233" spans="1:6" x14ac:dyDescent="0.25">
      <c r="A233" t="s">
        <v>2799</v>
      </c>
      <c r="B233" t="s">
        <v>791</v>
      </c>
      <c r="C233" s="6">
        <v>45891</v>
      </c>
      <c r="D233" t="s">
        <v>2570</v>
      </c>
      <c r="E233" t="s">
        <v>2562</v>
      </c>
      <c r="F233" s="8">
        <f>VLOOKUP(B233,Order!A233:M233,9,)</f>
        <v>12998</v>
      </c>
    </row>
    <row r="234" spans="1:6" x14ac:dyDescent="0.25">
      <c r="A234" t="s">
        <v>2800</v>
      </c>
      <c r="B234" t="s">
        <v>792</v>
      </c>
      <c r="C234" s="6">
        <v>45825</v>
      </c>
      <c r="D234" t="s">
        <v>2566</v>
      </c>
      <c r="E234" t="s">
        <v>2562</v>
      </c>
      <c r="F234" s="8">
        <f>VLOOKUP(B234,Order!A234:M234,9,)</f>
        <v>117998</v>
      </c>
    </row>
    <row r="235" spans="1:6" x14ac:dyDescent="0.25">
      <c r="A235" t="s">
        <v>2801</v>
      </c>
      <c r="B235" t="s">
        <v>793</v>
      </c>
      <c r="C235" s="6">
        <v>45973</v>
      </c>
      <c r="D235" t="s">
        <v>2566</v>
      </c>
      <c r="E235" t="s">
        <v>2562</v>
      </c>
      <c r="F235" s="8">
        <f>VLOOKUP(B235,Order!A235:M235,9,)</f>
        <v>35998</v>
      </c>
    </row>
    <row r="236" spans="1:6" x14ac:dyDescent="0.25">
      <c r="A236" t="s">
        <v>2802</v>
      </c>
      <c r="B236" t="s">
        <v>794</v>
      </c>
      <c r="C236" s="6">
        <v>45918</v>
      </c>
      <c r="D236" t="s">
        <v>2561</v>
      </c>
      <c r="E236" t="s">
        <v>2562</v>
      </c>
      <c r="F236" s="8">
        <f>VLOOKUP(B236,Order!A236:M236,9,)</f>
        <v>6597</v>
      </c>
    </row>
    <row r="237" spans="1:6" x14ac:dyDescent="0.25">
      <c r="A237" t="s">
        <v>2803</v>
      </c>
      <c r="B237" t="s">
        <v>795</v>
      </c>
      <c r="C237" s="6">
        <v>45901</v>
      </c>
      <c r="D237" t="s">
        <v>2570</v>
      </c>
      <c r="E237" t="s">
        <v>2562</v>
      </c>
      <c r="F237" s="8">
        <f>VLOOKUP(B237,Order!A237:M237,9,)</f>
        <v>7497</v>
      </c>
    </row>
    <row r="238" spans="1:6" x14ac:dyDescent="0.25">
      <c r="A238" t="s">
        <v>2804</v>
      </c>
      <c r="B238" t="s">
        <v>796</v>
      </c>
      <c r="C238" s="6">
        <v>45871</v>
      </c>
      <c r="D238" t="s">
        <v>2570</v>
      </c>
      <c r="E238" t="s">
        <v>2562</v>
      </c>
      <c r="F238" s="8">
        <f>VLOOKUP(B238,Order!A238:M238,9,)</f>
        <v>47994</v>
      </c>
    </row>
    <row r="239" spans="1:6" x14ac:dyDescent="0.25">
      <c r="A239" t="s">
        <v>2805</v>
      </c>
      <c r="B239" t="s">
        <v>797</v>
      </c>
      <c r="C239" s="6">
        <v>46010</v>
      </c>
      <c r="D239" t="s">
        <v>2566</v>
      </c>
      <c r="E239" t="s">
        <v>2562</v>
      </c>
      <c r="F239" s="8">
        <f>VLOOKUP(B239,Order!A239:M239,9,)</f>
        <v>6998</v>
      </c>
    </row>
    <row r="240" spans="1:6" x14ac:dyDescent="0.25">
      <c r="A240" t="s">
        <v>2806</v>
      </c>
      <c r="B240" t="s">
        <v>798</v>
      </c>
      <c r="C240" s="6">
        <v>45993</v>
      </c>
      <c r="D240" t="s">
        <v>2564</v>
      </c>
      <c r="E240" t="s">
        <v>2562</v>
      </c>
      <c r="F240" s="8">
        <f>VLOOKUP(B240,Order!A240:M240,9,)</f>
        <v>17999</v>
      </c>
    </row>
    <row r="241" spans="1:6" x14ac:dyDescent="0.25">
      <c r="A241" t="s">
        <v>2807</v>
      </c>
      <c r="B241" t="s">
        <v>799</v>
      </c>
      <c r="C241" s="6">
        <v>45684</v>
      </c>
      <c r="D241" t="s">
        <v>2576</v>
      </c>
      <c r="E241" t="s">
        <v>2562</v>
      </c>
      <c r="F241" s="8">
        <f>VLOOKUP(B241,Order!A241:M241,9,)</f>
        <v>176997</v>
      </c>
    </row>
    <row r="242" spans="1:6" x14ac:dyDescent="0.25">
      <c r="A242" t="s">
        <v>2808</v>
      </c>
      <c r="B242" t="s">
        <v>800</v>
      </c>
      <c r="C242" s="6">
        <v>45975</v>
      </c>
      <c r="D242" t="s">
        <v>2561</v>
      </c>
      <c r="E242" t="s">
        <v>2562</v>
      </c>
      <c r="F242" s="8">
        <f>VLOOKUP(B242,Order!A242:M242,9,)</f>
        <v>69995</v>
      </c>
    </row>
    <row r="243" spans="1:6" x14ac:dyDescent="0.25">
      <c r="A243" t="s">
        <v>2809</v>
      </c>
      <c r="B243" t="s">
        <v>801</v>
      </c>
      <c r="C243" s="6">
        <v>45782</v>
      </c>
      <c r="D243" t="s">
        <v>2564</v>
      </c>
      <c r="E243" t="s">
        <v>2562</v>
      </c>
      <c r="F243" s="8">
        <f>VLOOKUP(B243,Order!A243:M243,9,)</f>
        <v>2199</v>
      </c>
    </row>
    <row r="244" spans="1:6" x14ac:dyDescent="0.25">
      <c r="A244" t="s">
        <v>2810</v>
      </c>
      <c r="B244" t="s">
        <v>802</v>
      </c>
      <c r="C244" s="6">
        <v>45667</v>
      </c>
      <c r="D244" t="s">
        <v>2566</v>
      </c>
      <c r="E244" t="s">
        <v>2562</v>
      </c>
      <c r="F244" s="8">
        <f>VLOOKUP(B244,Order!A244:M244,9,)</f>
        <v>2999</v>
      </c>
    </row>
    <row r="245" spans="1:6" x14ac:dyDescent="0.25">
      <c r="A245" t="s">
        <v>2811</v>
      </c>
      <c r="B245" t="s">
        <v>803</v>
      </c>
      <c r="C245" s="6">
        <v>46011</v>
      </c>
      <c r="D245" t="s">
        <v>2570</v>
      </c>
      <c r="E245" t="s">
        <v>2562</v>
      </c>
      <c r="F245" s="8">
        <f>VLOOKUP(B245,Order!A245:M245,9,)</f>
        <v>17996</v>
      </c>
    </row>
    <row r="246" spans="1:6" x14ac:dyDescent="0.25">
      <c r="A246" t="s">
        <v>2812</v>
      </c>
      <c r="B246" t="s">
        <v>804</v>
      </c>
      <c r="C246" s="6">
        <v>45899</v>
      </c>
      <c r="D246" t="s">
        <v>2561</v>
      </c>
      <c r="E246" t="s">
        <v>2562</v>
      </c>
      <c r="F246" s="8">
        <f>VLOOKUP(B246,Order!A246:M246,9,)</f>
        <v>2199</v>
      </c>
    </row>
    <row r="247" spans="1:6" x14ac:dyDescent="0.25">
      <c r="A247" t="s">
        <v>2813</v>
      </c>
      <c r="B247" t="s">
        <v>805</v>
      </c>
      <c r="C247" s="6">
        <v>45764</v>
      </c>
      <c r="D247" t="s">
        <v>2566</v>
      </c>
      <c r="E247" t="s">
        <v>2562</v>
      </c>
      <c r="F247" s="8">
        <f>VLOOKUP(B247,Order!A247:M247,9,)</f>
        <v>49998</v>
      </c>
    </row>
    <row r="248" spans="1:6" x14ac:dyDescent="0.25">
      <c r="A248" t="s">
        <v>2814</v>
      </c>
      <c r="B248" t="s">
        <v>806</v>
      </c>
      <c r="C248" s="6">
        <v>45850</v>
      </c>
      <c r="D248" t="s">
        <v>2576</v>
      </c>
      <c r="E248" t="s">
        <v>2562</v>
      </c>
      <c r="F248" s="8">
        <f>VLOOKUP(B248,Order!A248:M248,9,)</f>
        <v>35994</v>
      </c>
    </row>
    <row r="249" spans="1:6" x14ac:dyDescent="0.25">
      <c r="A249" t="s">
        <v>2815</v>
      </c>
      <c r="B249" t="s">
        <v>807</v>
      </c>
      <c r="C249" s="6">
        <v>45833</v>
      </c>
      <c r="D249" t="s">
        <v>2566</v>
      </c>
      <c r="E249" t="s">
        <v>2562</v>
      </c>
      <c r="F249" s="8">
        <f>VLOOKUP(B249,Order!A249:M249,9,)</f>
        <v>99996</v>
      </c>
    </row>
    <row r="250" spans="1:6" x14ac:dyDescent="0.25">
      <c r="A250" t="s">
        <v>2816</v>
      </c>
      <c r="B250" t="s">
        <v>808</v>
      </c>
      <c r="C250" s="6">
        <v>46006</v>
      </c>
      <c r="D250" t="s">
        <v>2566</v>
      </c>
      <c r="E250" t="s">
        <v>2562</v>
      </c>
      <c r="F250" s="8">
        <f>VLOOKUP(B250,Order!A250:M250,9,)</f>
        <v>6998</v>
      </c>
    </row>
    <row r="251" spans="1:6" x14ac:dyDescent="0.25">
      <c r="A251" t="s">
        <v>2817</v>
      </c>
      <c r="B251" t="s">
        <v>809</v>
      </c>
      <c r="C251" s="6">
        <v>45784</v>
      </c>
      <c r="D251" t="s">
        <v>2564</v>
      </c>
      <c r="E251" t="s">
        <v>2562</v>
      </c>
      <c r="F251" s="8">
        <f>VLOOKUP(B251,Order!A251:M251,9,)</f>
        <v>199</v>
      </c>
    </row>
    <row r="252" spans="1:6" x14ac:dyDescent="0.25">
      <c r="A252" t="s">
        <v>2818</v>
      </c>
      <c r="B252" t="s">
        <v>810</v>
      </c>
      <c r="C252" s="6">
        <v>45810</v>
      </c>
      <c r="D252" t="s">
        <v>2570</v>
      </c>
      <c r="E252" t="s">
        <v>2562</v>
      </c>
      <c r="F252" s="8">
        <f>VLOOKUP(B252,Order!A252:M252,9,)</f>
        <v>2199</v>
      </c>
    </row>
    <row r="253" spans="1:6" x14ac:dyDescent="0.25">
      <c r="A253" t="s">
        <v>2819</v>
      </c>
      <c r="B253" t="s">
        <v>811</v>
      </c>
      <c r="C253" s="6">
        <v>46018</v>
      </c>
      <c r="D253" t="s">
        <v>2576</v>
      </c>
      <c r="E253" t="s">
        <v>2562</v>
      </c>
      <c r="F253" s="8">
        <f>VLOOKUP(B253,Order!A253:M253,9,)</f>
        <v>798</v>
      </c>
    </row>
    <row r="254" spans="1:6" x14ac:dyDescent="0.25">
      <c r="A254" t="s">
        <v>2820</v>
      </c>
      <c r="B254" t="s">
        <v>812</v>
      </c>
      <c r="C254" s="6">
        <v>45798</v>
      </c>
      <c r="D254" t="s">
        <v>2576</v>
      </c>
      <c r="E254" t="s">
        <v>2562</v>
      </c>
      <c r="F254" s="8">
        <f>VLOOKUP(B254,Order!A254:M254,9,)</f>
        <v>53997</v>
      </c>
    </row>
    <row r="255" spans="1:6" x14ac:dyDescent="0.25">
      <c r="A255" t="s">
        <v>2821</v>
      </c>
      <c r="B255" t="s">
        <v>813</v>
      </c>
      <c r="C255" s="6">
        <v>45852</v>
      </c>
      <c r="D255" t="s">
        <v>2561</v>
      </c>
      <c r="E255" t="s">
        <v>2572</v>
      </c>
      <c r="F255" s="8">
        <f>VLOOKUP(B255,Order!A255:M255,9,)</f>
        <v>7596</v>
      </c>
    </row>
    <row r="256" spans="1:6" x14ac:dyDescent="0.25">
      <c r="A256" t="s">
        <v>2822</v>
      </c>
      <c r="B256" t="s">
        <v>814</v>
      </c>
      <c r="C256" s="6">
        <v>45806</v>
      </c>
      <c r="D256" t="s">
        <v>2564</v>
      </c>
      <c r="E256" t="s">
        <v>2562</v>
      </c>
      <c r="F256" s="8">
        <f>VLOOKUP(B256,Order!A256:M256,9,)</f>
        <v>2199</v>
      </c>
    </row>
    <row r="257" spans="1:6" x14ac:dyDescent="0.25">
      <c r="A257" t="s">
        <v>2823</v>
      </c>
      <c r="B257" t="s">
        <v>815</v>
      </c>
      <c r="C257" s="6">
        <v>45884</v>
      </c>
      <c r="D257" t="s">
        <v>2570</v>
      </c>
      <c r="E257" t="s">
        <v>2572</v>
      </c>
      <c r="F257" s="8">
        <f>VLOOKUP(B257,Order!A257:M257,9,)</f>
        <v>1598</v>
      </c>
    </row>
    <row r="258" spans="1:6" x14ac:dyDescent="0.25">
      <c r="A258" t="s">
        <v>2824</v>
      </c>
      <c r="B258" t="s">
        <v>816</v>
      </c>
      <c r="C258" s="6">
        <v>45761</v>
      </c>
      <c r="D258" t="s">
        <v>2576</v>
      </c>
      <c r="E258" t="s">
        <v>2572</v>
      </c>
      <c r="F258" s="8">
        <f>VLOOKUP(B258,Order!A258:M258,9,)</f>
        <v>1497</v>
      </c>
    </row>
    <row r="259" spans="1:6" x14ac:dyDescent="0.25">
      <c r="A259" t="s">
        <v>2825</v>
      </c>
      <c r="B259" t="s">
        <v>817</v>
      </c>
      <c r="C259" s="6">
        <v>45797</v>
      </c>
      <c r="D259" t="s">
        <v>2564</v>
      </c>
      <c r="E259" t="s">
        <v>2562</v>
      </c>
      <c r="F259" s="8">
        <f>VLOOKUP(B259,Order!A259:M259,9,)</f>
        <v>13996</v>
      </c>
    </row>
    <row r="260" spans="1:6" x14ac:dyDescent="0.25">
      <c r="A260" t="s">
        <v>2826</v>
      </c>
      <c r="B260" t="s">
        <v>818</v>
      </c>
      <c r="C260" s="6">
        <v>45780</v>
      </c>
      <c r="D260" t="s">
        <v>2561</v>
      </c>
      <c r="E260" t="s">
        <v>2577</v>
      </c>
      <c r="F260" s="8">
        <f>VLOOKUP(B260,Order!A260:M260,9,)</f>
        <v>149994</v>
      </c>
    </row>
    <row r="261" spans="1:6" x14ac:dyDescent="0.25">
      <c r="A261" t="s">
        <v>2827</v>
      </c>
      <c r="B261" t="s">
        <v>819</v>
      </c>
      <c r="C261" s="6">
        <v>45773</v>
      </c>
      <c r="D261" t="s">
        <v>2561</v>
      </c>
      <c r="E261" t="s">
        <v>2562</v>
      </c>
      <c r="F261" s="8">
        <f>VLOOKUP(B261,Order!A261:M261,9,)</f>
        <v>1899</v>
      </c>
    </row>
    <row r="262" spans="1:6" x14ac:dyDescent="0.25">
      <c r="A262" t="s">
        <v>2828</v>
      </c>
      <c r="B262" t="s">
        <v>820</v>
      </c>
      <c r="C262" s="6">
        <v>45827</v>
      </c>
      <c r="D262" t="s">
        <v>2561</v>
      </c>
      <c r="E262" t="s">
        <v>2562</v>
      </c>
      <c r="F262" s="8">
        <f>VLOOKUP(B262,Order!A262:M262,9,)</f>
        <v>37497</v>
      </c>
    </row>
    <row r="263" spans="1:6" x14ac:dyDescent="0.25">
      <c r="A263" t="s">
        <v>2829</v>
      </c>
      <c r="B263" t="s">
        <v>821</v>
      </c>
      <c r="C263" s="6">
        <v>45728</v>
      </c>
      <c r="D263" t="s">
        <v>2566</v>
      </c>
      <c r="E263" t="s">
        <v>2562</v>
      </c>
      <c r="F263" s="8">
        <f>VLOOKUP(B263,Order!A263:M263,9,)</f>
        <v>499</v>
      </c>
    </row>
    <row r="264" spans="1:6" x14ac:dyDescent="0.25">
      <c r="A264" t="s">
        <v>2830</v>
      </c>
      <c r="B264" t="s">
        <v>822</v>
      </c>
      <c r="C264" s="6">
        <v>45992</v>
      </c>
      <c r="D264" t="s">
        <v>2576</v>
      </c>
      <c r="E264" t="s">
        <v>2562</v>
      </c>
      <c r="F264" s="8">
        <f>VLOOKUP(B264,Order!A264:M264,9,)</f>
        <v>5499</v>
      </c>
    </row>
    <row r="265" spans="1:6" x14ac:dyDescent="0.25">
      <c r="A265" t="s">
        <v>2831</v>
      </c>
      <c r="B265" t="s">
        <v>823</v>
      </c>
      <c r="C265" s="6">
        <v>45805</v>
      </c>
      <c r="D265" t="s">
        <v>2566</v>
      </c>
      <c r="E265" t="s">
        <v>2577</v>
      </c>
      <c r="F265" s="8">
        <f>VLOOKUP(B265,Order!A265:M265,9,)</f>
        <v>5499</v>
      </c>
    </row>
    <row r="266" spans="1:6" x14ac:dyDescent="0.25">
      <c r="A266" t="s">
        <v>2832</v>
      </c>
      <c r="B266" t="s">
        <v>824</v>
      </c>
      <c r="C266" s="6">
        <v>45703</v>
      </c>
      <c r="D266" t="s">
        <v>2570</v>
      </c>
      <c r="E266" t="s">
        <v>2562</v>
      </c>
      <c r="F266" s="8">
        <f>VLOOKUP(B266,Order!A266:M266,9,)</f>
        <v>1497</v>
      </c>
    </row>
    <row r="267" spans="1:6" x14ac:dyDescent="0.25">
      <c r="A267" t="s">
        <v>2833</v>
      </c>
      <c r="B267" t="s">
        <v>825</v>
      </c>
      <c r="C267" s="6">
        <v>45677</v>
      </c>
      <c r="D267" t="s">
        <v>2570</v>
      </c>
      <c r="E267" t="s">
        <v>2572</v>
      </c>
      <c r="F267" s="8">
        <f>VLOOKUP(B267,Order!A267:M267,9,)</f>
        <v>32495</v>
      </c>
    </row>
    <row r="268" spans="1:6" x14ac:dyDescent="0.25">
      <c r="A268" t="s">
        <v>2834</v>
      </c>
      <c r="B268" t="s">
        <v>826</v>
      </c>
      <c r="C268" s="6">
        <v>45676</v>
      </c>
      <c r="D268" t="s">
        <v>2576</v>
      </c>
      <c r="E268" t="s">
        <v>2562</v>
      </c>
      <c r="F268" s="8">
        <f>VLOOKUP(B268,Order!A268:M268,9,)</f>
        <v>412993</v>
      </c>
    </row>
    <row r="269" spans="1:6" x14ac:dyDescent="0.25">
      <c r="A269" t="s">
        <v>2835</v>
      </c>
      <c r="B269" t="s">
        <v>827</v>
      </c>
      <c r="C269" s="6">
        <v>45806</v>
      </c>
      <c r="D269" t="s">
        <v>2576</v>
      </c>
      <c r="E269" t="s">
        <v>2572</v>
      </c>
      <c r="F269" s="8">
        <f>VLOOKUP(B269,Order!A269:M269,9,)</f>
        <v>597</v>
      </c>
    </row>
    <row r="270" spans="1:6" x14ac:dyDescent="0.25">
      <c r="A270" t="s">
        <v>2836</v>
      </c>
      <c r="B270" t="s">
        <v>828</v>
      </c>
      <c r="C270" s="6">
        <v>45712</v>
      </c>
      <c r="D270" t="s">
        <v>2561</v>
      </c>
      <c r="E270" t="s">
        <v>2562</v>
      </c>
      <c r="F270" s="8">
        <f>VLOOKUP(B270,Order!A270:M270,9,)</f>
        <v>53991</v>
      </c>
    </row>
    <row r="271" spans="1:6" x14ac:dyDescent="0.25">
      <c r="A271" t="s">
        <v>2837</v>
      </c>
      <c r="B271" t="s">
        <v>829</v>
      </c>
      <c r="C271" s="6">
        <v>45936</v>
      </c>
      <c r="D271" t="s">
        <v>2561</v>
      </c>
      <c r="E271" t="s">
        <v>2562</v>
      </c>
      <c r="F271" s="8">
        <f>VLOOKUP(B271,Order!A271:M271,9,)</f>
        <v>45493</v>
      </c>
    </row>
    <row r="272" spans="1:6" x14ac:dyDescent="0.25">
      <c r="A272" t="s">
        <v>2838</v>
      </c>
      <c r="B272" t="s">
        <v>830</v>
      </c>
      <c r="C272" s="6">
        <v>45916</v>
      </c>
      <c r="D272" t="s">
        <v>2576</v>
      </c>
      <c r="E272" t="s">
        <v>2562</v>
      </c>
      <c r="F272" s="8">
        <f>VLOOKUP(B272,Order!A272:M272,9,)</f>
        <v>75996</v>
      </c>
    </row>
    <row r="273" spans="1:6" x14ac:dyDescent="0.25">
      <c r="A273" t="s">
        <v>2839</v>
      </c>
      <c r="B273" t="s">
        <v>831</v>
      </c>
      <c r="C273" s="6">
        <v>45827</v>
      </c>
      <c r="D273" t="s">
        <v>2561</v>
      </c>
      <c r="E273" t="s">
        <v>2562</v>
      </c>
      <c r="F273" s="8">
        <f>VLOOKUP(B273,Order!A273:M273,9,)</f>
        <v>5499</v>
      </c>
    </row>
    <row r="274" spans="1:6" x14ac:dyDescent="0.25">
      <c r="A274" t="s">
        <v>2840</v>
      </c>
      <c r="B274" t="s">
        <v>832</v>
      </c>
      <c r="C274" s="6">
        <v>45753</v>
      </c>
      <c r="D274" t="s">
        <v>2564</v>
      </c>
      <c r="E274" t="s">
        <v>2562</v>
      </c>
      <c r="F274" s="8">
        <f>VLOOKUP(B274,Order!A274:M274,9,)</f>
        <v>15998</v>
      </c>
    </row>
    <row r="275" spans="1:6" x14ac:dyDescent="0.25">
      <c r="A275" t="s">
        <v>2841</v>
      </c>
      <c r="B275" t="s">
        <v>833</v>
      </c>
      <c r="C275" s="6">
        <v>46003</v>
      </c>
      <c r="D275" t="s">
        <v>2576</v>
      </c>
      <c r="E275" t="s">
        <v>2562</v>
      </c>
      <c r="F275" s="8">
        <f>VLOOKUP(B275,Order!A275:M275,9,)</f>
        <v>176997</v>
      </c>
    </row>
    <row r="276" spans="1:6" x14ac:dyDescent="0.25">
      <c r="A276" t="s">
        <v>2842</v>
      </c>
      <c r="B276" t="s">
        <v>834</v>
      </c>
      <c r="C276" s="6">
        <v>45985</v>
      </c>
      <c r="D276" t="s">
        <v>2570</v>
      </c>
      <c r="E276" t="s">
        <v>2562</v>
      </c>
      <c r="F276" s="8">
        <f>VLOOKUP(B276,Order!A276:M276,9,)</f>
        <v>8998</v>
      </c>
    </row>
    <row r="277" spans="1:6" x14ac:dyDescent="0.25">
      <c r="A277" t="s">
        <v>2843</v>
      </c>
      <c r="B277" t="s">
        <v>835</v>
      </c>
      <c r="C277" s="6">
        <v>45863</v>
      </c>
      <c r="D277" t="s">
        <v>2576</v>
      </c>
      <c r="E277" t="s">
        <v>2562</v>
      </c>
      <c r="F277" s="8">
        <f>VLOOKUP(B277,Order!A277:M277,9,)</f>
        <v>530991</v>
      </c>
    </row>
    <row r="278" spans="1:6" x14ac:dyDescent="0.25">
      <c r="A278" t="s">
        <v>2844</v>
      </c>
      <c r="B278" t="s">
        <v>836</v>
      </c>
      <c r="C278" s="6">
        <v>45902</v>
      </c>
      <c r="D278" t="s">
        <v>2564</v>
      </c>
      <c r="E278" t="s">
        <v>2562</v>
      </c>
      <c r="F278" s="8">
        <f>VLOOKUP(B278,Order!A278:M278,9,)</f>
        <v>1299</v>
      </c>
    </row>
    <row r="279" spans="1:6" x14ac:dyDescent="0.25">
      <c r="A279" t="s">
        <v>2845</v>
      </c>
      <c r="B279" t="s">
        <v>837</v>
      </c>
      <c r="C279" s="6">
        <v>45778</v>
      </c>
      <c r="D279" t="s">
        <v>2566</v>
      </c>
      <c r="E279" t="s">
        <v>2562</v>
      </c>
      <c r="F279" s="8">
        <f>VLOOKUP(B279,Order!A279:M279,9,)</f>
        <v>4998</v>
      </c>
    </row>
    <row r="280" spans="1:6" x14ac:dyDescent="0.25">
      <c r="A280" t="s">
        <v>2846</v>
      </c>
      <c r="B280" t="s">
        <v>838</v>
      </c>
      <c r="C280" s="6">
        <v>45951</v>
      </c>
      <c r="D280" t="s">
        <v>2570</v>
      </c>
      <c r="E280" t="s">
        <v>2562</v>
      </c>
      <c r="F280" s="8">
        <f>VLOOKUP(B280,Order!A280:M280,9,)</f>
        <v>10998</v>
      </c>
    </row>
    <row r="281" spans="1:6" x14ac:dyDescent="0.25">
      <c r="A281" t="s">
        <v>2847</v>
      </c>
      <c r="B281" t="s">
        <v>839</v>
      </c>
      <c r="C281" s="6">
        <v>45778</v>
      </c>
      <c r="D281" t="s">
        <v>2561</v>
      </c>
      <c r="E281" t="s">
        <v>2562</v>
      </c>
      <c r="F281" s="8">
        <f>VLOOKUP(B281,Order!A281:M281,9,)</f>
        <v>11998</v>
      </c>
    </row>
    <row r="282" spans="1:6" x14ac:dyDescent="0.25">
      <c r="A282" t="s">
        <v>2848</v>
      </c>
      <c r="B282" t="s">
        <v>840</v>
      </c>
      <c r="C282" s="6">
        <v>45865</v>
      </c>
      <c r="D282" t="s">
        <v>2570</v>
      </c>
      <c r="E282" t="s">
        <v>2562</v>
      </c>
      <c r="F282" s="8">
        <f>VLOOKUP(B282,Order!A282:M282,9,)</f>
        <v>2994</v>
      </c>
    </row>
    <row r="283" spans="1:6" x14ac:dyDescent="0.25">
      <c r="A283" t="s">
        <v>2849</v>
      </c>
      <c r="B283" t="s">
        <v>841</v>
      </c>
      <c r="C283" s="6">
        <v>46018</v>
      </c>
      <c r="D283" t="s">
        <v>2576</v>
      </c>
      <c r="E283" t="s">
        <v>2562</v>
      </c>
      <c r="F283" s="8">
        <f>VLOOKUP(B283,Order!A283:M283,9,)</f>
        <v>2199</v>
      </c>
    </row>
    <row r="284" spans="1:6" x14ac:dyDescent="0.25">
      <c r="A284" t="s">
        <v>2850</v>
      </c>
      <c r="B284" t="s">
        <v>842</v>
      </c>
      <c r="C284" s="6">
        <v>45809</v>
      </c>
      <c r="D284" t="s">
        <v>2576</v>
      </c>
      <c r="E284" t="s">
        <v>2562</v>
      </c>
      <c r="F284" s="8">
        <f>VLOOKUP(B284,Order!A284:M284,9,)</f>
        <v>499</v>
      </c>
    </row>
    <row r="285" spans="1:6" x14ac:dyDescent="0.25">
      <c r="A285" t="s">
        <v>2851</v>
      </c>
      <c r="B285" t="s">
        <v>843</v>
      </c>
      <c r="C285" s="6">
        <v>45726</v>
      </c>
      <c r="D285" t="s">
        <v>2561</v>
      </c>
      <c r="E285" t="s">
        <v>2562</v>
      </c>
      <c r="F285" s="8">
        <f>VLOOKUP(B285,Order!A285:M285,9,)</f>
        <v>23996</v>
      </c>
    </row>
    <row r="286" spans="1:6" x14ac:dyDescent="0.25">
      <c r="A286" t="s">
        <v>2852</v>
      </c>
      <c r="B286" t="s">
        <v>844</v>
      </c>
      <c r="C286" s="6">
        <v>45968</v>
      </c>
      <c r="D286" t="s">
        <v>2566</v>
      </c>
      <c r="E286" t="s">
        <v>2562</v>
      </c>
      <c r="F286" s="8">
        <f>VLOOKUP(B286,Order!A286:M286,9,)</f>
        <v>6597</v>
      </c>
    </row>
    <row r="287" spans="1:6" x14ac:dyDescent="0.25">
      <c r="A287" t="s">
        <v>2853</v>
      </c>
      <c r="B287" t="s">
        <v>845</v>
      </c>
      <c r="C287" s="6">
        <v>45899</v>
      </c>
      <c r="D287" t="s">
        <v>2561</v>
      </c>
      <c r="E287" t="s">
        <v>2562</v>
      </c>
      <c r="F287" s="8">
        <f>VLOOKUP(B287,Order!A287:M287,9,)</f>
        <v>23997</v>
      </c>
    </row>
    <row r="288" spans="1:6" x14ac:dyDescent="0.25">
      <c r="A288" t="s">
        <v>2854</v>
      </c>
      <c r="B288" t="s">
        <v>846</v>
      </c>
      <c r="C288" s="6">
        <v>45769</v>
      </c>
      <c r="D288" t="s">
        <v>2576</v>
      </c>
      <c r="E288" t="s">
        <v>2562</v>
      </c>
      <c r="F288" s="8">
        <f>VLOOKUP(B288,Order!A288:M288,9,)</f>
        <v>99996</v>
      </c>
    </row>
    <row r="289" spans="1:6" x14ac:dyDescent="0.25">
      <c r="A289" t="s">
        <v>2855</v>
      </c>
      <c r="B289" t="s">
        <v>847</v>
      </c>
      <c r="C289" s="6">
        <v>45699</v>
      </c>
      <c r="D289" t="s">
        <v>2570</v>
      </c>
      <c r="E289" t="s">
        <v>2562</v>
      </c>
      <c r="F289" s="8">
        <f>VLOOKUP(B289,Order!A289:M289,9,)</f>
        <v>17996</v>
      </c>
    </row>
    <row r="290" spans="1:6" x14ac:dyDescent="0.25">
      <c r="A290" t="s">
        <v>2856</v>
      </c>
      <c r="B290" t="s">
        <v>848</v>
      </c>
      <c r="C290" s="6">
        <v>45697</v>
      </c>
      <c r="D290" t="s">
        <v>2566</v>
      </c>
      <c r="E290" t="s">
        <v>2562</v>
      </c>
      <c r="F290" s="8">
        <f>VLOOKUP(B290,Order!A290:M290,9,)</f>
        <v>9495</v>
      </c>
    </row>
    <row r="291" spans="1:6" x14ac:dyDescent="0.25">
      <c r="A291" t="s">
        <v>2857</v>
      </c>
      <c r="B291" t="s">
        <v>849</v>
      </c>
      <c r="C291" s="6">
        <v>45916</v>
      </c>
      <c r="D291" t="s">
        <v>2566</v>
      </c>
      <c r="E291" t="s">
        <v>2572</v>
      </c>
      <c r="F291" s="8">
        <f>VLOOKUP(B291,Order!A291:M291,9,)</f>
        <v>8999</v>
      </c>
    </row>
    <row r="292" spans="1:6" x14ac:dyDescent="0.25">
      <c r="A292" t="s">
        <v>2858</v>
      </c>
      <c r="B292" t="s">
        <v>850</v>
      </c>
      <c r="C292" s="6">
        <v>45825</v>
      </c>
      <c r="D292" t="s">
        <v>2570</v>
      </c>
      <c r="E292" t="s">
        <v>2562</v>
      </c>
      <c r="F292" s="8">
        <f>VLOOKUP(B292,Order!A292:M292,9,)</f>
        <v>37497</v>
      </c>
    </row>
    <row r="293" spans="1:6" x14ac:dyDescent="0.25">
      <c r="A293" t="s">
        <v>2859</v>
      </c>
      <c r="B293" t="s">
        <v>851</v>
      </c>
      <c r="C293" s="6">
        <v>45956</v>
      </c>
      <c r="D293" t="s">
        <v>2561</v>
      </c>
      <c r="E293" t="s">
        <v>2562</v>
      </c>
      <c r="F293" s="8">
        <f>VLOOKUP(B293,Order!A293:M293,9,)</f>
        <v>12998</v>
      </c>
    </row>
    <row r="294" spans="1:6" x14ac:dyDescent="0.25">
      <c r="A294" t="s">
        <v>2860</v>
      </c>
      <c r="B294" t="s">
        <v>852</v>
      </c>
      <c r="C294" s="6">
        <v>45686</v>
      </c>
      <c r="D294" t="s">
        <v>2561</v>
      </c>
      <c r="E294" t="s">
        <v>2577</v>
      </c>
      <c r="F294" s="8">
        <f>VLOOKUP(B294,Order!A294:M294,9,)</f>
        <v>8998</v>
      </c>
    </row>
    <row r="295" spans="1:6" x14ac:dyDescent="0.25">
      <c r="A295" t="s">
        <v>2861</v>
      </c>
      <c r="B295" t="s">
        <v>853</v>
      </c>
      <c r="C295" s="6">
        <v>45946</v>
      </c>
      <c r="D295" t="s">
        <v>2570</v>
      </c>
      <c r="E295" t="s">
        <v>2562</v>
      </c>
      <c r="F295" s="8">
        <f>VLOOKUP(B295,Order!A295:M295,9,)</f>
        <v>17997</v>
      </c>
    </row>
    <row r="296" spans="1:6" x14ac:dyDescent="0.25">
      <c r="A296" t="s">
        <v>2862</v>
      </c>
      <c r="B296" t="s">
        <v>854</v>
      </c>
      <c r="C296" s="6">
        <v>45815</v>
      </c>
      <c r="D296" t="s">
        <v>2576</v>
      </c>
      <c r="E296" t="s">
        <v>2562</v>
      </c>
      <c r="F296" s="8">
        <f>VLOOKUP(B296,Order!A296:M296,9,)</f>
        <v>6999</v>
      </c>
    </row>
    <row r="297" spans="1:6" x14ac:dyDescent="0.25">
      <c r="A297" t="s">
        <v>2863</v>
      </c>
      <c r="B297" t="s">
        <v>855</v>
      </c>
      <c r="C297" s="6">
        <v>45659</v>
      </c>
      <c r="D297" t="s">
        <v>2566</v>
      </c>
      <c r="E297" t="s">
        <v>2577</v>
      </c>
      <c r="F297" s="8">
        <f>VLOOKUP(B297,Order!A297:M297,9,)</f>
        <v>17999</v>
      </c>
    </row>
    <row r="298" spans="1:6" x14ac:dyDescent="0.25">
      <c r="A298" t="s">
        <v>2864</v>
      </c>
      <c r="B298" t="s">
        <v>856</v>
      </c>
      <c r="C298" s="6">
        <v>45874</v>
      </c>
      <c r="D298" t="s">
        <v>2576</v>
      </c>
      <c r="E298" t="s">
        <v>2562</v>
      </c>
      <c r="F298" s="8">
        <f>VLOOKUP(B298,Order!A298:M298,9,)</f>
        <v>89990</v>
      </c>
    </row>
    <row r="299" spans="1:6" x14ac:dyDescent="0.25">
      <c r="A299" t="s">
        <v>2865</v>
      </c>
      <c r="B299" t="s">
        <v>857</v>
      </c>
      <c r="C299" s="6">
        <v>45693</v>
      </c>
      <c r="D299" t="s">
        <v>2561</v>
      </c>
      <c r="E299" t="s">
        <v>2562</v>
      </c>
      <c r="F299" s="8">
        <f>VLOOKUP(B299,Order!A299:M299,9,)</f>
        <v>398</v>
      </c>
    </row>
    <row r="300" spans="1:6" x14ac:dyDescent="0.25">
      <c r="A300" t="s">
        <v>2866</v>
      </c>
      <c r="B300" t="s">
        <v>858</v>
      </c>
      <c r="C300" s="6">
        <v>45727</v>
      </c>
      <c r="D300" t="s">
        <v>2576</v>
      </c>
      <c r="E300" t="s">
        <v>2562</v>
      </c>
      <c r="F300" s="8">
        <f>VLOOKUP(B300,Order!A300:M300,9,)</f>
        <v>32990</v>
      </c>
    </row>
    <row r="301" spans="1:6" x14ac:dyDescent="0.25">
      <c r="A301" t="s">
        <v>2867</v>
      </c>
      <c r="B301" t="s">
        <v>859</v>
      </c>
      <c r="C301" s="6">
        <v>45853</v>
      </c>
      <c r="D301" t="s">
        <v>2570</v>
      </c>
      <c r="E301" t="s">
        <v>2562</v>
      </c>
      <c r="F301" s="8">
        <f>VLOOKUP(B301,Order!A301:M301,9,)</f>
        <v>6999</v>
      </c>
    </row>
    <row r="302" spans="1:6" x14ac:dyDescent="0.25">
      <c r="A302" t="s">
        <v>2868</v>
      </c>
      <c r="B302" t="s">
        <v>860</v>
      </c>
      <c r="C302" s="6">
        <v>45996</v>
      </c>
      <c r="D302" t="s">
        <v>2570</v>
      </c>
      <c r="E302" t="s">
        <v>2562</v>
      </c>
      <c r="F302" s="8">
        <f>VLOOKUP(B302,Order!A302:M302,9,)</f>
        <v>27495</v>
      </c>
    </row>
    <row r="303" spans="1:6" x14ac:dyDescent="0.25">
      <c r="A303" t="s">
        <v>2869</v>
      </c>
      <c r="B303" t="s">
        <v>861</v>
      </c>
      <c r="C303" s="6">
        <v>45718</v>
      </c>
      <c r="D303" t="s">
        <v>2561</v>
      </c>
      <c r="E303" t="s">
        <v>2562</v>
      </c>
      <c r="F303" s="8">
        <f>VLOOKUP(B303,Order!A303:M303,9,)</f>
        <v>20997</v>
      </c>
    </row>
    <row r="304" spans="1:6" x14ac:dyDescent="0.25">
      <c r="A304" t="s">
        <v>2870</v>
      </c>
      <c r="B304" t="s">
        <v>862</v>
      </c>
      <c r="C304" s="6">
        <v>45772</v>
      </c>
      <c r="D304" t="s">
        <v>2566</v>
      </c>
      <c r="E304" t="s">
        <v>2562</v>
      </c>
      <c r="F304" s="8">
        <f>VLOOKUP(B304,Order!A304:M304,9,)</f>
        <v>398</v>
      </c>
    </row>
    <row r="305" spans="1:6" x14ac:dyDescent="0.25">
      <c r="A305" t="s">
        <v>2871</v>
      </c>
      <c r="B305" t="s">
        <v>863</v>
      </c>
      <c r="C305" s="6">
        <v>45936</v>
      </c>
      <c r="D305" t="s">
        <v>2570</v>
      </c>
      <c r="E305" t="s">
        <v>2562</v>
      </c>
      <c r="F305" s="8">
        <f>VLOOKUP(B305,Order!A305:M305,9,)</f>
        <v>34995</v>
      </c>
    </row>
    <row r="306" spans="1:6" x14ac:dyDescent="0.25">
      <c r="A306" t="s">
        <v>2872</v>
      </c>
      <c r="B306" t="s">
        <v>864</v>
      </c>
      <c r="C306" s="6">
        <v>45784</v>
      </c>
      <c r="D306" t="s">
        <v>2576</v>
      </c>
      <c r="E306" t="s">
        <v>2562</v>
      </c>
      <c r="F306" s="8">
        <f>VLOOKUP(B306,Order!A306:M306,9,)</f>
        <v>13999</v>
      </c>
    </row>
    <row r="307" spans="1:6" x14ac:dyDescent="0.25">
      <c r="A307" t="s">
        <v>2873</v>
      </c>
      <c r="B307" t="s">
        <v>865</v>
      </c>
      <c r="C307" s="6">
        <v>45715</v>
      </c>
      <c r="D307" t="s">
        <v>2564</v>
      </c>
      <c r="E307" t="s">
        <v>2562</v>
      </c>
      <c r="F307" s="8">
        <f>VLOOKUP(B307,Order!A307:M307,9,)</f>
        <v>13996</v>
      </c>
    </row>
    <row r="308" spans="1:6" x14ac:dyDescent="0.25">
      <c r="A308" t="s">
        <v>2874</v>
      </c>
      <c r="B308" t="s">
        <v>866</v>
      </c>
      <c r="C308" s="6">
        <v>45666</v>
      </c>
      <c r="D308" t="s">
        <v>2566</v>
      </c>
      <c r="E308" t="s">
        <v>2572</v>
      </c>
      <c r="F308" s="8">
        <f>VLOOKUP(B308,Order!A308:M308,9,)</f>
        <v>8499</v>
      </c>
    </row>
    <row r="309" spans="1:6" x14ac:dyDescent="0.25">
      <c r="A309" t="s">
        <v>2875</v>
      </c>
      <c r="B309" t="s">
        <v>867</v>
      </c>
      <c r="C309" s="6">
        <v>45675</v>
      </c>
      <c r="D309" t="s">
        <v>2576</v>
      </c>
      <c r="E309" t="s">
        <v>2562</v>
      </c>
      <c r="F309" s="8">
        <f>VLOOKUP(B309,Order!A309:M309,9,)</f>
        <v>99996</v>
      </c>
    </row>
    <row r="310" spans="1:6" x14ac:dyDescent="0.25">
      <c r="A310" t="s">
        <v>2876</v>
      </c>
      <c r="B310" t="s">
        <v>868</v>
      </c>
      <c r="C310" s="6">
        <v>45682</v>
      </c>
      <c r="D310" t="s">
        <v>2564</v>
      </c>
      <c r="E310" t="s">
        <v>2562</v>
      </c>
      <c r="F310" s="8">
        <f>VLOOKUP(B310,Order!A310:M310,9,)</f>
        <v>13998</v>
      </c>
    </row>
    <row r="311" spans="1:6" x14ac:dyDescent="0.25">
      <c r="A311" t="s">
        <v>2877</v>
      </c>
      <c r="B311" t="s">
        <v>869</v>
      </c>
      <c r="C311" s="6">
        <v>45934</v>
      </c>
      <c r="D311" t="s">
        <v>2566</v>
      </c>
      <c r="E311" t="s">
        <v>2562</v>
      </c>
      <c r="F311" s="8">
        <f>VLOOKUP(B311,Order!A311:M311,9,)</f>
        <v>27998</v>
      </c>
    </row>
    <row r="312" spans="1:6" x14ac:dyDescent="0.25">
      <c r="A312" t="s">
        <v>2878</v>
      </c>
      <c r="B312" t="s">
        <v>870</v>
      </c>
      <c r="C312" s="6">
        <v>45806</v>
      </c>
      <c r="D312" t="s">
        <v>2564</v>
      </c>
      <c r="E312" t="s">
        <v>2562</v>
      </c>
      <c r="F312" s="8">
        <f>VLOOKUP(B312,Order!A312:M312,9,)</f>
        <v>7497</v>
      </c>
    </row>
    <row r="313" spans="1:6" x14ac:dyDescent="0.25">
      <c r="A313" t="s">
        <v>2879</v>
      </c>
      <c r="B313" t="s">
        <v>871</v>
      </c>
      <c r="C313" s="6">
        <v>46002</v>
      </c>
      <c r="D313" t="s">
        <v>2561</v>
      </c>
      <c r="E313" t="s">
        <v>2562</v>
      </c>
      <c r="F313" s="8">
        <f>VLOOKUP(B313,Order!A313:M313,9,)</f>
        <v>995</v>
      </c>
    </row>
    <row r="314" spans="1:6" x14ac:dyDescent="0.25">
      <c r="A314" t="s">
        <v>2880</v>
      </c>
      <c r="B314" t="s">
        <v>872</v>
      </c>
      <c r="C314" s="6">
        <v>45996</v>
      </c>
      <c r="D314" t="s">
        <v>2564</v>
      </c>
      <c r="E314" t="s">
        <v>2562</v>
      </c>
      <c r="F314" s="8">
        <f>VLOOKUP(B314,Order!A314:M314,9,)</f>
        <v>5998</v>
      </c>
    </row>
    <row r="315" spans="1:6" x14ac:dyDescent="0.25">
      <c r="A315" t="s">
        <v>2881</v>
      </c>
      <c r="B315" t="s">
        <v>873</v>
      </c>
      <c r="C315" s="6">
        <v>45689</v>
      </c>
      <c r="D315" t="s">
        <v>2564</v>
      </c>
      <c r="E315" t="s">
        <v>2562</v>
      </c>
      <c r="F315" s="8">
        <f>VLOOKUP(B315,Order!A315:M315,9,)</f>
        <v>25996</v>
      </c>
    </row>
    <row r="316" spans="1:6" x14ac:dyDescent="0.25">
      <c r="A316" t="s">
        <v>2882</v>
      </c>
      <c r="B316" t="s">
        <v>874</v>
      </c>
      <c r="C316" s="6">
        <v>45747</v>
      </c>
      <c r="D316" t="s">
        <v>2561</v>
      </c>
      <c r="E316" t="s">
        <v>2562</v>
      </c>
      <c r="F316" s="8">
        <f>VLOOKUP(B316,Order!A316:M316,9,)</f>
        <v>17998</v>
      </c>
    </row>
    <row r="317" spans="1:6" x14ac:dyDescent="0.25">
      <c r="A317" t="s">
        <v>2883</v>
      </c>
      <c r="B317" t="s">
        <v>875</v>
      </c>
      <c r="C317" s="6">
        <v>45834</v>
      </c>
      <c r="D317" t="s">
        <v>2561</v>
      </c>
      <c r="E317" t="s">
        <v>2562</v>
      </c>
      <c r="F317" s="8">
        <f>VLOOKUP(B317,Order!A317:M317,9,)</f>
        <v>23997</v>
      </c>
    </row>
    <row r="318" spans="1:6" x14ac:dyDescent="0.25">
      <c r="A318" t="s">
        <v>2884</v>
      </c>
      <c r="B318" t="s">
        <v>876</v>
      </c>
      <c r="C318" s="6">
        <v>46014</v>
      </c>
      <c r="D318" t="s">
        <v>2564</v>
      </c>
      <c r="E318" t="s">
        <v>2562</v>
      </c>
      <c r="F318" s="8">
        <f>VLOOKUP(B318,Order!A318:M318,9,)</f>
        <v>27998</v>
      </c>
    </row>
    <row r="319" spans="1:6" x14ac:dyDescent="0.25">
      <c r="A319" t="s">
        <v>2885</v>
      </c>
      <c r="B319" t="s">
        <v>877</v>
      </c>
      <c r="C319" s="6">
        <v>45752</v>
      </c>
      <c r="D319" t="s">
        <v>2561</v>
      </c>
      <c r="E319" t="s">
        <v>2572</v>
      </c>
      <c r="F319" s="8">
        <f>VLOOKUP(B319,Order!A319:M319,9,)</f>
        <v>399</v>
      </c>
    </row>
    <row r="320" spans="1:6" x14ac:dyDescent="0.25">
      <c r="A320" t="s">
        <v>2886</v>
      </c>
      <c r="B320" t="s">
        <v>878</v>
      </c>
      <c r="C320" s="6">
        <v>45773</v>
      </c>
      <c r="D320" t="s">
        <v>2570</v>
      </c>
      <c r="E320" t="s">
        <v>2562</v>
      </c>
      <c r="F320" s="8">
        <f>VLOOKUP(B320,Order!A320:M320,9,)</f>
        <v>15998</v>
      </c>
    </row>
    <row r="321" spans="1:6" x14ac:dyDescent="0.25">
      <c r="A321" t="s">
        <v>2887</v>
      </c>
      <c r="B321" t="s">
        <v>879</v>
      </c>
      <c r="C321" s="6">
        <v>45687</v>
      </c>
      <c r="D321" t="s">
        <v>2561</v>
      </c>
      <c r="E321" t="s">
        <v>2562</v>
      </c>
      <c r="F321" s="8">
        <f>VLOOKUP(B321,Order!A321:M321,9,)</f>
        <v>8997</v>
      </c>
    </row>
    <row r="322" spans="1:6" x14ac:dyDescent="0.25">
      <c r="A322" t="s">
        <v>2888</v>
      </c>
      <c r="B322" t="s">
        <v>880</v>
      </c>
      <c r="C322" s="6">
        <v>45726</v>
      </c>
      <c r="D322" t="s">
        <v>2576</v>
      </c>
      <c r="E322" t="s">
        <v>2562</v>
      </c>
      <c r="F322" s="8">
        <f>VLOOKUP(B322,Order!A322:M322,9,)</f>
        <v>299</v>
      </c>
    </row>
    <row r="323" spans="1:6" x14ac:dyDescent="0.25">
      <c r="A323" t="s">
        <v>2889</v>
      </c>
      <c r="B323" t="s">
        <v>881</v>
      </c>
      <c r="C323" s="6">
        <v>45989</v>
      </c>
      <c r="D323" t="s">
        <v>2561</v>
      </c>
      <c r="E323" t="s">
        <v>2562</v>
      </c>
      <c r="F323" s="8">
        <f>VLOOKUP(B323,Order!A323:M323,9,)</f>
        <v>49998</v>
      </c>
    </row>
    <row r="324" spans="1:6" x14ac:dyDescent="0.25">
      <c r="A324" t="s">
        <v>2890</v>
      </c>
      <c r="B324" t="s">
        <v>882</v>
      </c>
      <c r="C324" s="6">
        <v>45932</v>
      </c>
      <c r="D324" t="s">
        <v>2561</v>
      </c>
      <c r="E324" t="s">
        <v>2562</v>
      </c>
      <c r="F324" s="8">
        <f>VLOOKUP(B324,Order!A324:M324,9,)</f>
        <v>1899</v>
      </c>
    </row>
    <row r="325" spans="1:6" x14ac:dyDescent="0.25">
      <c r="A325" t="s">
        <v>2891</v>
      </c>
      <c r="B325" t="s">
        <v>883</v>
      </c>
      <c r="C325" s="6">
        <v>46002</v>
      </c>
      <c r="D325" t="s">
        <v>2564</v>
      </c>
      <c r="E325" t="s">
        <v>2562</v>
      </c>
      <c r="F325" s="8">
        <f>VLOOKUP(B325,Order!A325:M325,9,)</f>
        <v>9495</v>
      </c>
    </row>
    <row r="326" spans="1:6" x14ac:dyDescent="0.25">
      <c r="A326" t="s">
        <v>2892</v>
      </c>
      <c r="B326" t="s">
        <v>884</v>
      </c>
      <c r="C326" s="6">
        <v>45754</v>
      </c>
      <c r="D326" t="s">
        <v>2576</v>
      </c>
      <c r="E326" t="s">
        <v>2562</v>
      </c>
      <c r="F326" s="8">
        <f>VLOOKUP(B326,Order!A326:M326,9,)</f>
        <v>2397</v>
      </c>
    </row>
    <row r="327" spans="1:6" x14ac:dyDescent="0.25">
      <c r="A327" t="s">
        <v>2893</v>
      </c>
      <c r="B327" t="s">
        <v>885</v>
      </c>
      <c r="C327" s="6">
        <v>45769</v>
      </c>
      <c r="D327" t="s">
        <v>2570</v>
      </c>
      <c r="E327" t="s">
        <v>2562</v>
      </c>
      <c r="F327" s="8">
        <f>VLOOKUP(B327,Order!A327:M327,9,)</f>
        <v>149994</v>
      </c>
    </row>
    <row r="328" spans="1:6" x14ac:dyDescent="0.25">
      <c r="A328" t="s">
        <v>2894</v>
      </c>
      <c r="B328" t="s">
        <v>886</v>
      </c>
      <c r="C328" s="6">
        <v>45813</v>
      </c>
      <c r="D328" t="s">
        <v>2564</v>
      </c>
      <c r="E328" t="s">
        <v>2562</v>
      </c>
      <c r="F328" s="8">
        <f>VLOOKUP(B328,Order!A328:M328,9,)</f>
        <v>499</v>
      </c>
    </row>
    <row r="329" spans="1:6" x14ac:dyDescent="0.25">
      <c r="A329" t="s">
        <v>2895</v>
      </c>
      <c r="B329" t="s">
        <v>887</v>
      </c>
      <c r="C329" s="6">
        <v>45718</v>
      </c>
      <c r="D329" t="s">
        <v>2570</v>
      </c>
      <c r="E329" t="s">
        <v>2562</v>
      </c>
      <c r="F329" s="8">
        <f>VLOOKUP(B329,Order!A329:M329,9,)</f>
        <v>499</v>
      </c>
    </row>
    <row r="330" spans="1:6" x14ac:dyDescent="0.25">
      <c r="A330" t="s">
        <v>2896</v>
      </c>
      <c r="B330" t="s">
        <v>888</v>
      </c>
      <c r="C330" s="6">
        <v>45967</v>
      </c>
      <c r="D330" t="s">
        <v>2570</v>
      </c>
      <c r="E330" t="s">
        <v>2562</v>
      </c>
      <c r="F330" s="8">
        <f>VLOOKUP(B330,Order!A330:M330,9,)</f>
        <v>41994</v>
      </c>
    </row>
    <row r="331" spans="1:6" x14ac:dyDescent="0.25">
      <c r="A331" t="s">
        <v>2897</v>
      </c>
      <c r="B331" t="s">
        <v>889</v>
      </c>
      <c r="C331" s="6">
        <v>45940</v>
      </c>
      <c r="D331" t="s">
        <v>2570</v>
      </c>
      <c r="E331" t="s">
        <v>2562</v>
      </c>
      <c r="F331" s="8">
        <f>VLOOKUP(B331,Order!A331:M331,9,)</f>
        <v>13998</v>
      </c>
    </row>
    <row r="332" spans="1:6" x14ac:dyDescent="0.25">
      <c r="A332" t="s">
        <v>2898</v>
      </c>
      <c r="B332" t="s">
        <v>890</v>
      </c>
      <c r="C332" s="6">
        <v>45990</v>
      </c>
      <c r="D332" t="s">
        <v>2576</v>
      </c>
      <c r="E332" t="s">
        <v>2562</v>
      </c>
      <c r="F332" s="8">
        <f>VLOOKUP(B332,Order!A332:M332,9,)</f>
        <v>598</v>
      </c>
    </row>
    <row r="333" spans="1:6" x14ac:dyDescent="0.25">
      <c r="A333" t="s">
        <v>2899</v>
      </c>
      <c r="B333" t="s">
        <v>891</v>
      </c>
      <c r="C333" s="6">
        <v>45912</v>
      </c>
      <c r="D333" t="s">
        <v>2570</v>
      </c>
      <c r="E333" t="s">
        <v>2562</v>
      </c>
      <c r="F333" s="8">
        <f>VLOOKUP(B333,Order!A333:M333,9,)</f>
        <v>71991</v>
      </c>
    </row>
    <row r="334" spans="1:6" x14ac:dyDescent="0.25">
      <c r="A334" t="s">
        <v>2900</v>
      </c>
      <c r="B334" t="s">
        <v>892</v>
      </c>
      <c r="C334" s="6">
        <v>45898</v>
      </c>
      <c r="D334" t="s">
        <v>2570</v>
      </c>
      <c r="E334" t="s">
        <v>2572</v>
      </c>
      <c r="F334" s="8">
        <f>VLOOKUP(B334,Order!A334:M334,9,)</f>
        <v>499</v>
      </c>
    </row>
    <row r="335" spans="1:6" x14ac:dyDescent="0.25">
      <c r="A335" t="s">
        <v>2901</v>
      </c>
      <c r="B335" t="s">
        <v>893</v>
      </c>
      <c r="C335" s="6">
        <v>45818</v>
      </c>
      <c r="D335" t="s">
        <v>2566</v>
      </c>
      <c r="E335" t="s">
        <v>2562</v>
      </c>
      <c r="F335" s="8">
        <f>VLOOKUP(B335,Order!A335:M335,9,)</f>
        <v>89995</v>
      </c>
    </row>
    <row r="336" spans="1:6" x14ac:dyDescent="0.25">
      <c r="A336" t="s">
        <v>2902</v>
      </c>
      <c r="B336" t="s">
        <v>894</v>
      </c>
      <c r="C336" s="6">
        <v>45732</v>
      </c>
      <c r="D336" t="s">
        <v>2570</v>
      </c>
      <c r="E336" t="s">
        <v>2562</v>
      </c>
      <c r="F336" s="8">
        <f>VLOOKUP(B336,Order!A336:M336,9,)</f>
        <v>62993</v>
      </c>
    </row>
    <row r="337" spans="1:6" x14ac:dyDescent="0.25">
      <c r="A337" t="s">
        <v>2903</v>
      </c>
      <c r="B337" t="s">
        <v>895</v>
      </c>
      <c r="C337" s="6">
        <v>45954</v>
      </c>
      <c r="D337" t="s">
        <v>2564</v>
      </c>
      <c r="E337" t="s">
        <v>2562</v>
      </c>
      <c r="F337" s="8">
        <f>VLOOKUP(B337,Order!A337:M337,9,)</f>
        <v>199</v>
      </c>
    </row>
    <row r="338" spans="1:6" x14ac:dyDescent="0.25">
      <c r="A338" t="s">
        <v>2904</v>
      </c>
      <c r="B338" t="s">
        <v>896</v>
      </c>
      <c r="C338" s="6">
        <v>45826</v>
      </c>
      <c r="D338" t="s">
        <v>2564</v>
      </c>
      <c r="E338" t="s">
        <v>2562</v>
      </c>
      <c r="F338" s="8">
        <f>VLOOKUP(B338,Order!A338:M338,9,)</f>
        <v>89995</v>
      </c>
    </row>
    <row r="339" spans="1:6" x14ac:dyDescent="0.25">
      <c r="A339" t="s">
        <v>2905</v>
      </c>
      <c r="B339" t="s">
        <v>897</v>
      </c>
      <c r="C339" s="6">
        <v>45913</v>
      </c>
      <c r="D339" t="s">
        <v>2566</v>
      </c>
      <c r="E339" t="s">
        <v>2562</v>
      </c>
      <c r="F339" s="8">
        <f>VLOOKUP(B339,Order!A339:M339,9,)</f>
        <v>1196</v>
      </c>
    </row>
    <row r="340" spans="1:6" x14ac:dyDescent="0.25">
      <c r="A340" t="s">
        <v>2906</v>
      </c>
      <c r="B340" t="s">
        <v>898</v>
      </c>
      <c r="C340" s="6">
        <v>45908</v>
      </c>
      <c r="D340" t="s">
        <v>2561</v>
      </c>
      <c r="E340" t="s">
        <v>2562</v>
      </c>
      <c r="F340" s="8">
        <f>VLOOKUP(B340,Order!A340:M340,9,)</f>
        <v>5999</v>
      </c>
    </row>
    <row r="341" spans="1:6" x14ac:dyDescent="0.25">
      <c r="A341" t="s">
        <v>2907</v>
      </c>
      <c r="B341" t="s">
        <v>899</v>
      </c>
      <c r="C341" s="6">
        <v>45838</v>
      </c>
      <c r="D341" t="s">
        <v>2576</v>
      </c>
      <c r="E341" t="s">
        <v>2562</v>
      </c>
      <c r="F341" s="8">
        <f>VLOOKUP(B341,Order!A341:M341,9,)</f>
        <v>2397</v>
      </c>
    </row>
    <row r="342" spans="1:6" x14ac:dyDescent="0.25">
      <c r="A342" t="s">
        <v>2908</v>
      </c>
      <c r="B342" t="s">
        <v>900</v>
      </c>
      <c r="C342" s="6">
        <v>45752</v>
      </c>
      <c r="D342" t="s">
        <v>2576</v>
      </c>
      <c r="E342" t="s">
        <v>2562</v>
      </c>
      <c r="F342" s="8">
        <f>VLOOKUP(B342,Order!A342:M342,9,)</f>
        <v>4499</v>
      </c>
    </row>
    <row r="343" spans="1:6" x14ac:dyDescent="0.25">
      <c r="A343" t="s">
        <v>2909</v>
      </c>
      <c r="B343" t="s">
        <v>901</v>
      </c>
      <c r="C343" s="6">
        <v>45696</v>
      </c>
      <c r="D343" t="s">
        <v>2570</v>
      </c>
      <c r="E343" t="s">
        <v>2562</v>
      </c>
      <c r="F343" s="8">
        <f>VLOOKUP(B343,Order!A343:M343,9,)</f>
        <v>1899</v>
      </c>
    </row>
    <row r="344" spans="1:6" x14ac:dyDescent="0.25">
      <c r="A344" t="s">
        <v>2910</v>
      </c>
      <c r="B344" t="s">
        <v>902</v>
      </c>
      <c r="C344" s="6">
        <v>45728</v>
      </c>
      <c r="D344" t="s">
        <v>2566</v>
      </c>
      <c r="E344" t="s">
        <v>2562</v>
      </c>
      <c r="F344" s="8">
        <f>VLOOKUP(B344,Order!A344:M344,9,)</f>
        <v>33996</v>
      </c>
    </row>
    <row r="345" spans="1:6" x14ac:dyDescent="0.25">
      <c r="A345" t="s">
        <v>2911</v>
      </c>
      <c r="B345" t="s">
        <v>903</v>
      </c>
      <c r="C345" s="6">
        <v>45662</v>
      </c>
      <c r="D345" t="s">
        <v>2564</v>
      </c>
      <c r="E345" t="s">
        <v>2562</v>
      </c>
      <c r="F345" s="8">
        <f>VLOOKUP(B345,Order!A345:M345,9,)</f>
        <v>11998</v>
      </c>
    </row>
    <row r="346" spans="1:6" x14ac:dyDescent="0.25">
      <c r="A346" t="s">
        <v>2912</v>
      </c>
      <c r="B346" t="s">
        <v>904</v>
      </c>
      <c r="C346" s="6">
        <v>45974</v>
      </c>
      <c r="D346" t="s">
        <v>2561</v>
      </c>
      <c r="E346" t="s">
        <v>2562</v>
      </c>
      <c r="F346" s="8">
        <f>VLOOKUP(B346,Order!A346:M346,9,)</f>
        <v>998</v>
      </c>
    </row>
    <row r="347" spans="1:6" x14ac:dyDescent="0.25">
      <c r="A347" t="s">
        <v>2913</v>
      </c>
      <c r="B347" t="s">
        <v>905</v>
      </c>
      <c r="C347" s="6">
        <v>45907</v>
      </c>
      <c r="D347" t="s">
        <v>2564</v>
      </c>
      <c r="E347" t="s">
        <v>2562</v>
      </c>
      <c r="F347" s="8">
        <f>VLOOKUP(B347,Order!A347:M347,9,)</f>
        <v>26997</v>
      </c>
    </row>
    <row r="348" spans="1:6" x14ac:dyDescent="0.25">
      <c r="A348" t="s">
        <v>2914</v>
      </c>
      <c r="B348" t="s">
        <v>906</v>
      </c>
      <c r="C348" s="6">
        <v>45664</v>
      </c>
      <c r="D348" t="s">
        <v>2566</v>
      </c>
      <c r="E348" t="s">
        <v>2562</v>
      </c>
      <c r="F348" s="8">
        <f>VLOOKUP(B348,Order!A348:M348,9,)</f>
        <v>799</v>
      </c>
    </row>
    <row r="349" spans="1:6" x14ac:dyDescent="0.25">
      <c r="A349" t="s">
        <v>2915</v>
      </c>
      <c r="B349" t="s">
        <v>907</v>
      </c>
      <c r="C349" s="6">
        <v>45804</v>
      </c>
      <c r="D349" t="s">
        <v>2561</v>
      </c>
      <c r="E349" t="s">
        <v>2562</v>
      </c>
      <c r="F349" s="8">
        <f>VLOOKUP(B349,Order!A349:M349,9,)</f>
        <v>6897</v>
      </c>
    </row>
    <row r="350" spans="1:6" x14ac:dyDescent="0.25">
      <c r="A350" t="s">
        <v>2916</v>
      </c>
      <c r="B350" t="s">
        <v>908</v>
      </c>
      <c r="C350" s="6">
        <v>45878</v>
      </c>
      <c r="D350" t="s">
        <v>2564</v>
      </c>
      <c r="E350" t="s">
        <v>2572</v>
      </c>
      <c r="F350" s="8">
        <f>VLOOKUP(B350,Order!A350:M350,9,)</f>
        <v>499</v>
      </c>
    </row>
    <row r="351" spans="1:6" x14ac:dyDescent="0.25">
      <c r="A351" t="s">
        <v>2917</v>
      </c>
      <c r="B351" t="s">
        <v>909</v>
      </c>
      <c r="C351" s="6">
        <v>45734</v>
      </c>
      <c r="D351" t="s">
        <v>2570</v>
      </c>
      <c r="E351" t="s">
        <v>2562</v>
      </c>
      <c r="F351" s="8">
        <f>VLOOKUP(B351,Order!A351:M351,9,)</f>
        <v>10497</v>
      </c>
    </row>
    <row r="352" spans="1:6" x14ac:dyDescent="0.25">
      <c r="A352" t="s">
        <v>2918</v>
      </c>
      <c r="B352" t="s">
        <v>910</v>
      </c>
      <c r="C352" s="6">
        <v>45839</v>
      </c>
      <c r="D352" t="s">
        <v>2570</v>
      </c>
      <c r="E352" t="s">
        <v>2562</v>
      </c>
      <c r="F352" s="8">
        <f>VLOOKUP(B352,Order!A352:M352,9,)</f>
        <v>16998</v>
      </c>
    </row>
    <row r="353" spans="1:6" x14ac:dyDescent="0.25">
      <c r="A353" t="s">
        <v>2919</v>
      </c>
      <c r="B353" t="s">
        <v>911</v>
      </c>
      <c r="C353" s="6">
        <v>45865</v>
      </c>
      <c r="D353" t="s">
        <v>2566</v>
      </c>
      <c r="E353" t="s">
        <v>2562</v>
      </c>
      <c r="F353" s="8">
        <f>VLOOKUP(B353,Order!A353:M353,9,)</f>
        <v>4990</v>
      </c>
    </row>
    <row r="354" spans="1:6" x14ac:dyDescent="0.25">
      <c r="A354" t="s">
        <v>2920</v>
      </c>
      <c r="B354" t="s">
        <v>912</v>
      </c>
      <c r="C354" s="6">
        <v>45773</v>
      </c>
      <c r="D354" t="s">
        <v>2576</v>
      </c>
      <c r="E354" t="s">
        <v>2562</v>
      </c>
      <c r="F354" s="8">
        <f>VLOOKUP(B354,Order!A354:M354,9,)</f>
        <v>54990</v>
      </c>
    </row>
    <row r="355" spans="1:6" x14ac:dyDescent="0.25">
      <c r="A355" t="s">
        <v>2921</v>
      </c>
      <c r="B355" t="s">
        <v>913</v>
      </c>
      <c r="C355" s="6">
        <v>45990</v>
      </c>
      <c r="D355" t="s">
        <v>2566</v>
      </c>
      <c r="E355" t="s">
        <v>2562</v>
      </c>
      <c r="F355" s="8">
        <f>VLOOKUP(B355,Order!A355:M355,9,)</f>
        <v>16998</v>
      </c>
    </row>
    <row r="356" spans="1:6" x14ac:dyDescent="0.25">
      <c r="A356" t="s">
        <v>2922</v>
      </c>
      <c r="B356" t="s">
        <v>914</v>
      </c>
      <c r="C356" s="6">
        <v>45851</v>
      </c>
      <c r="D356" t="s">
        <v>2570</v>
      </c>
      <c r="E356" t="s">
        <v>2572</v>
      </c>
      <c r="F356" s="8">
        <f>VLOOKUP(B356,Order!A356:M356,9,)</f>
        <v>5697</v>
      </c>
    </row>
    <row r="357" spans="1:6" x14ac:dyDescent="0.25">
      <c r="A357" t="s">
        <v>2923</v>
      </c>
      <c r="B357" t="s">
        <v>915</v>
      </c>
      <c r="C357" s="6">
        <v>46017</v>
      </c>
      <c r="D357" t="s">
        <v>2576</v>
      </c>
      <c r="E357" t="s">
        <v>2562</v>
      </c>
      <c r="F357" s="8">
        <f>VLOOKUP(B357,Order!A357:M357,9,)</f>
        <v>1995</v>
      </c>
    </row>
    <row r="358" spans="1:6" x14ac:dyDescent="0.25">
      <c r="A358" t="s">
        <v>2924</v>
      </c>
      <c r="B358" t="s">
        <v>916</v>
      </c>
      <c r="C358" s="6">
        <v>45988</v>
      </c>
      <c r="D358" t="s">
        <v>2564</v>
      </c>
      <c r="E358" t="s">
        <v>2562</v>
      </c>
      <c r="F358" s="8">
        <f>VLOOKUP(B358,Order!A358:M358,9,)</f>
        <v>199992</v>
      </c>
    </row>
    <row r="359" spans="1:6" x14ac:dyDescent="0.25">
      <c r="A359" t="s">
        <v>2925</v>
      </c>
      <c r="B359" t="s">
        <v>917</v>
      </c>
      <c r="C359" s="6">
        <v>45928</v>
      </c>
      <c r="D359" t="s">
        <v>2576</v>
      </c>
      <c r="E359" t="s">
        <v>2562</v>
      </c>
      <c r="F359" s="8">
        <f>VLOOKUP(B359,Order!A359:M359,9,)</f>
        <v>113994</v>
      </c>
    </row>
    <row r="360" spans="1:6" x14ac:dyDescent="0.25">
      <c r="A360" t="s">
        <v>2926</v>
      </c>
      <c r="B360" t="s">
        <v>918</v>
      </c>
      <c r="C360" s="6">
        <v>46012</v>
      </c>
      <c r="D360" t="s">
        <v>2564</v>
      </c>
      <c r="E360" t="s">
        <v>2562</v>
      </c>
      <c r="F360" s="8">
        <f>VLOOKUP(B360,Order!A360:M360,9,)</f>
        <v>299</v>
      </c>
    </row>
    <row r="361" spans="1:6" x14ac:dyDescent="0.25">
      <c r="A361" t="s">
        <v>2927</v>
      </c>
      <c r="B361" t="s">
        <v>919</v>
      </c>
      <c r="C361" s="6">
        <v>45696</v>
      </c>
      <c r="D361" t="s">
        <v>2566</v>
      </c>
      <c r="E361" t="s">
        <v>2562</v>
      </c>
      <c r="F361" s="8">
        <f>VLOOKUP(B361,Order!A361:M361,9,)</f>
        <v>19497</v>
      </c>
    </row>
    <row r="362" spans="1:6" x14ac:dyDescent="0.25">
      <c r="A362" t="s">
        <v>2928</v>
      </c>
      <c r="B362" t="s">
        <v>920</v>
      </c>
      <c r="C362" s="6">
        <v>45994</v>
      </c>
      <c r="D362" t="s">
        <v>2566</v>
      </c>
      <c r="E362" t="s">
        <v>2562</v>
      </c>
      <c r="F362" s="8">
        <f>VLOOKUP(B362,Order!A362:M362,9,)</f>
        <v>2495</v>
      </c>
    </row>
    <row r="363" spans="1:6" x14ac:dyDescent="0.25">
      <c r="A363" t="s">
        <v>2929</v>
      </c>
      <c r="B363" t="s">
        <v>921</v>
      </c>
      <c r="C363" s="6">
        <v>45666</v>
      </c>
      <c r="D363" t="s">
        <v>2570</v>
      </c>
      <c r="E363" t="s">
        <v>2562</v>
      </c>
      <c r="F363" s="8">
        <f>VLOOKUP(B363,Order!A363:M363,9,)</f>
        <v>55996</v>
      </c>
    </row>
    <row r="364" spans="1:6" x14ac:dyDescent="0.25">
      <c r="A364" t="s">
        <v>2930</v>
      </c>
      <c r="B364" t="s">
        <v>922</v>
      </c>
      <c r="C364" s="6">
        <v>46022</v>
      </c>
      <c r="D364" t="s">
        <v>2564</v>
      </c>
      <c r="E364" t="s">
        <v>2562</v>
      </c>
      <c r="F364" s="8">
        <f>VLOOKUP(B364,Order!A364:M364,9,)</f>
        <v>199</v>
      </c>
    </row>
    <row r="365" spans="1:6" x14ac:dyDescent="0.25">
      <c r="A365" t="s">
        <v>2931</v>
      </c>
      <c r="B365" t="s">
        <v>923</v>
      </c>
      <c r="C365" s="6">
        <v>45781</v>
      </c>
      <c r="D365" t="s">
        <v>2566</v>
      </c>
      <c r="E365" t="s">
        <v>2562</v>
      </c>
      <c r="F365" s="8">
        <f>VLOOKUP(B365,Order!A365:M365,9,)</f>
        <v>149994</v>
      </c>
    </row>
    <row r="366" spans="1:6" x14ac:dyDescent="0.25">
      <c r="A366" t="s">
        <v>2932</v>
      </c>
      <c r="B366" t="s">
        <v>924</v>
      </c>
      <c r="C366" s="6">
        <v>45827</v>
      </c>
      <c r="D366" t="s">
        <v>2570</v>
      </c>
      <c r="E366" t="s">
        <v>2562</v>
      </c>
      <c r="F366" s="8">
        <f>VLOOKUP(B366,Order!A366:M366,9,)</f>
        <v>71991</v>
      </c>
    </row>
    <row r="367" spans="1:6" x14ac:dyDescent="0.25">
      <c r="A367" t="s">
        <v>2933</v>
      </c>
      <c r="B367" t="s">
        <v>925</v>
      </c>
      <c r="C367" s="6">
        <v>45698</v>
      </c>
      <c r="D367" t="s">
        <v>2561</v>
      </c>
      <c r="E367" t="s">
        <v>2562</v>
      </c>
      <c r="F367" s="8">
        <f>VLOOKUP(B367,Order!A367:M367,9,)</f>
        <v>1899</v>
      </c>
    </row>
    <row r="368" spans="1:6" x14ac:dyDescent="0.25">
      <c r="A368" t="s">
        <v>2934</v>
      </c>
      <c r="B368" t="s">
        <v>926</v>
      </c>
      <c r="C368" s="6">
        <v>45776</v>
      </c>
      <c r="D368" t="s">
        <v>2561</v>
      </c>
      <c r="E368" t="s">
        <v>2562</v>
      </c>
      <c r="F368" s="8">
        <f>VLOOKUP(B368,Order!A368:M368,9,)</f>
        <v>13996</v>
      </c>
    </row>
    <row r="369" spans="1:6" x14ac:dyDescent="0.25">
      <c r="A369" t="s">
        <v>2935</v>
      </c>
      <c r="B369" t="s">
        <v>927</v>
      </c>
      <c r="C369" s="6">
        <v>45962</v>
      </c>
      <c r="D369" t="s">
        <v>2564</v>
      </c>
      <c r="E369" t="s">
        <v>2562</v>
      </c>
      <c r="F369" s="8">
        <f>VLOOKUP(B369,Order!A369:M369,9,)</f>
        <v>3897</v>
      </c>
    </row>
    <row r="370" spans="1:6" x14ac:dyDescent="0.25">
      <c r="A370" t="s">
        <v>2936</v>
      </c>
      <c r="B370" t="s">
        <v>928</v>
      </c>
      <c r="C370" s="6">
        <v>45888</v>
      </c>
      <c r="D370" t="s">
        <v>2564</v>
      </c>
      <c r="E370" t="s">
        <v>2562</v>
      </c>
      <c r="F370" s="8">
        <f>VLOOKUP(B370,Order!A370:M370,9,)</f>
        <v>9897</v>
      </c>
    </row>
    <row r="371" spans="1:6" x14ac:dyDescent="0.25">
      <c r="A371" t="s">
        <v>2937</v>
      </c>
      <c r="B371" t="s">
        <v>929</v>
      </c>
      <c r="C371" s="6">
        <v>45850</v>
      </c>
      <c r="D371" t="s">
        <v>2570</v>
      </c>
      <c r="E371" t="s">
        <v>2562</v>
      </c>
      <c r="F371" s="8">
        <f>VLOOKUP(B371,Order!A371:M371,9,)</f>
        <v>74997</v>
      </c>
    </row>
    <row r="372" spans="1:6" x14ac:dyDescent="0.25">
      <c r="A372" t="s">
        <v>2938</v>
      </c>
      <c r="B372" t="s">
        <v>930</v>
      </c>
      <c r="C372" s="6">
        <v>45852</v>
      </c>
      <c r="D372" t="s">
        <v>2566</v>
      </c>
      <c r="E372" t="s">
        <v>2562</v>
      </c>
      <c r="F372" s="8">
        <f>VLOOKUP(B372,Order!A372:M372,9,)</f>
        <v>796</v>
      </c>
    </row>
    <row r="373" spans="1:6" x14ac:dyDescent="0.25">
      <c r="A373" t="s">
        <v>2939</v>
      </c>
      <c r="B373" t="s">
        <v>931</v>
      </c>
      <c r="C373" s="6">
        <v>45695</v>
      </c>
      <c r="D373" t="s">
        <v>2566</v>
      </c>
      <c r="E373" t="s">
        <v>2562</v>
      </c>
      <c r="F373" s="8">
        <f>VLOOKUP(B373,Order!A373:M373,9,)</f>
        <v>27998</v>
      </c>
    </row>
    <row r="374" spans="1:6" x14ac:dyDescent="0.25">
      <c r="A374" t="s">
        <v>2940</v>
      </c>
      <c r="B374" t="s">
        <v>932</v>
      </c>
      <c r="C374" s="6">
        <v>45982</v>
      </c>
      <c r="D374" t="s">
        <v>2561</v>
      </c>
      <c r="E374" t="s">
        <v>2577</v>
      </c>
      <c r="F374" s="8">
        <f>VLOOKUP(B374,Order!A374:M374,9,)</f>
        <v>4998</v>
      </c>
    </row>
    <row r="375" spans="1:6" x14ac:dyDescent="0.25">
      <c r="A375" t="s">
        <v>2941</v>
      </c>
      <c r="B375" t="s">
        <v>933</v>
      </c>
      <c r="C375" s="6">
        <v>45704</v>
      </c>
      <c r="D375" t="s">
        <v>2566</v>
      </c>
      <c r="E375" t="s">
        <v>2562</v>
      </c>
      <c r="F375" s="8">
        <f>VLOOKUP(B375,Order!A375:M375,9,)</f>
        <v>11998</v>
      </c>
    </row>
    <row r="376" spans="1:6" x14ac:dyDescent="0.25">
      <c r="A376" t="s">
        <v>2942</v>
      </c>
      <c r="B376" t="s">
        <v>934</v>
      </c>
      <c r="C376" s="6">
        <v>45796</v>
      </c>
      <c r="D376" t="s">
        <v>2564</v>
      </c>
      <c r="E376" t="s">
        <v>2562</v>
      </c>
      <c r="F376" s="8">
        <f>VLOOKUP(B376,Order!A376:M376,9,)</f>
        <v>8499</v>
      </c>
    </row>
    <row r="377" spans="1:6" x14ac:dyDescent="0.25">
      <c r="A377" t="s">
        <v>2943</v>
      </c>
      <c r="B377" t="s">
        <v>935</v>
      </c>
      <c r="C377" s="6">
        <v>45887</v>
      </c>
      <c r="D377" t="s">
        <v>2564</v>
      </c>
      <c r="E377" t="s">
        <v>2562</v>
      </c>
      <c r="F377" s="8">
        <f>VLOOKUP(B377,Order!A377:M377,9,)</f>
        <v>8998</v>
      </c>
    </row>
    <row r="378" spans="1:6" x14ac:dyDescent="0.25">
      <c r="A378" t="s">
        <v>2944</v>
      </c>
      <c r="B378" t="s">
        <v>936</v>
      </c>
      <c r="C378" s="6">
        <v>45671</v>
      </c>
      <c r="D378" t="s">
        <v>2566</v>
      </c>
      <c r="E378" t="s">
        <v>2562</v>
      </c>
      <c r="F378" s="8">
        <f>VLOOKUP(B378,Order!A378:M378,9,)</f>
        <v>8999</v>
      </c>
    </row>
    <row r="379" spans="1:6" x14ac:dyDescent="0.25">
      <c r="A379" t="s">
        <v>2945</v>
      </c>
      <c r="B379" t="s">
        <v>937</v>
      </c>
      <c r="C379" s="6">
        <v>45964</v>
      </c>
      <c r="D379" t="s">
        <v>2561</v>
      </c>
      <c r="E379" t="s">
        <v>2562</v>
      </c>
      <c r="F379" s="8">
        <f>VLOOKUP(B379,Order!A379:M379,9,)</f>
        <v>2598</v>
      </c>
    </row>
    <row r="380" spans="1:6" x14ac:dyDescent="0.25">
      <c r="A380" t="s">
        <v>2946</v>
      </c>
      <c r="B380" t="s">
        <v>938</v>
      </c>
      <c r="C380" s="6">
        <v>45856</v>
      </c>
      <c r="D380" t="s">
        <v>2576</v>
      </c>
      <c r="E380" t="s">
        <v>2562</v>
      </c>
      <c r="F380" s="8">
        <f>VLOOKUP(B380,Order!A380:M380,9,)</f>
        <v>4794</v>
      </c>
    </row>
    <row r="381" spans="1:6" x14ac:dyDescent="0.25">
      <c r="A381" t="s">
        <v>2947</v>
      </c>
      <c r="B381" t="s">
        <v>939</v>
      </c>
      <c r="C381" s="6">
        <v>45782</v>
      </c>
      <c r="D381" t="s">
        <v>2576</v>
      </c>
      <c r="E381" t="s">
        <v>2562</v>
      </c>
      <c r="F381" s="8">
        <f>VLOOKUP(B381,Order!A381:M381,9,)</f>
        <v>176997</v>
      </c>
    </row>
    <row r="382" spans="1:6" x14ac:dyDescent="0.25">
      <c r="A382" t="s">
        <v>2948</v>
      </c>
      <c r="B382" t="s">
        <v>940</v>
      </c>
      <c r="C382" s="6">
        <v>45744</v>
      </c>
      <c r="D382" t="s">
        <v>2576</v>
      </c>
      <c r="E382" t="s">
        <v>2562</v>
      </c>
      <c r="F382" s="8">
        <f>VLOOKUP(B382,Order!A382:M382,9,)</f>
        <v>199</v>
      </c>
    </row>
    <row r="383" spans="1:6" x14ac:dyDescent="0.25">
      <c r="A383" t="s">
        <v>2949</v>
      </c>
      <c r="B383" t="s">
        <v>941</v>
      </c>
      <c r="C383" s="6">
        <v>45732</v>
      </c>
      <c r="D383" t="s">
        <v>2564</v>
      </c>
      <c r="E383" t="s">
        <v>2562</v>
      </c>
      <c r="F383" s="8">
        <f>VLOOKUP(B383,Order!A383:M383,9,)</f>
        <v>2999</v>
      </c>
    </row>
    <row r="384" spans="1:6" x14ac:dyDescent="0.25">
      <c r="A384" t="s">
        <v>2950</v>
      </c>
      <c r="B384" t="s">
        <v>942</v>
      </c>
      <c r="C384" s="6">
        <v>45811</v>
      </c>
      <c r="D384" t="s">
        <v>2564</v>
      </c>
      <c r="E384" t="s">
        <v>2562</v>
      </c>
      <c r="F384" s="8">
        <f>VLOOKUP(B384,Order!A384:M384,9,)</f>
        <v>3299</v>
      </c>
    </row>
    <row r="385" spans="1:6" x14ac:dyDescent="0.25">
      <c r="A385" t="s">
        <v>2951</v>
      </c>
      <c r="B385" t="s">
        <v>943</v>
      </c>
      <c r="C385" s="6">
        <v>45784</v>
      </c>
      <c r="D385" t="s">
        <v>2561</v>
      </c>
      <c r="E385" t="s">
        <v>2562</v>
      </c>
      <c r="F385" s="8">
        <f>VLOOKUP(B385,Order!A385:M385,9,)</f>
        <v>10497</v>
      </c>
    </row>
    <row r="386" spans="1:6" x14ac:dyDescent="0.25">
      <c r="A386" t="s">
        <v>2952</v>
      </c>
      <c r="B386" t="s">
        <v>944</v>
      </c>
      <c r="C386" s="6">
        <v>45892</v>
      </c>
      <c r="D386" t="s">
        <v>2561</v>
      </c>
      <c r="E386" t="s">
        <v>2562</v>
      </c>
      <c r="F386" s="8">
        <f>VLOOKUP(B386,Order!A386:M386,9,)</f>
        <v>199</v>
      </c>
    </row>
    <row r="387" spans="1:6" x14ac:dyDescent="0.25">
      <c r="A387" t="s">
        <v>2953</v>
      </c>
      <c r="B387" t="s">
        <v>945</v>
      </c>
      <c r="C387" s="6">
        <v>45860</v>
      </c>
      <c r="D387" t="s">
        <v>2561</v>
      </c>
      <c r="E387" t="s">
        <v>2562</v>
      </c>
      <c r="F387" s="8">
        <f>VLOOKUP(B387,Order!A387:M387,9,)</f>
        <v>27996</v>
      </c>
    </row>
    <row r="388" spans="1:6" x14ac:dyDescent="0.25">
      <c r="A388" t="s">
        <v>2954</v>
      </c>
      <c r="B388" t="s">
        <v>946</v>
      </c>
      <c r="C388" s="6">
        <v>45826</v>
      </c>
      <c r="D388" t="s">
        <v>2570</v>
      </c>
      <c r="E388" t="s">
        <v>2577</v>
      </c>
      <c r="F388" s="8">
        <f>VLOOKUP(B388,Order!A388:M388,9,)</f>
        <v>11996</v>
      </c>
    </row>
    <row r="389" spans="1:6" x14ac:dyDescent="0.25">
      <c r="A389" t="s">
        <v>2955</v>
      </c>
      <c r="B389" t="s">
        <v>947</v>
      </c>
      <c r="C389" s="6">
        <v>45991</v>
      </c>
      <c r="D389" t="s">
        <v>2564</v>
      </c>
      <c r="E389" t="s">
        <v>2562</v>
      </c>
      <c r="F389" s="8">
        <f>VLOOKUP(B389,Order!A389:M389,9,)</f>
        <v>398</v>
      </c>
    </row>
    <row r="390" spans="1:6" x14ac:dyDescent="0.25">
      <c r="A390" t="s">
        <v>2956</v>
      </c>
      <c r="B390" t="s">
        <v>948</v>
      </c>
      <c r="C390" s="6">
        <v>46013</v>
      </c>
      <c r="D390" t="s">
        <v>2570</v>
      </c>
      <c r="E390" t="s">
        <v>2572</v>
      </c>
      <c r="F390" s="8">
        <f>VLOOKUP(B390,Order!A390:M390,9,)</f>
        <v>2499</v>
      </c>
    </row>
    <row r="391" spans="1:6" x14ac:dyDescent="0.25">
      <c r="A391" t="s">
        <v>2957</v>
      </c>
      <c r="B391" t="s">
        <v>949</v>
      </c>
      <c r="C391" s="6">
        <v>45861</v>
      </c>
      <c r="D391" t="s">
        <v>2566</v>
      </c>
      <c r="E391" t="s">
        <v>2562</v>
      </c>
      <c r="F391" s="8">
        <f>VLOOKUP(B391,Order!A391:M391,9,)</f>
        <v>2397</v>
      </c>
    </row>
    <row r="392" spans="1:6" x14ac:dyDescent="0.25">
      <c r="A392" t="s">
        <v>2958</v>
      </c>
      <c r="B392" t="s">
        <v>950</v>
      </c>
      <c r="C392" s="6">
        <v>45909</v>
      </c>
      <c r="D392" t="s">
        <v>2561</v>
      </c>
      <c r="E392" t="s">
        <v>2562</v>
      </c>
      <c r="F392" s="8">
        <f>VLOOKUP(B392,Order!A392:M392,9,)</f>
        <v>4998</v>
      </c>
    </row>
    <row r="393" spans="1:6" x14ac:dyDescent="0.25">
      <c r="A393" t="s">
        <v>2959</v>
      </c>
      <c r="B393" t="s">
        <v>951</v>
      </c>
      <c r="C393" s="6">
        <v>45859</v>
      </c>
      <c r="D393" t="s">
        <v>2561</v>
      </c>
      <c r="E393" t="s">
        <v>2562</v>
      </c>
      <c r="F393" s="8">
        <f>VLOOKUP(B393,Order!A393:M393,9,)</f>
        <v>1497</v>
      </c>
    </row>
    <row r="394" spans="1:6" x14ac:dyDescent="0.25">
      <c r="A394" t="s">
        <v>2960</v>
      </c>
      <c r="B394" t="s">
        <v>952</v>
      </c>
      <c r="C394" s="6">
        <v>45961</v>
      </c>
      <c r="D394" t="s">
        <v>2576</v>
      </c>
      <c r="E394" t="s">
        <v>2562</v>
      </c>
      <c r="F394" s="8">
        <f>VLOOKUP(B394,Order!A394:M394,9,)</f>
        <v>99996</v>
      </c>
    </row>
    <row r="395" spans="1:6" x14ac:dyDescent="0.25">
      <c r="A395" t="s">
        <v>2961</v>
      </c>
      <c r="B395" t="s">
        <v>953</v>
      </c>
      <c r="C395" s="6">
        <v>45671</v>
      </c>
      <c r="D395" t="s">
        <v>2564</v>
      </c>
      <c r="E395" t="s">
        <v>2577</v>
      </c>
      <c r="F395" s="8">
        <f>VLOOKUP(B395,Order!A395:M395,9,)</f>
        <v>2199</v>
      </c>
    </row>
    <row r="396" spans="1:6" x14ac:dyDescent="0.25">
      <c r="A396" t="s">
        <v>2962</v>
      </c>
      <c r="B396" t="s">
        <v>954</v>
      </c>
      <c r="C396" s="6">
        <v>45807</v>
      </c>
      <c r="D396" t="s">
        <v>2561</v>
      </c>
      <c r="E396" t="s">
        <v>2562</v>
      </c>
      <c r="F396" s="8">
        <f>VLOOKUP(B396,Order!A396:M396,9,)</f>
        <v>11495</v>
      </c>
    </row>
    <row r="397" spans="1:6" x14ac:dyDescent="0.25">
      <c r="A397" t="s">
        <v>2963</v>
      </c>
      <c r="B397" t="s">
        <v>955</v>
      </c>
      <c r="C397" s="6">
        <v>45867</v>
      </c>
      <c r="D397" t="s">
        <v>2561</v>
      </c>
      <c r="E397" t="s">
        <v>2562</v>
      </c>
      <c r="F397" s="8">
        <f>VLOOKUP(B397,Order!A397:M397,9,)</f>
        <v>41997</v>
      </c>
    </row>
    <row r="398" spans="1:6" x14ac:dyDescent="0.25">
      <c r="A398" t="s">
        <v>2964</v>
      </c>
      <c r="B398" t="s">
        <v>956</v>
      </c>
      <c r="C398" s="6">
        <v>45781</v>
      </c>
      <c r="D398" t="s">
        <v>2561</v>
      </c>
      <c r="E398" t="s">
        <v>2562</v>
      </c>
      <c r="F398" s="8">
        <f>VLOOKUP(B398,Order!A398:M398,9,)</f>
        <v>4398</v>
      </c>
    </row>
    <row r="399" spans="1:6" x14ac:dyDescent="0.25">
      <c r="A399" t="s">
        <v>2965</v>
      </c>
      <c r="B399" t="s">
        <v>957</v>
      </c>
      <c r="C399" s="6">
        <v>45851</v>
      </c>
      <c r="D399" t="s">
        <v>2570</v>
      </c>
      <c r="E399" t="s">
        <v>2562</v>
      </c>
      <c r="F399" s="8">
        <f>VLOOKUP(B399,Order!A399:M399,9,)</f>
        <v>6998</v>
      </c>
    </row>
    <row r="400" spans="1:6" x14ac:dyDescent="0.25">
      <c r="A400" t="s">
        <v>2966</v>
      </c>
      <c r="B400" t="s">
        <v>958</v>
      </c>
      <c r="C400" s="6">
        <v>45863</v>
      </c>
      <c r="D400" t="s">
        <v>2564</v>
      </c>
      <c r="E400" t="s">
        <v>2562</v>
      </c>
      <c r="F400" s="8">
        <f>VLOOKUP(B400,Order!A400:M400,9,)</f>
        <v>2994</v>
      </c>
    </row>
    <row r="401" spans="1:6" x14ac:dyDescent="0.25">
      <c r="A401" t="s">
        <v>2967</v>
      </c>
      <c r="B401" t="s">
        <v>959</v>
      </c>
      <c r="C401" s="6">
        <v>46012</v>
      </c>
      <c r="D401" t="s">
        <v>2570</v>
      </c>
      <c r="E401" t="s">
        <v>2562</v>
      </c>
      <c r="F401" s="8">
        <f>VLOOKUP(B401,Order!A401:M401,9,)</f>
        <v>7596</v>
      </c>
    </row>
    <row r="402" spans="1:6" x14ac:dyDescent="0.25">
      <c r="A402" t="s">
        <v>2968</v>
      </c>
      <c r="B402" t="s">
        <v>960</v>
      </c>
      <c r="C402" s="6">
        <v>45842</v>
      </c>
      <c r="D402" t="s">
        <v>2570</v>
      </c>
      <c r="E402" t="s">
        <v>2562</v>
      </c>
      <c r="F402" s="8">
        <f>VLOOKUP(B402,Order!A402:M402,9,)</f>
        <v>10497</v>
      </c>
    </row>
    <row r="403" spans="1:6" x14ac:dyDescent="0.25">
      <c r="A403" t="s">
        <v>2969</v>
      </c>
      <c r="B403" t="s">
        <v>961</v>
      </c>
      <c r="C403" s="6">
        <v>45701</v>
      </c>
      <c r="D403" t="s">
        <v>2576</v>
      </c>
      <c r="E403" t="s">
        <v>2562</v>
      </c>
      <c r="F403" s="8">
        <f>VLOOKUP(B403,Order!A403:M403,9,)</f>
        <v>74997</v>
      </c>
    </row>
    <row r="404" spans="1:6" x14ac:dyDescent="0.25">
      <c r="A404" t="s">
        <v>2970</v>
      </c>
      <c r="B404" t="s">
        <v>962</v>
      </c>
      <c r="C404" s="6">
        <v>45743</v>
      </c>
      <c r="D404" t="s">
        <v>2570</v>
      </c>
      <c r="E404" t="s">
        <v>2562</v>
      </c>
      <c r="F404" s="8">
        <f>VLOOKUP(B404,Order!A404:M404,9,)</f>
        <v>5697</v>
      </c>
    </row>
    <row r="405" spans="1:6" x14ac:dyDescent="0.25">
      <c r="A405" t="s">
        <v>2971</v>
      </c>
      <c r="B405" t="s">
        <v>963</v>
      </c>
      <c r="C405" s="6">
        <v>45988</v>
      </c>
      <c r="D405" t="s">
        <v>2561</v>
      </c>
      <c r="E405" t="s">
        <v>2562</v>
      </c>
      <c r="F405" s="8">
        <f>VLOOKUP(B405,Order!A405:M405,9,)</f>
        <v>3798</v>
      </c>
    </row>
    <row r="406" spans="1:6" x14ac:dyDescent="0.25">
      <c r="A406" t="s">
        <v>2972</v>
      </c>
      <c r="B406" t="s">
        <v>964</v>
      </c>
      <c r="C406" s="6">
        <v>45878</v>
      </c>
      <c r="D406" t="s">
        <v>2570</v>
      </c>
      <c r="E406" t="s">
        <v>2562</v>
      </c>
      <c r="F406" s="8">
        <f>VLOOKUP(B406,Order!A406:M406,9,)</f>
        <v>12499</v>
      </c>
    </row>
    <row r="407" spans="1:6" x14ac:dyDescent="0.25">
      <c r="A407" t="s">
        <v>2973</v>
      </c>
      <c r="B407" t="s">
        <v>965</v>
      </c>
      <c r="C407" s="6">
        <v>45919</v>
      </c>
      <c r="D407" t="s">
        <v>2564</v>
      </c>
      <c r="E407" t="s">
        <v>2562</v>
      </c>
      <c r="F407" s="8">
        <f>VLOOKUP(B407,Order!A407:M407,9,)</f>
        <v>26997</v>
      </c>
    </row>
    <row r="408" spans="1:6" x14ac:dyDescent="0.25">
      <c r="A408" t="s">
        <v>2974</v>
      </c>
      <c r="B408" t="s">
        <v>966</v>
      </c>
      <c r="C408" s="6">
        <v>45952</v>
      </c>
      <c r="D408" t="s">
        <v>2561</v>
      </c>
      <c r="E408" t="s">
        <v>2562</v>
      </c>
      <c r="F408" s="8">
        <f>VLOOKUP(B408,Order!A408:M408,9,)</f>
        <v>6598</v>
      </c>
    </row>
    <row r="409" spans="1:6" x14ac:dyDescent="0.25">
      <c r="A409" t="s">
        <v>2975</v>
      </c>
      <c r="B409" t="s">
        <v>967</v>
      </c>
      <c r="C409" s="6">
        <v>46005</v>
      </c>
      <c r="D409" t="s">
        <v>2561</v>
      </c>
      <c r="E409" t="s">
        <v>2562</v>
      </c>
      <c r="F409" s="8">
        <f>VLOOKUP(B409,Order!A409:M409,9,)</f>
        <v>27998</v>
      </c>
    </row>
    <row r="410" spans="1:6" x14ac:dyDescent="0.25">
      <c r="A410" t="s">
        <v>2976</v>
      </c>
      <c r="B410" t="s">
        <v>968</v>
      </c>
      <c r="C410" s="6">
        <v>45670</v>
      </c>
      <c r="D410" t="s">
        <v>2566</v>
      </c>
      <c r="E410" t="s">
        <v>2562</v>
      </c>
      <c r="F410" s="8">
        <f>VLOOKUP(B410,Order!A410:M410,9,)</f>
        <v>398</v>
      </c>
    </row>
    <row r="411" spans="1:6" x14ac:dyDescent="0.25">
      <c r="A411" t="s">
        <v>2977</v>
      </c>
      <c r="B411" t="s">
        <v>969</v>
      </c>
      <c r="C411" s="6">
        <v>45701</v>
      </c>
      <c r="D411" t="s">
        <v>2566</v>
      </c>
      <c r="E411" t="s">
        <v>2562</v>
      </c>
      <c r="F411" s="8">
        <f>VLOOKUP(B411,Order!A411:M411,9,)</f>
        <v>6598</v>
      </c>
    </row>
    <row r="412" spans="1:6" x14ac:dyDescent="0.25">
      <c r="A412" t="s">
        <v>2978</v>
      </c>
      <c r="B412" t="s">
        <v>970</v>
      </c>
      <c r="C412" s="6">
        <v>45891</v>
      </c>
      <c r="D412" t="s">
        <v>2570</v>
      </c>
      <c r="E412" t="s">
        <v>2562</v>
      </c>
      <c r="F412" s="8">
        <f>VLOOKUP(B412,Order!A412:M412,9,)</f>
        <v>798</v>
      </c>
    </row>
    <row r="413" spans="1:6" x14ac:dyDescent="0.25">
      <c r="A413" t="s">
        <v>2979</v>
      </c>
      <c r="B413" t="s">
        <v>971</v>
      </c>
      <c r="C413" s="6">
        <v>45707</v>
      </c>
      <c r="D413" t="s">
        <v>2561</v>
      </c>
      <c r="E413" t="s">
        <v>2562</v>
      </c>
      <c r="F413" s="8">
        <f>VLOOKUP(B413,Order!A413:M413,9,)</f>
        <v>2499</v>
      </c>
    </row>
    <row r="414" spans="1:6" x14ac:dyDescent="0.25">
      <c r="A414" t="s">
        <v>2980</v>
      </c>
      <c r="B414" t="s">
        <v>972</v>
      </c>
      <c r="C414" s="6">
        <v>45680</v>
      </c>
      <c r="D414" t="s">
        <v>2570</v>
      </c>
      <c r="E414" t="s">
        <v>2562</v>
      </c>
      <c r="F414" s="8">
        <f>VLOOKUP(B414,Order!A414:M414,9,)</f>
        <v>6495</v>
      </c>
    </row>
    <row r="415" spans="1:6" x14ac:dyDescent="0.25">
      <c r="A415" t="s">
        <v>2981</v>
      </c>
      <c r="B415" t="s">
        <v>973</v>
      </c>
      <c r="C415" s="6">
        <v>45989</v>
      </c>
      <c r="D415" t="s">
        <v>2561</v>
      </c>
      <c r="E415" t="s">
        <v>2562</v>
      </c>
      <c r="F415" s="8">
        <f>VLOOKUP(B415,Order!A415:M415,9,)</f>
        <v>4491</v>
      </c>
    </row>
    <row r="416" spans="1:6" x14ac:dyDescent="0.25">
      <c r="A416" t="s">
        <v>2982</v>
      </c>
      <c r="B416" t="s">
        <v>974</v>
      </c>
      <c r="C416" s="6">
        <v>45782</v>
      </c>
      <c r="D416" t="s">
        <v>2570</v>
      </c>
      <c r="E416" t="s">
        <v>2562</v>
      </c>
      <c r="F416" s="8">
        <f>VLOOKUP(B416,Order!A416:M416,9,)</f>
        <v>8999</v>
      </c>
    </row>
    <row r="417" spans="1:6" x14ac:dyDescent="0.25">
      <c r="A417" t="s">
        <v>2983</v>
      </c>
      <c r="B417" t="s">
        <v>975</v>
      </c>
      <c r="C417" s="6">
        <v>45944</v>
      </c>
      <c r="D417" t="s">
        <v>2564</v>
      </c>
      <c r="E417" t="s">
        <v>2562</v>
      </c>
      <c r="F417" s="8">
        <f>VLOOKUP(B417,Order!A417:M417,9,)</f>
        <v>1996</v>
      </c>
    </row>
    <row r="418" spans="1:6" x14ac:dyDescent="0.25">
      <c r="A418" t="s">
        <v>2984</v>
      </c>
      <c r="B418" t="s">
        <v>976</v>
      </c>
      <c r="C418" s="6">
        <v>45980</v>
      </c>
      <c r="D418" t="s">
        <v>2564</v>
      </c>
      <c r="E418" t="s">
        <v>2562</v>
      </c>
      <c r="F418" s="8">
        <f>VLOOKUP(B418,Order!A418:M418,9,)</f>
        <v>16497</v>
      </c>
    </row>
    <row r="419" spans="1:6" x14ac:dyDescent="0.25">
      <c r="A419" t="s">
        <v>2985</v>
      </c>
      <c r="B419" t="s">
        <v>977</v>
      </c>
      <c r="C419" s="6">
        <v>45860</v>
      </c>
      <c r="D419" t="s">
        <v>2566</v>
      </c>
      <c r="E419" t="s">
        <v>2562</v>
      </c>
      <c r="F419" s="8">
        <f>VLOOKUP(B419,Order!A419:M419,9,)</f>
        <v>6499</v>
      </c>
    </row>
    <row r="420" spans="1:6" x14ac:dyDescent="0.25">
      <c r="A420" t="s">
        <v>2986</v>
      </c>
      <c r="B420" t="s">
        <v>978</v>
      </c>
      <c r="C420" s="6">
        <v>45961</v>
      </c>
      <c r="D420" t="s">
        <v>2576</v>
      </c>
      <c r="E420" t="s">
        <v>2572</v>
      </c>
      <c r="F420" s="8">
        <f>VLOOKUP(B420,Order!A420:M420,9,)</f>
        <v>5196</v>
      </c>
    </row>
    <row r="421" spans="1:6" x14ac:dyDescent="0.25">
      <c r="A421" t="s">
        <v>2987</v>
      </c>
      <c r="B421" t="s">
        <v>979</v>
      </c>
      <c r="C421" s="6">
        <v>45763</v>
      </c>
      <c r="D421" t="s">
        <v>2561</v>
      </c>
      <c r="E421" t="s">
        <v>2562</v>
      </c>
      <c r="F421" s="8">
        <f>VLOOKUP(B421,Order!A421:M421,9,)</f>
        <v>17999</v>
      </c>
    </row>
    <row r="422" spans="1:6" x14ac:dyDescent="0.25">
      <c r="A422" t="s">
        <v>2988</v>
      </c>
      <c r="B422" t="s">
        <v>980</v>
      </c>
      <c r="C422" s="6">
        <v>45932</v>
      </c>
      <c r="D422" t="s">
        <v>2561</v>
      </c>
      <c r="E422" t="s">
        <v>2562</v>
      </c>
      <c r="F422" s="8">
        <f>VLOOKUP(B422,Order!A422:M422,9,)</f>
        <v>2499</v>
      </c>
    </row>
    <row r="423" spans="1:6" x14ac:dyDescent="0.25">
      <c r="A423" t="s">
        <v>2989</v>
      </c>
      <c r="B423" t="s">
        <v>981</v>
      </c>
      <c r="C423" s="6">
        <v>45716</v>
      </c>
      <c r="D423" t="s">
        <v>2570</v>
      </c>
      <c r="E423" t="s">
        <v>2562</v>
      </c>
      <c r="F423" s="8">
        <f>VLOOKUP(B423,Order!A423:M423,9,)</f>
        <v>35992</v>
      </c>
    </row>
    <row r="424" spans="1:6" x14ac:dyDescent="0.25">
      <c r="A424" t="s">
        <v>2990</v>
      </c>
      <c r="B424" t="s">
        <v>982</v>
      </c>
      <c r="C424" s="6">
        <v>45818</v>
      </c>
      <c r="D424" t="s">
        <v>2561</v>
      </c>
      <c r="E424" t="s">
        <v>2562</v>
      </c>
      <c r="F424" s="8">
        <f>VLOOKUP(B424,Order!A424:M424,9,)</f>
        <v>6998</v>
      </c>
    </row>
    <row r="425" spans="1:6" x14ac:dyDescent="0.25">
      <c r="A425" t="s">
        <v>2991</v>
      </c>
      <c r="B425" t="s">
        <v>983</v>
      </c>
      <c r="C425" s="6">
        <v>45716</v>
      </c>
      <c r="D425" t="s">
        <v>2564</v>
      </c>
      <c r="E425" t="s">
        <v>2562</v>
      </c>
      <c r="F425" s="8">
        <f>VLOOKUP(B425,Order!A425:M425,9,)</f>
        <v>49998</v>
      </c>
    </row>
    <row r="426" spans="1:6" x14ac:dyDescent="0.25">
      <c r="A426" t="s">
        <v>2992</v>
      </c>
      <c r="B426" t="s">
        <v>984</v>
      </c>
      <c r="C426" s="6">
        <v>45746</v>
      </c>
      <c r="D426" t="s">
        <v>2561</v>
      </c>
      <c r="E426" t="s">
        <v>2562</v>
      </c>
      <c r="F426" s="8">
        <f>VLOOKUP(B426,Order!A426:M426,9,)</f>
        <v>1497</v>
      </c>
    </row>
    <row r="427" spans="1:6" x14ac:dyDescent="0.25">
      <c r="A427" t="s">
        <v>2993</v>
      </c>
      <c r="B427" t="s">
        <v>985</v>
      </c>
      <c r="C427" s="6">
        <v>45701</v>
      </c>
      <c r="D427" t="s">
        <v>2576</v>
      </c>
      <c r="E427" t="s">
        <v>2562</v>
      </c>
      <c r="F427" s="8">
        <f>VLOOKUP(B427,Order!A427:M427,9,)</f>
        <v>2499</v>
      </c>
    </row>
    <row r="428" spans="1:6" x14ac:dyDescent="0.25">
      <c r="A428" t="s">
        <v>2994</v>
      </c>
      <c r="B428" t="s">
        <v>986</v>
      </c>
      <c r="C428" s="6">
        <v>45814</v>
      </c>
      <c r="D428" t="s">
        <v>2570</v>
      </c>
      <c r="E428" t="s">
        <v>2562</v>
      </c>
      <c r="F428" s="8">
        <f>VLOOKUP(B428,Order!A428:M428,9,)</f>
        <v>9897</v>
      </c>
    </row>
    <row r="429" spans="1:6" x14ac:dyDescent="0.25">
      <c r="A429" t="s">
        <v>2995</v>
      </c>
      <c r="B429" t="s">
        <v>987</v>
      </c>
      <c r="C429" s="6">
        <v>45919</v>
      </c>
      <c r="D429" t="s">
        <v>2564</v>
      </c>
      <c r="E429" t="s">
        <v>2562</v>
      </c>
      <c r="F429" s="8">
        <f>VLOOKUP(B429,Order!A429:M429,9,)</f>
        <v>3499</v>
      </c>
    </row>
    <row r="430" spans="1:6" x14ac:dyDescent="0.25">
      <c r="A430" t="s">
        <v>2996</v>
      </c>
      <c r="B430" t="s">
        <v>988</v>
      </c>
      <c r="C430" s="6">
        <v>45854</v>
      </c>
      <c r="D430" t="s">
        <v>2564</v>
      </c>
      <c r="E430" t="s">
        <v>2562</v>
      </c>
      <c r="F430" s="8">
        <f>VLOOKUP(B430,Order!A430:M430,9,)</f>
        <v>1197</v>
      </c>
    </row>
    <row r="431" spans="1:6" x14ac:dyDescent="0.25">
      <c r="A431" t="s">
        <v>2997</v>
      </c>
      <c r="B431" t="s">
        <v>989</v>
      </c>
      <c r="C431" s="6">
        <v>46013</v>
      </c>
      <c r="D431" t="s">
        <v>2561</v>
      </c>
      <c r="E431" t="s">
        <v>2562</v>
      </c>
      <c r="F431" s="8">
        <f>VLOOKUP(B431,Order!A431:M431,9,)</f>
        <v>8999</v>
      </c>
    </row>
    <row r="432" spans="1:6" x14ac:dyDescent="0.25">
      <c r="A432" t="s">
        <v>2998</v>
      </c>
      <c r="B432" t="s">
        <v>990</v>
      </c>
      <c r="C432" s="6">
        <v>45805</v>
      </c>
      <c r="D432" t="s">
        <v>2566</v>
      </c>
      <c r="E432" t="s">
        <v>2562</v>
      </c>
      <c r="F432" s="8">
        <f>VLOOKUP(B432,Order!A432:M432,9,)</f>
        <v>12495</v>
      </c>
    </row>
    <row r="433" spans="1:6" x14ac:dyDescent="0.25">
      <c r="A433" t="s">
        <v>2999</v>
      </c>
      <c r="B433" t="s">
        <v>991</v>
      </c>
      <c r="C433" s="6">
        <v>45975</v>
      </c>
      <c r="D433" t="s">
        <v>2561</v>
      </c>
      <c r="E433" t="s">
        <v>2562</v>
      </c>
      <c r="F433" s="8">
        <f>VLOOKUP(B433,Order!A433:M433,9,)</f>
        <v>2598</v>
      </c>
    </row>
    <row r="434" spans="1:6" x14ac:dyDescent="0.25">
      <c r="A434" t="s">
        <v>3000</v>
      </c>
      <c r="B434" t="s">
        <v>992</v>
      </c>
      <c r="C434" s="6">
        <v>45757</v>
      </c>
      <c r="D434" t="s">
        <v>2570</v>
      </c>
      <c r="E434" t="s">
        <v>2562</v>
      </c>
      <c r="F434" s="8">
        <f>VLOOKUP(B434,Order!A434:M434,9,)</f>
        <v>13497</v>
      </c>
    </row>
    <row r="435" spans="1:6" x14ac:dyDescent="0.25">
      <c r="A435" t="s">
        <v>3001</v>
      </c>
      <c r="B435" t="s">
        <v>993</v>
      </c>
      <c r="C435" s="6">
        <v>45867</v>
      </c>
      <c r="D435" t="s">
        <v>2576</v>
      </c>
      <c r="E435" t="s">
        <v>2562</v>
      </c>
      <c r="F435" s="8">
        <f>VLOOKUP(B435,Order!A435:M435,9,)</f>
        <v>11996</v>
      </c>
    </row>
    <row r="436" spans="1:6" x14ac:dyDescent="0.25">
      <c r="A436" t="s">
        <v>3002</v>
      </c>
      <c r="B436" t="s">
        <v>994</v>
      </c>
      <c r="C436" s="6">
        <v>45885</v>
      </c>
      <c r="D436" t="s">
        <v>2566</v>
      </c>
      <c r="E436" t="s">
        <v>2562</v>
      </c>
      <c r="F436" s="8">
        <f>VLOOKUP(B436,Order!A436:M436,9,)</f>
        <v>25497</v>
      </c>
    </row>
    <row r="437" spans="1:6" x14ac:dyDescent="0.25">
      <c r="A437" t="s">
        <v>3003</v>
      </c>
      <c r="B437" t="s">
        <v>995</v>
      </c>
      <c r="C437" s="6">
        <v>45770</v>
      </c>
      <c r="D437" t="s">
        <v>2566</v>
      </c>
      <c r="E437" t="s">
        <v>2562</v>
      </c>
      <c r="F437" s="8">
        <f>VLOOKUP(B437,Order!A437:M437,9,)</f>
        <v>299</v>
      </c>
    </row>
    <row r="438" spans="1:6" x14ac:dyDescent="0.25">
      <c r="A438" t="s">
        <v>3004</v>
      </c>
      <c r="B438" t="s">
        <v>996</v>
      </c>
      <c r="C438" s="6">
        <v>45805</v>
      </c>
      <c r="D438" t="s">
        <v>2570</v>
      </c>
      <c r="E438" t="s">
        <v>2562</v>
      </c>
      <c r="F438" s="8">
        <f>VLOOKUP(B438,Order!A438:M438,9,)</f>
        <v>71996</v>
      </c>
    </row>
    <row r="439" spans="1:6" x14ac:dyDescent="0.25">
      <c r="A439" t="s">
        <v>3005</v>
      </c>
      <c r="B439" t="s">
        <v>997</v>
      </c>
      <c r="C439" s="6">
        <v>45911</v>
      </c>
      <c r="D439" t="s">
        <v>2576</v>
      </c>
      <c r="E439" t="s">
        <v>2562</v>
      </c>
      <c r="F439" s="8">
        <f>VLOOKUP(B439,Order!A439:M439,9,)</f>
        <v>37497</v>
      </c>
    </row>
    <row r="440" spans="1:6" x14ac:dyDescent="0.25">
      <c r="A440" t="s">
        <v>3006</v>
      </c>
      <c r="B440" t="s">
        <v>998</v>
      </c>
      <c r="C440" s="6">
        <v>45795</v>
      </c>
      <c r="D440" t="s">
        <v>2566</v>
      </c>
      <c r="E440" t="s">
        <v>2562</v>
      </c>
      <c r="F440" s="8">
        <f>VLOOKUP(B440,Order!A440:M440,9,)</f>
        <v>22990</v>
      </c>
    </row>
    <row r="441" spans="1:6" x14ac:dyDescent="0.25">
      <c r="A441" t="s">
        <v>3007</v>
      </c>
      <c r="B441" t="s">
        <v>999</v>
      </c>
      <c r="C441" s="6">
        <v>45935</v>
      </c>
      <c r="D441" t="s">
        <v>2561</v>
      </c>
      <c r="E441" t="s">
        <v>2562</v>
      </c>
      <c r="F441" s="8">
        <f>VLOOKUP(B441,Order!A441:M441,9,)</f>
        <v>7596</v>
      </c>
    </row>
    <row r="442" spans="1:6" x14ac:dyDescent="0.25">
      <c r="A442" t="s">
        <v>3008</v>
      </c>
      <c r="B442" t="s">
        <v>1000</v>
      </c>
      <c r="C442" s="6">
        <v>45937</v>
      </c>
      <c r="D442" t="s">
        <v>2570</v>
      </c>
      <c r="E442" t="s">
        <v>2562</v>
      </c>
      <c r="F442" s="8">
        <f>VLOOKUP(B442,Order!A442:M442,9,)</f>
        <v>49996</v>
      </c>
    </row>
    <row r="443" spans="1:6" x14ac:dyDescent="0.25">
      <c r="A443" t="s">
        <v>3009</v>
      </c>
      <c r="B443" t="s">
        <v>1001</v>
      </c>
      <c r="C443" s="6">
        <v>45992</v>
      </c>
      <c r="D443" t="s">
        <v>2570</v>
      </c>
      <c r="E443" t="s">
        <v>2562</v>
      </c>
      <c r="F443" s="8">
        <f>VLOOKUP(B443,Order!A443:M443,9,)</f>
        <v>995</v>
      </c>
    </row>
    <row r="444" spans="1:6" x14ac:dyDescent="0.25">
      <c r="A444" t="s">
        <v>3010</v>
      </c>
      <c r="B444" t="s">
        <v>1002</v>
      </c>
      <c r="C444" s="6">
        <v>45674</v>
      </c>
      <c r="D444" t="s">
        <v>2576</v>
      </c>
      <c r="E444" t="s">
        <v>2577</v>
      </c>
      <c r="F444" s="8">
        <f>VLOOKUP(B444,Order!A444:M444,9,)</f>
        <v>16495</v>
      </c>
    </row>
    <row r="445" spans="1:6" x14ac:dyDescent="0.25">
      <c r="A445" t="s">
        <v>3011</v>
      </c>
      <c r="B445" t="s">
        <v>1003</v>
      </c>
      <c r="C445" s="6">
        <v>45702</v>
      </c>
      <c r="D445" t="s">
        <v>2564</v>
      </c>
      <c r="E445" t="s">
        <v>2562</v>
      </c>
      <c r="F445" s="8">
        <f>VLOOKUP(B445,Order!A445:M445,9,)</f>
        <v>7596</v>
      </c>
    </row>
    <row r="446" spans="1:6" x14ac:dyDescent="0.25">
      <c r="A446" t="s">
        <v>3012</v>
      </c>
      <c r="B446" t="s">
        <v>1004</v>
      </c>
      <c r="C446" s="6">
        <v>45765</v>
      </c>
      <c r="D446" t="s">
        <v>2566</v>
      </c>
      <c r="E446" t="s">
        <v>2562</v>
      </c>
      <c r="F446" s="8">
        <f>VLOOKUP(B446,Order!A446:M446,9,)</f>
        <v>4398</v>
      </c>
    </row>
    <row r="447" spans="1:6" x14ac:dyDescent="0.25">
      <c r="A447" t="s">
        <v>3013</v>
      </c>
      <c r="B447" t="s">
        <v>1005</v>
      </c>
      <c r="C447" s="6">
        <v>46021</v>
      </c>
      <c r="D447" t="s">
        <v>2566</v>
      </c>
      <c r="E447" t="s">
        <v>2562</v>
      </c>
      <c r="F447" s="8">
        <f>VLOOKUP(B447,Order!A447:M447,9,)</f>
        <v>176997</v>
      </c>
    </row>
    <row r="448" spans="1:6" x14ac:dyDescent="0.25">
      <c r="A448" t="s">
        <v>3014</v>
      </c>
      <c r="B448" t="s">
        <v>1006</v>
      </c>
      <c r="C448" s="6">
        <v>45763</v>
      </c>
      <c r="D448" t="s">
        <v>2566</v>
      </c>
      <c r="E448" t="s">
        <v>2562</v>
      </c>
      <c r="F448" s="8">
        <f>VLOOKUP(B448,Order!A448:M448,9,)</f>
        <v>35998</v>
      </c>
    </row>
    <row r="449" spans="1:6" x14ac:dyDescent="0.25">
      <c r="A449" t="s">
        <v>3015</v>
      </c>
      <c r="B449" t="s">
        <v>1007</v>
      </c>
      <c r="C449" s="6">
        <v>45801</v>
      </c>
      <c r="D449" t="s">
        <v>2564</v>
      </c>
      <c r="E449" t="s">
        <v>2562</v>
      </c>
      <c r="F449" s="8">
        <f>VLOOKUP(B449,Order!A449:M449,9,)</f>
        <v>117998</v>
      </c>
    </row>
    <row r="450" spans="1:6" x14ac:dyDescent="0.25">
      <c r="A450" t="s">
        <v>3016</v>
      </c>
      <c r="B450" t="s">
        <v>1008</v>
      </c>
      <c r="C450" s="6">
        <v>46018</v>
      </c>
      <c r="D450" t="s">
        <v>2566</v>
      </c>
      <c r="E450" t="s">
        <v>2562</v>
      </c>
      <c r="F450" s="8">
        <f>VLOOKUP(B450,Order!A450:M450,9,)</f>
        <v>17999</v>
      </c>
    </row>
    <row r="451" spans="1:6" x14ac:dyDescent="0.25">
      <c r="A451" t="s">
        <v>3017</v>
      </c>
      <c r="B451" t="s">
        <v>1009</v>
      </c>
      <c r="C451" s="6">
        <v>45921</v>
      </c>
      <c r="D451" t="s">
        <v>2566</v>
      </c>
      <c r="E451" t="s">
        <v>2562</v>
      </c>
      <c r="F451" s="8">
        <f>VLOOKUP(B451,Order!A451:M451,9,)</f>
        <v>111992</v>
      </c>
    </row>
    <row r="452" spans="1:6" x14ac:dyDescent="0.25">
      <c r="A452" t="s">
        <v>3018</v>
      </c>
      <c r="B452" t="s">
        <v>1010</v>
      </c>
      <c r="C452" s="6">
        <v>45868</v>
      </c>
      <c r="D452" t="s">
        <v>2570</v>
      </c>
      <c r="E452" t="s">
        <v>2577</v>
      </c>
      <c r="F452" s="8">
        <f>VLOOKUP(B452,Order!A452:M452,9,)</f>
        <v>74997</v>
      </c>
    </row>
    <row r="453" spans="1:6" x14ac:dyDescent="0.25">
      <c r="A453" t="s">
        <v>3019</v>
      </c>
      <c r="B453" t="s">
        <v>1011</v>
      </c>
      <c r="C453" s="6">
        <v>46017</v>
      </c>
      <c r="D453" t="s">
        <v>2576</v>
      </c>
      <c r="E453" t="s">
        <v>2562</v>
      </c>
      <c r="F453" s="8">
        <f>VLOOKUP(B453,Order!A453:M453,9,)</f>
        <v>55996</v>
      </c>
    </row>
    <row r="454" spans="1:6" x14ac:dyDescent="0.25">
      <c r="A454" t="s">
        <v>3020</v>
      </c>
      <c r="B454" t="s">
        <v>1012</v>
      </c>
      <c r="C454" s="6">
        <v>45784</v>
      </c>
      <c r="D454" t="s">
        <v>2561</v>
      </c>
      <c r="E454" t="s">
        <v>2562</v>
      </c>
      <c r="F454" s="8">
        <f>VLOOKUP(B454,Order!A454:M454,9,)</f>
        <v>399</v>
      </c>
    </row>
    <row r="455" spans="1:6" x14ac:dyDescent="0.25">
      <c r="A455" t="s">
        <v>3021</v>
      </c>
      <c r="B455" t="s">
        <v>1013</v>
      </c>
      <c r="C455" s="6">
        <v>45981</v>
      </c>
      <c r="D455" t="s">
        <v>2564</v>
      </c>
      <c r="E455" t="s">
        <v>2562</v>
      </c>
      <c r="F455" s="8">
        <f>VLOOKUP(B455,Order!A455:M455,9,)</f>
        <v>13998</v>
      </c>
    </row>
    <row r="456" spans="1:6" x14ac:dyDescent="0.25">
      <c r="A456" t="s">
        <v>3022</v>
      </c>
      <c r="B456" t="s">
        <v>1014</v>
      </c>
      <c r="C456" s="6">
        <v>45982</v>
      </c>
      <c r="D456" t="s">
        <v>2570</v>
      </c>
      <c r="E456" t="s">
        <v>2562</v>
      </c>
      <c r="F456" s="8">
        <f>VLOOKUP(B456,Order!A456:M456,9,)</f>
        <v>13998</v>
      </c>
    </row>
    <row r="457" spans="1:6" x14ac:dyDescent="0.25">
      <c r="A457" t="s">
        <v>3023</v>
      </c>
      <c r="B457" t="s">
        <v>1015</v>
      </c>
      <c r="C457" s="6">
        <v>45800</v>
      </c>
      <c r="D457" t="s">
        <v>2561</v>
      </c>
      <c r="E457" t="s">
        <v>2562</v>
      </c>
      <c r="F457" s="8">
        <f>VLOOKUP(B457,Order!A457:M457,9,)</f>
        <v>41993</v>
      </c>
    </row>
    <row r="458" spans="1:6" x14ac:dyDescent="0.25">
      <c r="A458" t="s">
        <v>3024</v>
      </c>
      <c r="B458" t="s">
        <v>1016</v>
      </c>
      <c r="C458" s="6">
        <v>45825</v>
      </c>
      <c r="D458" t="s">
        <v>2570</v>
      </c>
      <c r="E458" t="s">
        <v>2562</v>
      </c>
      <c r="F458" s="8">
        <f>VLOOKUP(B458,Order!A458:M458,9,)</f>
        <v>99996</v>
      </c>
    </row>
    <row r="459" spans="1:6" x14ac:dyDescent="0.25">
      <c r="A459" t="s">
        <v>3025</v>
      </c>
      <c r="B459" t="s">
        <v>1017</v>
      </c>
      <c r="C459" s="6">
        <v>45705</v>
      </c>
      <c r="D459" t="s">
        <v>2570</v>
      </c>
      <c r="E459" t="s">
        <v>2562</v>
      </c>
      <c r="F459" s="8">
        <f>VLOOKUP(B459,Order!A459:M459,9,)</f>
        <v>16497</v>
      </c>
    </row>
    <row r="460" spans="1:6" x14ac:dyDescent="0.25">
      <c r="A460" t="s">
        <v>3026</v>
      </c>
      <c r="B460" t="s">
        <v>1018</v>
      </c>
      <c r="C460" s="6">
        <v>45841</v>
      </c>
      <c r="D460" t="s">
        <v>2561</v>
      </c>
      <c r="E460" t="s">
        <v>2572</v>
      </c>
      <c r="F460" s="8">
        <f>VLOOKUP(B460,Order!A460:M460,9,)</f>
        <v>6999</v>
      </c>
    </row>
    <row r="461" spans="1:6" x14ac:dyDescent="0.25">
      <c r="A461" t="s">
        <v>3027</v>
      </c>
      <c r="B461" t="s">
        <v>1019</v>
      </c>
      <c r="C461" s="6">
        <v>45877</v>
      </c>
      <c r="D461" t="s">
        <v>2561</v>
      </c>
      <c r="E461" t="s">
        <v>2562</v>
      </c>
      <c r="F461" s="8">
        <f>VLOOKUP(B461,Order!A461:M461,9,)</f>
        <v>598</v>
      </c>
    </row>
    <row r="462" spans="1:6" x14ac:dyDescent="0.25">
      <c r="A462" t="s">
        <v>3028</v>
      </c>
      <c r="B462" t="s">
        <v>1020</v>
      </c>
      <c r="C462" s="6">
        <v>45803</v>
      </c>
      <c r="D462" t="s">
        <v>2561</v>
      </c>
      <c r="E462" t="s">
        <v>2562</v>
      </c>
      <c r="F462" s="8">
        <f>VLOOKUP(B462,Order!A462:M462,9,)</f>
        <v>17999</v>
      </c>
    </row>
    <row r="463" spans="1:6" x14ac:dyDescent="0.25">
      <c r="A463" t="s">
        <v>3029</v>
      </c>
      <c r="B463" t="s">
        <v>1021</v>
      </c>
      <c r="C463" s="6">
        <v>45906</v>
      </c>
      <c r="D463" t="s">
        <v>2576</v>
      </c>
      <c r="E463" t="s">
        <v>2577</v>
      </c>
      <c r="F463" s="8">
        <f>VLOOKUP(B463,Order!A463:M463,9,)</f>
        <v>1899</v>
      </c>
    </row>
    <row r="464" spans="1:6" x14ac:dyDescent="0.25">
      <c r="A464" t="s">
        <v>3030</v>
      </c>
      <c r="B464" t="s">
        <v>1022</v>
      </c>
      <c r="C464" s="6">
        <v>45893</v>
      </c>
      <c r="D464" t="s">
        <v>2576</v>
      </c>
      <c r="E464" t="s">
        <v>2562</v>
      </c>
      <c r="F464" s="8">
        <f>VLOOKUP(B464,Order!A464:M464,9,)</f>
        <v>2495</v>
      </c>
    </row>
    <row r="465" spans="1:6" x14ac:dyDescent="0.25">
      <c r="A465" t="s">
        <v>3031</v>
      </c>
      <c r="B465" t="s">
        <v>1023</v>
      </c>
      <c r="C465" s="6">
        <v>45883</v>
      </c>
      <c r="D465" t="s">
        <v>2566</v>
      </c>
      <c r="E465" t="s">
        <v>2562</v>
      </c>
      <c r="F465" s="8">
        <f>VLOOKUP(B465,Order!A465:M465,9,)</f>
        <v>2999</v>
      </c>
    </row>
    <row r="466" spans="1:6" x14ac:dyDescent="0.25">
      <c r="A466" t="s">
        <v>3032</v>
      </c>
      <c r="B466" t="s">
        <v>1024</v>
      </c>
      <c r="C466" s="6">
        <v>46010</v>
      </c>
      <c r="D466" t="s">
        <v>2561</v>
      </c>
      <c r="E466" t="s">
        <v>2562</v>
      </c>
      <c r="F466" s="8">
        <f>VLOOKUP(B466,Order!A466:M466,9,)</f>
        <v>294995</v>
      </c>
    </row>
    <row r="467" spans="1:6" x14ac:dyDescent="0.25">
      <c r="A467" t="s">
        <v>3033</v>
      </c>
      <c r="B467" t="s">
        <v>1025</v>
      </c>
      <c r="C467" s="6">
        <v>45798</v>
      </c>
      <c r="D467" t="s">
        <v>2566</v>
      </c>
      <c r="E467" t="s">
        <v>2562</v>
      </c>
      <c r="F467" s="8">
        <f>VLOOKUP(B467,Order!A467:M467,9,)</f>
        <v>299</v>
      </c>
    </row>
    <row r="468" spans="1:6" x14ac:dyDescent="0.25">
      <c r="A468" t="s">
        <v>3034</v>
      </c>
      <c r="B468" t="s">
        <v>1026</v>
      </c>
      <c r="C468" s="6">
        <v>45998</v>
      </c>
      <c r="D468" t="s">
        <v>2564</v>
      </c>
      <c r="E468" t="s">
        <v>2562</v>
      </c>
      <c r="F468" s="8">
        <f>VLOOKUP(B468,Order!A468:M468,9,)</f>
        <v>3798</v>
      </c>
    </row>
    <row r="469" spans="1:6" x14ac:dyDescent="0.25">
      <c r="A469" t="s">
        <v>3035</v>
      </c>
      <c r="B469" t="s">
        <v>1027</v>
      </c>
      <c r="C469" s="6">
        <v>45814</v>
      </c>
      <c r="D469" t="s">
        <v>2564</v>
      </c>
      <c r="E469" t="s">
        <v>2562</v>
      </c>
      <c r="F469" s="8">
        <f>VLOOKUP(B469,Order!A469:M469,9,)</f>
        <v>8997</v>
      </c>
    </row>
    <row r="470" spans="1:6" x14ac:dyDescent="0.25">
      <c r="A470" t="s">
        <v>3036</v>
      </c>
      <c r="B470" t="s">
        <v>1028</v>
      </c>
      <c r="C470" s="6">
        <v>46018</v>
      </c>
      <c r="D470" t="s">
        <v>2576</v>
      </c>
      <c r="E470" t="s">
        <v>2562</v>
      </c>
      <c r="F470" s="8">
        <f>VLOOKUP(B470,Order!A470:M470,9,)</f>
        <v>37998</v>
      </c>
    </row>
    <row r="471" spans="1:6" x14ac:dyDescent="0.25">
      <c r="A471" t="s">
        <v>3037</v>
      </c>
      <c r="B471" t="s">
        <v>1029</v>
      </c>
      <c r="C471" s="6">
        <v>45725</v>
      </c>
      <c r="D471" t="s">
        <v>2561</v>
      </c>
      <c r="E471" t="s">
        <v>2562</v>
      </c>
      <c r="F471" s="8">
        <f>VLOOKUP(B471,Order!A471:M471,9,)</f>
        <v>13497</v>
      </c>
    </row>
    <row r="472" spans="1:6" x14ac:dyDescent="0.25">
      <c r="A472" t="s">
        <v>3038</v>
      </c>
      <c r="B472" t="s">
        <v>1030</v>
      </c>
      <c r="C472" s="6">
        <v>45662</v>
      </c>
      <c r="D472" t="s">
        <v>2564</v>
      </c>
      <c r="E472" t="s">
        <v>2562</v>
      </c>
      <c r="F472" s="8">
        <f>VLOOKUP(B472,Order!A472:M472,9,)</f>
        <v>2299</v>
      </c>
    </row>
    <row r="473" spans="1:6" x14ac:dyDescent="0.25">
      <c r="A473" t="s">
        <v>3039</v>
      </c>
      <c r="B473" t="s">
        <v>1031</v>
      </c>
      <c r="C473" s="6">
        <v>45874</v>
      </c>
      <c r="D473" t="s">
        <v>2570</v>
      </c>
      <c r="E473" t="s">
        <v>2562</v>
      </c>
      <c r="F473" s="8">
        <f>VLOOKUP(B473,Order!A473:M473,9,)</f>
        <v>399</v>
      </c>
    </row>
    <row r="474" spans="1:6" x14ac:dyDescent="0.25">
      <c r="A474" t="s">
        <v>3040</v>
      </c>
      <c r="B474" t="s">
        <v>1032</v>
      </c>
      <c r="C474" s="6">
        <v>45854</v>
      </c>
      <c r="D474" t="s">
        <v>2566</v>
      </c>
      <c r="E474" t="s">
        <v>2562</v>
      </c>
      <c r="F474" s="8">
        <f>VLOOKUP(B474,Order!A474:M474,9,)</f>
        <v>24998</v>
      </c>
    </row>
    <row r="475" spans="1:6" x14ac:dyDescent="0.25">
      <c r="A475" t="s">
        <v>3041</v>
      </c>
      <c r="B475" t="s">
        <v>1033</v>
      </c>
      <c r="C475" s="6">
        <v>45811</v>
      </c>
      <c r="D475" t="s">
        <v>2570</v>
      </c>
      <c r="E475" t="s">
        <v>2562</v>
      </c>
      <c r="F475" s="8">
        <f>VLOOKUP(B475,Order!A475:M475,9,)</f>
        <v>7596</v>
      </c>
    </row>
    <row r="476" spans="1:6" x14ac:dyDescent="0.25">
      <c r="A476" t="s">
        <v>3042</v>
      </c>
      <c r="B476" t="s">
        <v>1034</v>
      </c>
      <c r="C476" s="6">
        <v>45726</v>
      </c>
      <c r="D476" t="s">
        <v>2564</v>
      </c>
      <c r="E476" t="s">
        <v>2562</v>
      </c>
      <c r="F476" s="8">
        <f>VLOOKUP(B476,Order!A476:M476,9,)</f>
        <v>25497</v>
      </c>
    </row>
    <row r="477" spans="1:6" x14ac:dyDescent="0.25">
      <c r="A477" t="s">
        <v>3043</v>
      </c>
      <c r="B477" t="s">
        <v>1035</v>
      </c>
      <c r="C477" s="6">
        <v>45662</v>
      </c>
      <c r="D477" t="s">
        <v>2566</v>
      </c>
      <c r="E477" t="s">
        <v>2562</v>
      </c>
      <c r="F477" s="8">
        <f>VLOOKUP(B477,Order!A477:M477,9,)</f>
        <v>11998</v>
      </c>
    </row>
    <row r="478" spans="1:6" x14ac:dyDescent="0.25">
      <c r="A478" t="s">
        <v>3044</v>
      </c>
      <c r="B478" t="s">
        <v>1036</v>
      </c>
      <c r="C478" s="6">
        <v>45767</v>
      </c>
      <c r="D478" t="s">
        <v>2566</v>
      </c>
      <c r="E478" t="s">
        <v>2562</v>
      </c>
      <c r="F478" s="8">
        <f>VLOOKUP(B478,Order!A478:M478,9,)</f>
        <v>998</v>
      </c>
    </row>
    <row r="479" spans="1:6" x14ac:dyDescent="0.25">
      <c r="A479" t="s">
        <v>3045</v>
      </c>
      <c r="B479" t="s">
        <v>1037</v>
      </c>
      <c r="C479" s="6">
        <v>46009</v>
      </c>
      <c r="D479" t="s">
        <v>2566</v>
      </c>
      <c r="E479" t="s">
        <v>2562</v>
      </c>
      <c r="F479" s="8">
        <f>VLOOKUP(B479,Order!A479:M479,9,)</f>
        <v>50994</v>
      </c>
    </row>
    <row r="480" spans="1:6" x14ac:dyDescent="0.25">
      <c r="A480" t="s">
        <v>3046</v>
      </c>
      <c r="B480" t="s">
        <v>1038</v>
      </c>
      <c r="C480" s="6">
        <v>45729</v>
      </c>
      <c r="D480" t="s">
        <v>2561</v>
      </c>
      <c r="E480" t="s">
        <v>2562</v>
      </c>
      <c r="F480" s="8">
        <f>VLOOKUP(B480,Order!A480:M480,9,)</f>
        <v>71996</v>
      </c>
    </row>
    <row r="481" spans="1:6" x14ac:dyDescent="0.25">
      <c r="A481" t="s">
        <v>3047</v>
      </c>
      <c r="B481" t="s">
        <v>1039</v>
      </c>
      <c r="C481" s="6">
        <v>45837</v>
      </c>
      <c r="D481" t="s">
        <v>2564</v>
      </c>
      <c r="E481" t="s">
        <v>2562</v>
      </c>
      <c r="F481" s="8">
        <f>VLOOKUP(B481,Order!A481:M481,9,)</f>
        <v>7999</v>
      </c>
    </row>
    <row r="482" spans="1:6" x14ac:dyDescent="0.25">
      <c r="A482" t="s">
        <v>3048</v>
      </c>
      <c r="B482" t="s">
        <v>1040</v>
      </c>
      <c r="C482" s="6">
        <v>45799</v>
      </c>
      <c r="D482" t="s">
        <v>2564</v>
      </c>
      <c r="E482" t="s">
        <v>2562</v>
      </c>
      <c r="F482" s="8">
        <f>VLOOKUP(B482,Order!A482:M482,9,)</f>
        <v>1497</v>
      </c>
    </row>
    <row r="483" spans="1:6" x14ac:dyDescent="0.25">
      <c r="A483" t="s">
        <v>3049</v>
      </c>
      <c r="B483" t="s">
        <v>1041</v>
      </c>
      <c r="C483" s="6">
        <v>45965</v>
      </c>
      <c r="D483" t="s">
        <v>2564</v>
      </c>
      <c r="E483" t="s">
        <v>2577</v>
      </c>
      <c r="F483" s="8">
        <f>VLOOKUP(B483,Order!A483:M483,9,)</f>
        <v>796</v>
      </c>
    </row>
    <row r="484" spans="1:6" x14ac:dyDescent="0.25">
      <c r="A484" t="s">
        <v>3050</v>
      </c>
      <c r="B484" t="s">
        <v>1042</v>
      </c>
      <c r="C484" s="6">
        <v>46011</v>
      </c>
      <c r="D484" t="s">
        <v>2561</v>
      </c>
      <c r="E484" t="s">
        <v>2562</v>
      </c>
      <c r="F484" s="8">
        <f>VLOOKUP(B484,Order!A484:M484,9,)</f>
        <v>37998</v>
      </c>
    </row>
    <row r="485" spans="1:6" x14ac:dyDescent="0.25">
      <c r="A485" t="s">
        <v>3051</v>
      </c>
      <c r="B485" t="s">
        <v>1043</v>
      </c>
      <c r="C485" s="6">
        <v>45918</v>
      </c>
      <c r="D485" t="s">
        <v>2576</v>
      </c>
      <c r="E485" t="s">
        <v>2572</v>
      </c>
      <c r="F485" s="8">
        <f>VLOOKUP(B485,Order!A485:M485,9,)</f>
        <v>597</v>
      </c>
    </row>
    <row r="486" spans="1:6" x14ac:dyDescent="0.25">
      <c r="A486" t="s">
        <v>3052</v>
      </c>
      <c r="B486" t="s">
        <v>1044</v>
      </c>
      <c r="C486" s="6">
        <v>45780</v>
      </c>
      <c r="D486" t="s">
        <v>2566</v>
      </c>
      <c r="E486" t="s">
        <v>2562</v>
      </c>
      <c r="F486" s="8">
        <f>VLOOKUP(B486,Order!A486:M486,9,)</f>
        <v>12499</v>
      </c>
    </row>
    <row r="487" spans="1:6" x14ac:dyDescent="0.25">
      <c r="A487" t="s">
        <v>3053</v>
      </c>
      <c r="B487" t="s">
        <v>1045</v>
      </c>
      <c r="C487" s="6">
        <v>45984</v>
      </c>
      <c r="D487" t="s">
        <v>2564</v>
      </c>
      <c r="E487" t="s">
        <v>2562</v>
      </c>
      <c r="F487" s="8">
        <f>VLOOKUP(B487,Order!A487:M487,9,)</f>
        <v>22495</v>
      </c>
    </row>
    <row r="488" spans="1:6" x14ac:dyDescent="0.25">
      <c r="A488" t="s">
        <v>3054</v>
      </c>
      <c r="B488" t="s">
        <v>1046</v>
      </c>
      <c r="C488" s="6">
        <v>45664</v>
      </c>
      <c r="D488" t="s">
        <v>2576</v>
      </c>
      <c r="E488" t="s">
        <v>2562</v>
      </c>
      <c r="F488" s="8">
        <f>VLOOKUP(B488,Order!A488:M488,9,)</f>
        <v>27998</v>
      </c>
    </row>
    <row r="489" spans="1:6" x14ac:dyDescent="0.25">
      <c r="A489" t="s">
        <v>3055</v>
      </c>
      <c r="B489" t="s">
        <v>1047</v>
      </c>
      <c r="C489" s="6">
        <v>45949</v>
      </c>
      <c r="D489" t="s">
        <v>2561</v>
      </c>
      <c r="E489" t="s">
        <v>2572</v>
      </c>
      <c r="F489" s="8">
        <f>VLOOKUP(B489,Order!A489:M489,9,)</f>
        <v>26997</v>
      </c>
    </row>
    <row r="490" spans="1:6" x14ac:dyDescent="0.25">
      <c r="A490" t="s">
        <v>3056</v>
      </c>
      <c r="B490" t="s">
        <v>1048</v>
      </c>
      <c r="C490" s="6">
        <v>45899</v>
      </c>
      <c r="D490" t="s">
        <v>2576</v>
      </c>
      <c r="E490" t="s">
        <v>2562</v>
      </c>
      <c r="F490" s="8">
        <f>VLOOKUP(B490,Order!A490:M490,9,)</f>
        <v>3897</v>
      </c>
    </row>
    <row r="491" spans="1:6" x14ac:dyDescent="0.25">
      <c r="A491" t="s">
        <v>3057</v>
      </c>
      <c r="B491" t="s">
        <v>1049</v>
      </c>
      <c r="C491" s="6">
        <v>45665</v>
      </c>
      <c r="D491" t="s">
        <v>2566</v>
      </c>
      <c r="E491" t="s">
        <v>2562</v>
      </c>
      <c r="F491" s="8">
        <f>VLOOKUP(B491,Order!A491:M491,9,)</f>
        <v>11394</v>
      </c>
    </row>
    <row r="492" spans="1:6" x14ac:dyDescent="0.25">
      <c r="A492" t="s">
        <v>3058</v>
      </c>
      <c r="B492" t="s">
        <v>1050</v>
      </c>
      <c r="C492" s="6">
        <v>45861</v>
      </c>
      <c r="D492" t="s">
        <v>2564</v>
      </c>
      <c r="E492" t="s">
        <v>2562</v>
      </c>
      <c r="F492" s="8">
        <f>VLOOKUP(B492,Order!A492:M492,9,)</f>
        <v>21996</v>
      </c>
    </row>
    <row r="493" spans="1:6" x14ac:dyDescent="0.25">
      <c r="A493" t="s">
        <v>3059</v>
      </c>
      <c r="B493" t="s">
        <v>1051</v>
      </c>
      <c r="C493" s="6">
        <v>45870</v>
      </c>
      <c r="D493" t="s">
        <v>2566</v>
      </c>
      <c r="E493" t="s">
        <v>2562</v>
      </c>
      <c r="F493" s="8">
        <f>VLOOKUP(B493,Order!A493:M493,9,)</f>
        <v>25497</v>
      </c>
    </row>
    <row r="494" spans="1:6" x14ac:dyDescent="0.25">
      <c r="A494" t="s">
        <v>3060</v>
      </c>
      <c r="B494" t="s">
        <v>1052</v>
      </c>
      <c r="C494" s="6">
        <v>45933</v>
      </c>
      <c r="D494" t="s">
        <v>2570</v>
      </c>
      <c r="E494" t="s">
        <v>2562</v>
      </c>
      <c r="F494" s="8">
        <f>VLOOKUP(B494,Order!A494:M494,9,)</f>
        <v>299</v>
      </c>
    </row>
    <row r="495" spans="1:6" x14ac:dyDescent="0.25">
      <c r="A495" t="s">
        <v>3061</v>
      </c>
      <c r="B495" t="s">
        <v>1053</v>
      </c>
      <c r="C495" s="6">
        <v>45698</v>
      </c>
      <c r="D495" t="s">
        <v>2570</v>
      </c>
      <c r="E495" t="s">
        <v>2562</v>
      </c>
      <c r="F495" s="8">
        <f>VLOOKUP(B495,Order!A495:M495,9,)</f>
        <v>7999</v>
      </c>
    </row>
    <row r="496" spans="1:6" x14ac:dyDescent="0.25">
      <c r="A496" t="s">
        <v>3062</v>
      </c>
      <c r="B496" t="s">
        <v>1054</v>
      </c>
      <c r="C496" s="6">
        <v>45825</v>
      </c>
      <c r="D496" t="s">
        <v>2561</v>
      </c>
      <c r="E496" t="s">
        <v>2562</v>
      </c>
      <c r="F496" s="8">
        <f>VLOOKUP(B496,Order!A496:M496,9,)</f>
        <v>21996</v>
      </c>
    </row>
    <row r="497" spans="1:6" x14ac:dyDescent="0.25">
      <c r="A497" t="s">
        <v>3063</v>
      </c>
      <c r="B497" t="s">
        <v>1055</v>
      </c>
      <c r="C497" s="6">
        <v>45990</v>
      </c>
      <c r="D497" t="s">
        <v>2576</v>
      </c>
      <c r="E497" t="s">
        <v>2562</v>
      </c>
      <c r="F497" s="8">
        <f>VLOOKUP(B497,Order!A497:M497,9,)</f>
        <v>597</v>
      </c>
    </row>
    <row r="498" spans="1:6" x14ac:dyDescent="0.25">
      <c r="A498" t="s">
        <v>3064</v>
      </c>
      <c r="B498" t="s">
        <v>1056</v>
      </c>
      <c r="C498" s="6">
        <v>45780</v>
      </c>
      <c r="D498" t="s">
        <v>2570</v>
      </c>
      <c r="E498" t="s">
        <v>2562</v>
      </c>
      <c r="F498" s="8">
        <f>VLOOKUP(B498,Order!A498:M498,9,)</f>
        <v>50994</v>
      </c>
    </row>
    <row r="499" spans="1:6" x14ac:dyDescent="0.25">
      <c r="A499" t="s">
        <v>3065</v>
      </c>
      <c r="B499" t="s">
        <v>1057</v>
      </c>
      <c r="C499" s="6">
        <v>45717</v>
      </c>
      <c r="D499" t="s">
        <v>2561</v>
      </c>
      <c r="E499" t="s">
        <v>2562</v>
      </c>
      <c r="F499" s="8">
        <f>VLOOKUP(B499,Order!A499:M499,9,)</f>
        <v>3499</v>
      </c>
    </row>
    <row r="500" spans="1:6" x14ac:dyDescent="0.25">
      <c r="A500" t="s">
        <v>3066</v>
      </c>
      <c r="B500" t="s">
        <v>1058</v>
      </c>
      <c r="C500" s="6">
        <v>45999</v>
      </c>
      <c r="D500" t="s">
        <v>2570</v>
      </c>
      <c r="E500" t="s">
        <v>2562</v>
      </c>
      <c r="F500" s="8">
        <f>VLOOKUP(B500,Order!A500:M500,9,)</f>
        <v>12499</v>
      </c>
    </row>
    <row r="501" spans="1:6" x14ac:dyDescent="0.25">
      <c r="A501" t="s">
        <v>3067</v>
      </c>
      <c r="B501" t="s">
        <v>1059</v>
      </c>
      <c r="C501" s="6">
        <v>45728</v>
      </c>
      <c r="D501" t="s">
        <v>2564</v>
      </c>
      <c r="E501" t="s">
        <v>2562</v>
      </c>
      <c r="F501" s="8">
        <f>VLOOKUP(B501,Order!A501:M501,9,)</f>
        <v>117998</v>
      </c>
    </row>
    <row r="502" spans="1:6" x14ac:dyDescent="0.25">
      <c r="A502" t="s">
        <v>3068</v>
      </c>
      <c r="B502" t="s">
        <v>1060</v>
      </c>
      <c r="C502" s="6">
        <v>45835</v>
      </c>
      <c r="D502" t="s">
        <v>2566</v>
      </c>
      <c r="E502" t="s">
        <v>2562</v>
      </c>
      <c r="F502" s="8">
        <f>VLOOKUP(B502,Order!A502:M502,9,)</f>
        <v>39995</v>
      </c>
    </row>
    <row r="503" spans="1:6" x14ac:dyDescent="0.25">
      <c r="A503" t="s">
        <v>3069</v>
      </c>
      <c r="B503" t="s">
        <v>1061</v>
      </c>
      <c r="C503" s="6">
        <v>45790</v>
      </c>
      <c r="D503" t="s">
        <v>2576</v>
      </c>
      <c r="E503" t="s">
        <v>2562</v>
      </c>
      <c r="F503" s="8">
        <f>VLOOKUP(B503,Order!A503:M503,9,)</f>
        <v>55996</v>
      </c>
    </row>
    <row r="504" spans="1:6" x14ac:dyDescent="0.25">
      <c r="A504" t="s">
        <v>3070</v>
      </c>
      <c r="B504" t="s">
        <v>1062</v>
      </c>
      <c r="C504" s="6">
        <v>45795</v>
      </c>
      <c r="D504" t="s">
        <v>2564</v>
      </c>
      <c r="E504" t="s">
        <v>2562</v>
      </c>
      <c r="F504" s="8">
        <f>VLOOKUP(B504,Order!A504:M504,9,)</f>
        <v>11394</v>
      </c>
    </row>
    <row r="505" spans="1:6" x14ac:dyDescent="0.25">
      <c r="A505" t="s">
        <v>3071</v>
      </c>
      <c r="B505" t="s">
        <v>1063</v>
      </c>
      <c r="C505" s="6">
        <v>45829</v>
      </c>
      <c r="D505" t="s">
        <v>2561</v>
      </c>
      <c r="E505" t="s">
        <v>2562</v>
      </c>
      <c r="F505" s="8">
        <f>VLOOKUP(B505,Order!A505:M505,9,)</f>
        <v>4499</v>
      </c>
    </row>
    <row r="506" spans="1:6" x14ac:dyDescent="0.25">
      <c r="A506" t="s">
        <v>3072</v>
      </c>
      <c r="B506" t="s">
        <v>1064</v>
      </c>
      <c r="C506" s="6">
        <v>46022</v>
      </c>
      <c r="D506" t="s">
        <v>2564</v>
      </c>
      <c r="E506" t="s">
        <v>2562</v>
      </c>
      <c r="F506" s="8">
        <f>VLOOKUP(B506,Order!A506:M506,9,)</f>
        <v>798</v>
      </c>
    </row>
    <row r="507" spans="1:6" x14ac:dyDescent="0.25">
      <c r="A507" t="s">
        <v>3073</v>
      </c>
      <c r="B507" t="s">
        <v>1065</v>
      </c>
      <c r="C507" s="6">
        <v>45842</v>
      </c>
      <c r="D507" t="s">
        <v>2561</v>
      </c>
      <c r="E507" t="s">
        <v>2562</v>
      </c>
      <c r="F507" s="8">
        <f>VLOOKUP(B507,Order!A507:M507,9,)</f>
        <v>74997</v>
      </c>
    </row>
    <row r="508" spans="1:6" x14ac:dyDescent="0.25">
      <c r="A508" t="s">
        <v>3074</v>
      </c>
      <c r="B508" t="s">
        <v>1066</v>
      </c>
      <c r="C508" s="6">
        <v>45846</v>
      </c>
      <c r="D508" t="s">
        <v>2570</v>
      </c>
      <c r="E508" t="s">
        <v>2562</v>
      </c>
      <c r="F508" s="8">
        <f>VLOOKUP(B508,Order!A508:M508,9,)</f>
        <v>1899</v>
      </c>
    </row>
    <row r="509" spans="1:6" x14ac:dyDescent="0.25">
      <c r="A509" t="s">
        <v>3075</v>
      </c>
      <c r="B509" t="s">
        <v>1067</v>
      </c>
      <c r="C509" s="6">
        <v>45951</v>
      </c>
      <c r="D509" t="s">
        <v>2576</v>
      </c>
      <c r="E509" t="s">
        <v>2562</v>
      </c>
      <c r="F509" s="8">
        <f>VLOOKUP(B509,Order!A509:M509,9,)</f>
        <v>1996</v>
      </c>
    </row>
    <row r="510" spans="1:6" x14ac:dyDescent="0.25">
      <c r="A510" t="s">
        <v>3076</v>
      </c>
      <c r="B510" t="s">
        <v>1068</v>
      </c>
      <c r="C510" s="6">
        <v>45659</v>
      </c>
      <c r="D510" t="s">
        <v>2564</v>
      </c>
      <c r="E510" t="s">
        <v>2562</v>
      </c>
      <c r="F510" s="8">
        <f>VLOOKUP(B510,Order!A510:M510,9,)</f>
        <v>499</v>
      </c>
    </row>
    <row r="511" spans="1:6" x14ac:dyDescent="0.25">
      <c r="A511" t="s">
        <v>3077</v>
      </c>
      <c r="B511" t="s">
        <v>1069</v>
      </c>
      <c r="C511" s="6">
        <v>45844</v>
      </c>
      <c r="D511" t="s">
        <v>2564</v>
      </c>
      <c r="E511" t="s">
        <v>2562</v>
      </c>
      <c r="F511" s="8">
        <f>VLOOKUP(B511,Order!A511:M511,9,)</f>
        <v>412993</v>
      </c>
    </row>
    <row r="512" spans="1:6" x14ac:dyDescent="0.25">
      <c r="A512" t="s">
        <v>3078</v>
      </c>
      <c r="B512" t="s">
        <v>1070</v>
      </c>
      <c r="C512" s="6">
        <v>45676</v>
      </c>
      <c r="D512" t="s">
        <v>2561</v>
      </c>
      <c r="E512" t="s">
        <v>2562</v>
      </c>
      <c r="F512" s="8">
        <f>VLOOKUP(B512,Order!A512:M512,9,)</f>
        <v>998</v>
      </c>
    </row>
    <row r="513" spans="1:6" x14ac:dyDescent="0.25">
      <c r="A513" t="s">
        <v>3079</v>
      </c>
      <c r="B513" t="s">
        <v>1071</v>
      </c>
      <c r="C513" s="6">
        <v>45871</v>
      </c>
      <c r="D513" t="s">
        <v>2561</v>
      </c>
      <c r="E513" t="s">
        <v>2572</v>
      </c>
      <c r="F513" s="8">
        <f>VLOOKUP(B513,Order!A513:M513,9,)</f>
        <v>1495</v>
      </c>
    </row>
    <row r="514" spans="1:6" x14ac:dyDescent="0.25">
      <c r="A514" t="s">
        <v>3080</v>
      </c>
      <c r="B514" t="s">
        <v>1072</v>
      </c>
      <c r="C514" s="6">
        <v>45950</v>
      </c>
      <c r="D514" t="s">
        <v>2566</v>
      </c>
      <c r="E514" t="s">
        <v>2562</v>
      </c>
      <c r="F514" s="8">
        <f>VLOOKUP(B514,Order!A514:M514,9,)</f>
        <v>13497</v>
      </c>
    </row>
    <row r="515" spans="1:6" x14ac:dyDescent="0.25">
      <c r="A515" t="s">
        <v>3081</v>
      </c>
      <c r="B515" t="s">
        <v>1073</v>
      </c>
      <c r="C515" s="6">
        <v>45684</v>
      </c>
      <c r="D515" t="s">
        <v>2576</v>
      </c>
      <c r="E515" t="s">
        <v>2562</v>
      </c>
      <c r="F515" s="8">
        <f>VLOOKUP(B515,Order!A515:M515,9,)</f>
        <v>15998</v>
      </c>
    </row>
    <row r="516" spans="1:6" x14ac:dyDescent="0.25">
      <c r="A516" t="s">
        <v>3082</v>
      </c>
      <c r="B516" t="s">
        <v>1074</v>
      </c>
      <c r="C516" s="6">
        <v>45681</v>
      </c>
      <c r="D516" t="s">
        <v>2570</v>
      </c>
      <c r="E516" t="s">
        <v>2562</v>
      </c>
      <c r="F516" s="8">
        <f>VLOOKUP(B516,Order!A516:M516,9,)</f>
        <v>12998</v>
      </c>
    </row>
    <row r="517" spans="1:6" x14ac:dyDescent="0.25">
      <c r="A517" t="s">
        <v>3083</v>
      </c>
      <c r="B517" t="s">
        <v>1075</v>
      </c>
      <c r="C517" s="6">
        <v>45802</v>
      </c>
      <c r="D517" t="s">
        <v>2566</v>
      </c>
      <c r="E517" t="s">
        <v>2572</v>
      </c>
      <c r="F517" s="8">
        <f>VLOOKUP(B517,Order!A517:M517,9,)</f>
        <v>2499</v>
      </c>
    </row>
    <row r="518" spans="1:6" x14ac:dyDescent="0.25">
      <c r="A518" t="s">
        <v>3084</v>
      </c>
      <c r="B518" t="s">
        <v>1076</v>
      </c>
      <c r="C518" s="6">
        <v>45891</v>
      </c>
      <c r="D518" t="s">
        <v>2564</v>
      </c>
      <c r="E518" t="s">
        <v>2562</v>
      </c>
      <c r="F518" s="8">
        <f>VLOOKUP(B518,Order!A518:M518,9,)</f>
        <v>37998</v>
      </c>
    </row>
    <row r="519" spans="1:6" x14ac:dyDescent="0.25">
      <c r="A519" t="s">
        <v>3085</v>
      </c>
      <c r="B519" t="s">
        <v>1077</v>
      </c>
      <c r="C519" s="6">
        <v>45813</v>
      </c>
      <c r="D519" t="s">
        <v>2561</v>
      </c>
      <c r="E519" t="s">
        <v>2562</v>
      </c>
      <c r="F519" s="8">
        <f>VLOOKUP(B519,Order!A519:M519,9,)</f>
        <v>998</v>
      </c>
    </row>
    <row r="520" spans="1:6" x14ac:dyDescent="0.25">
      <c r="A520" t="s">
        <v>3086</v>
      </c>
      <c r="B520" t="s">
        <v>1078</v>
      </c>
      <c r="C520" s="6">
        <v>45960</v>
      </c>
      <c r="D520" t="s">
        <v>2564</v>
      </c>
      <c r="E520" t="s">
        <v>2562</v>
      </c>
      <c r="F520" s="8">
        <f>VLOOKUP(B520,Order!A520:M520,9,)</f>
        <v>4794</v>
      </c>
    </row>
    <row r="521" spans="1:6" x14ac:dyDescent="0.25">
      <c r="A521" t="s">
        <v>3087</v>
      </c>
      <c r="B521" t="s">
        <v>1079</v>
      </c>
      <c r="C521" s="6">
        <v>45783</v>
      </c>
      <c r="D521" t="s">
        <v>2561</v>
      </c>
      <c r="E521" t="s">
        <v>2562</v>
      </c>
      <c r="F521" s="8">
        <f>VLOOKUP(B521,Order!A521:M521,9,)</f>
        <v>998</v>
      </c>
    </row>
    <row r="522" spans="1:6" x14ac:dyDescent="0.25">
      <c r="A522" t="s">
        <v>3088</v>
      </c>
      <c r="B522" t="s">
        <v>1080</v>
      </c>
      <c r="C522" s="6">
        <v>45777</v>
      </c>
      <c r="D522" t="s">
        <v>2570</v>
      </c>
      <c r="E522" t="s">
        <v>2562</v>
      </c>
      <c r="F522" s="8">
        <f>VLOOKUP(B522,Order!A522:M522,9,)</f>
        <v>27495</v>
      </c>
    </row>
    <row r="523" spans="1:6" x14ac:dyDescent="0.25">
      <c r="A523" t="s">
        <v>3089</v>
      </c>
      <c r="B523" t="s">
        <v>1081</v>
      </c>
      <c r="C523" s="6">
        <v>45662</v>
      </c>
      <c r="D523" t="s">
        <v>2570</v>
      </c>
      <c r="E523" t="s">
        <v>2562</v>
      </c>
      <c r="F523" s="8">
        <f>VLOOKUP(B523,Order!A523:M523,9,)</f>
        <v>5697</v>
      </c>
    </row>
    <row r="524" spans="1:6" x14ac:dyDescent="0.25">
      <c r="A524" t="s">
        <v>3090</v>
      </c>
      <c r="B524" t="s">
        <v>1082</v>
      </c>
      <c r="C524" s="6">
        <v>45815</v>
      </c>
      <c r="D524" t="s">
        <v>2564</v>
      </c>
      <c r="E524" t="s">
        <v>2562</v>
      </c>
      <c r="F524" s="8">
        <f>VLOOKUP(B524,Order!A524:M524,9,)</f>
        <v>40491</v>
      </c>
    </row>
    <row r="525" spans="1:6" x14ac:dyDescent="0.25">
      <c r="A525" t="s">
        <v>3091</v>
      </c>
      <c r="B525" t="s">
        <v>1083</v>
      </c>
      <c r="C525" s="6">
        <v>45872</v>
      </c>
      <c r="D525" t="s">
        <v>2576</v>
      </c>
      <c r="E525" t="s">
        <v>2562</v>
      </c>
      <c r="F525" s="8">
        <f>VLOOKUP(B525,Order!A525:M525,9,)</f>
        <v>55996</v>
      </c>
    </row>
    <row r="526" spans="1:6" x14ac:dyDescent="0.25">
      <c r="A526" t="s">
        <v>3092</v>
      </c>
      <c r="B526" t="s">
        <v>1084</v>
      </c>
      <c r="C526" s="6">
        <v>45705</v>
      </c>
      <c r="D526" t="s">
        <v>2566</v>
      </c>
      <c r="E526" t="s">
        <v>2562</v>
      </c>
      <c r="F526" s="8">
        <f>VLOOKUP(B526,Order!A526:M526,9,)</f>
        <v>32495</v>
      </c>
    </row>
    <row r="527" spans="1:6" x14ac:dyDescent="0.25">
      <c r="A527" t="s">
        <v>3093</v>
      </c>
      <c r="B527" t="s">
        <v>1085</v>
      </c>
      <c r="C527" s="6">
        <v>45869</v>
      </c>
      <c r="D527" t="s">
        <v>2570</v>
      </c>
      <c r="E527" t="s">
        <v>2562</v>
      </c>
      <c r="F527" s="8">
        <f>VLOOKUP(B527,Order!A527:M527,9,)</f>
        <v>47992</v>
      </c>
    </row>
    <row r="528" spans="1:6" x14ac:dyDescent="0.25">
      <c r="A528" t="s">
        <v>3094</v>
      </c>
      <c r="B528" t="s">
        <v>1086</v>
      </c>
      <c r="C528" s="6">
        <v>45701</v>
      </c>
      <c r="D528" t="s">
        <v>2564</v>
      </c>
      <c r="E528" t="s">
        <v>2562</v>
      </c>
      <c r="F528" s="8">
        <f>VLOOKUP(B528,Order!A528:M528,9,)</f>
        <v>4499</v>
      </c>
    </row>
    <row r="529" spans="1:6" x14ac:dyDescent="0.25">
      <c r="A529" t="s">
        <v>3095</v>
      </c>
      <c r="B529" t="s">
        <v>1087</v>
      </c>
      <c r="C529" s="6">
        <v>45859</v>
      </c>
      <c r="D529" t="s">
        <v>2566</v>
      </c>
      <c r="E529" t="s">
        <v>2562</v>
      </c>
      <c r="F529" s="8">
        <f>VLOOKUP(B529,Order!A529:M529,9,)</f>
        <v>17999</v>
      </c>
    </row>
    <row r="530" spans="1:6" x14ac:dyDescent="0.25">
      <c r="A530" t="s">
        <v>3096</v>
      </c>
      <c r="B530" t="s">
        <v>1088</v>
      </c>
      <c r="C530" s="6">
        <v>45997</v>
      </c>
      <c r="D530" t="s">
        <v>2566</v>
      </c>
      <c r="E530" t="s">
        <v>2562</v>
      </c>
      <c r="F530" s="8">
        <f>VLOOKUP(B530,Order!A530:M530,9,)</f>
        <v>199</v>
      </c>
    </row>
    <row r="531" spans="1:6" x14ac:dyDescent="0.25">
      <c r="A531" t="s">
        <v>3097</v>
      </c>
      <c r="B531" t="s">
        <v>1089</v>
      </c>
      <c r="C531" s="6">
        <v>45819</v>
      </c>
      <c r="D531" t="s">
        <v>2564</v>
      </c>
      <c r="E531" t="s">
        <v>2572</v>
      </c>
      <c r="F531" s="8">
        <f>VLOOKUP(B531,Order!A531:M531,9,)</f>
        <v>4998</v>
      </c>
    </row>
    <row r="532" spans="1:6" x14ac:dyDescent="0.25">
      <c r="A532" t="s">
        <v>3098</v>
      </c>
      <c r="B532" t="s">
        <v>1090</v>
      </c>
      <c r="C532" s="6">
        <v>45777</v>
      </c>
      <c r="D532" t="s">
        <v>2561</v>
      </c>
      <c r="E532" t="s">
        <v>2562</v>
      </c>
      <c r="F532" s="8">
        <f>VLOOKUP(B532,Order!A532:M532,9,)</f>
        <v>55996</v>
      </c>
    </row>
    <row r="533" spans="1:6" x14ac:dyDescent="0.25">
      <c r="A533" t="s">
        <v>3099</v>
      </c>
      <c r="B533" t="s">
        <v>1091</v>
      </c>
      <c r="C533" s="6">
        <v>45957</v>
      </c>
      <c r="D533" t="s">
        <v>2564</v>
      </c>
      <c r="E533" t="s">
        <v>2572</v>
      </c>
      <c r="F533" s="8">
        <f>VLOOKUP(B533,Order!A533:M533,9,)</f>
        <v>12499</v>
      </c>
    </row>
    <row r="534" spans="1:6" x14ac:dyDescent="0.25">
      <c r="A534" t="s">
        <v>3100</v>
      </c>
      <c r="B534" t="s">
        <v>1092</v>
      </c>
      <c r="C534" s="6">
        <v>45896</v>
      </c>
      <c r="D534" t="s">
        <v>2576</v>
      </c>
      <c r="E534" t="s">
        <v>2562</v>
      </c>
      <c r="F534" s="8">
        <f>VLOOKUP(B534,Order!A534:M534,9,)</f>
        <v>37497</v>
      </c>
    </row>
    <row r="535" spans="1:6" x14ac:dyDescent="0.25">
      <c r="A535" t="s">
        <v>3101</v>
      </c>
      <c r="B535" t="s">
        <v>1093</v>
      </c>
      <c r="C535" s="6">
        <v>45764</v>
      </c>
      <c r="D535" t="s">
        <v>2570</v>
      </c>
      <c r="E535" t="s">
        <v>2562</v>
      </c>
      <c r="F535" s="8">
        <f>VLOOKUP(B535,Order!A535:M535,9,)</f>
        <v>5999</v>
      </c>
    </row>
    <row r="536" spans="1:6" x14ac:dyDescent="0.25">
      <c r="A536" t="s">
        <v>3102</v>
      </c>
      <c r="B536" t="s">
        <v>1094</v>
      </c>
      <c r="C536" s="6">
        <v>45719</v>
      </c>
      <c r="D536" t="s">
        <v>2576</v>
      </c>
      <c r="E536" t="s">
        <v>2562</v>
      </c>
      <c r="F536" s="8">
        <f>VLOOKUP(B536,Order!A536:M536,9,)</f>
        <v>23997</v>
      </c>
    </row>
    <row r="537" spans="1:6" x14ac:dyDescent="0.25">
      <c r="A537" t="s">
        <v>3103</v>
      </c>
      <c r="B537" t="s">
        <v>1095</v>
      </c>
      <c r="C537" s="6">
        <v>46018</v>
      </c>
      <c r="D537" t="s">
        <v>2576</v>
      </c>
      <c r="E537" t="s">
        <v>2562</v>
      </c>
      <c r="F537" s="8">
        <f>VLOOKUP(B537,Order!A537:M537,9,)</f>
        <v>1899</v>
      </c>
    </row>
    <row r="538" spans="1:6" x14ac:dyDescent="0.25">
      <c r="A538" t="s">
        <v>3104</v>
      </c>
      <c r="B538" t="s">
        <v>1096</v>
      </c>
      <c r="C538" s="6">
        <v>45825</v>
      </c>
      <c r="D538" t="s">
        <v>2566</v>
      </c>
      <c r="E538" t="s">
        <v>2562</v>
      </c>
      <c r="F538" s="8">
        <f>VLOOKUP(B538,Order!A538:M538,9,)</f>
        <v>2199</v>
      </c>
    </row>
    <row r="539" spans="1:6" x14ac:dyDescent="0.25">
      <c r="A539" t="s">
        <v>3105</v>
      </c>
      <c r="B539" t="s">
        <v>1097</v>
      </c>
      <c r="C539" s="6">
        <v>45840</v>
      </c>
      <c r="D539" t="s">
        <v>2566</v>
      </c>
      <c r="E539" t="s">
        <v>2562</v>
      </c>
      <c r="F539" s="8">
        <f>VLOOKUP(B539,Order!A539:M539,9,)</f>
        <v>5697</v>
      </c>
    </row>
    <row r="540" spans="1:6" x14ac:dyDescent="0.25">
      <c r="A540" t="s">
        <v>3106</v>
      </c>
      <c r="B540" t="s">
        <v>1098</v>
      </c>
      <c r="C540" s="6">
        <v>45791</v>
      </c>
      <c r="D540" t="s">
        <v>2564</v>
      </c>
      <c r="E540" t="s">
        <v>2562</v>
      </c>
      <c r="F540" s="8">
        <f>VLOOKUP(B540,Order!A540:M540,9,)</f>
        <v>34995</v>
      </c>
    </row>
    <row r="541" spans="1:6" x14ac:dyDescent="0.25">
      <c r="A541" t="s">
        <v>3107</v>
      </c>
      <c r="B541" t="s">
        <v>1099</v>
      </c>
      <c r="C541" s="6">
        <v>45942</v>
      </c>
      <c r="D541" t="s">
        <v>2564</v>
      </c>
      <c r="E541" t="s">
        <v>2572</v>
      </c>
      <c r="F541" s="8">
        <f>VLOOKUP(B541,Order!A541:M541,9,)</f>
        <v>499</v>
      </c>
    </row>
    <row r="542" spans="1:6" x14ac:dyDescent="0.25">
      <c r="A542" t="s">
        <v>3108</v>
      </c>
      <c r="B542" t="s">
        <v>1100</v>
      </c>
      <c r="C542" s="6">
        <v>45710</v>
      </c>
      <c r="D542" t="s">
        <v>2570</v>
      </c>
      <c r="E542" t="s">
        <v>2562</v>
      </c>
      <c r="F542" s="8">
        <f>VLOOKUP(B542,Order!A542:M542,9,)</f>
        <v>1299</v>
      </c>
    </row>
    <row r="543" spans="1:6" x14ac:dyDescent="0.25">
      <c r="A543" t="s">
        <v>3109</v>
      </c>
      <c r="B543" t="s">
        <v>1101</v>
      </c>
      <c r="C543" s="6">
        <v>45771</v>
      </c>
      <c r="D543" t="s">
        <v>2564</v>
      </c>
      <c r="E543" t="s">
        <v>2562</v>
      </c>
      <c r="F543" s="8">
        <f>VLOOKUP(B543,Order!A543:M543,9,)</f>
        <v>4598</v>
      </c>
    </row>
    <row r="544" spans="1:6" x14ac:dyDescent="0.25">
      <c r="A544" t="s">
        <v>3110</v>
      </c>
      <c r="B544" t="s">
        <v>1102</v>
      </c>
      <c r="C544" s="6">
        <v>46009</v>
      </c>
      <c r="D544" t="s">
        <v>2570</v>
      </c>
      <c r="E544" t="s">
        <v>2562</v>
      </c>
      <c r="F544" s="8">
        <f>VLOOKUP(B544,Order!A544:M544,9,)</f>
        <v>53997</v>
      </c>
    </row>
    <row r="545" spans="1:6" x14ac:dyDescent="0.25">
      <c r="A545" t="s">
        <v>3111</v>
      </c>
      <c r="B545" t="s">
        <v>1103</v>
      </c>
      <c r="C545" s="6">
        <v>45696</v>
      </c>
      <c r="D545" t="s">
        <v>2561</v>
      </c>
      <c r="E545" t="s">
        <v>2577</v>
      </c>
      <c r="F545" s="8">
        <f>VLOOKUP(B545,Order!A545:M545,9,)</f>
        <v>113994</v>
      </c>
    </row>
    <row r="546" spans="1:6" x14ac:dyDescent="0.25">
      <c r="A546" t="s">
        <v>3112</v>
      </c>
      <c r="B546" t="s">
        <v>1104</v>
      </c>
      <c r="C546" s="6">
        <v>45885</v>
      </c>
      <c r="D546" t="s">
        <v>2576</v>
      </c>
      <c r="E546" t="s">
        <v>2562</v>
      </c>
      <c r="F546" s="8">
        <f>VLOOKUP(B546,Order!A546:M546,9,)</f>
        <v>32495</v>
      </c>
    </row>
    <row r="547" spans="1:6" x14ac:dyDescent="0.25">
      <c r="A547" t="s">
        <v>3113</v>
      </c>
      <c r="B547" t="s">
        <v>1105</v>
      </c>
      <c r="C547" s="6">
        <v>45827</v>
      </c>
      <c r="D547" t="s">
        <v>2561</v>
      </c>
      <c r="E547" t="s">
        <v>2562</v>
      </c>
      <c r="F547" s="8">
        <f>VLOOKUP(B547,Order!A547:M547,9,)</f>
        <v>5999</v>
      </c>
    </row>
    <row r="548" spans="1:6" x14ac:dyDescent="0.25">
      <c r="A548" t="s">
        <v>3114</v>
      </c>
      <c r="B548" t="s">
        <v>1106</v>
      </c>
      <c r="C548" s="6">
        <v>45951</v>
      </c>
      <c r="D548" t="s">
        <v>2561</v>
      </c>
      <c r="E548" t="s">
        <v>2562</v>
      </c>
      <c r="F548" s="8">
        <f>VLOOKUP(B548,Order!A548:M548,9,)</f>
        <v>399</v>
      </c>
    </row>
    <row r="549" spans="1:6" x14ac:dyDescent="0.25">
      <c r="A549" t="s">
        <v>3115</v>
      </c>
      <c r="B549" t="s">
        <v>1107</v>
      </c>
      <c r="C549" s="6">
        <v>46007</v>
      </c>
      <c r="D549" t="s">
        <v>2576</v>
      </c>
      <c r="E549" t="s">
        <v>2562</v>
      </c>
      <c r="F549" s="8">
        <f>VLOOKUP(B549,Order!A549:M549,9,)</f>
        <v>3299</v>
      </c>
    </row>
    <row r="550" spans="1:6" x14ac:dyDescent="0.25">
      <c r="A550" t="s">
        <v>3116</v>
      </c>
      <c r="B550" t="s">
        <v>1108</v>
      </c>
      <c r="C550" s="6">
        <v>45753</v>
      </c>
      <c r="D550" t="s">
        <v>2576</v>
      </c>
      <c r="E550" t="s">
        <v>2562</v>
      </c>
      <c r="F550" s="8">
        <f>VLOOKUP(B550,Order!A550:M550,9,)</f>
        <v>29995</v>
      </c>
    </row>
    <row r="551" spans="1:6" x14ac:dyDescent="0.25">
      <c r="A551" t="s">
        <v>3117</v>
      </c>
      <c r="B551" t="s">
        <v>1109</v>
      </c>
      <c r="C551" s="6">
        <v>45675</v>
      </c>
      <c r="D551" t="s">
        <v>2566</v>
      </c>
      <c r="E551" t="s">
        <v>2562</v>
      </c>
      <c r="F551" s="8">
        <f>VLOOKUP(B551,Order!A551:M551,9,)</f>
        <v>3499</v>
      </c>
    </row>
    <row r="552" spans="1:6" x14ac:dyDescent="0.25">
      <c r="A552" t="s">
        <v>3118</v>
      </c>
      <c r="B552" t="s">
        <v>1110</v>
      </c>
      <c r="C552" s="6">
        <v>45809</v>
      </c>
      <c r="D552" t="s">
        <v>2561</v>
      </c>
      <c r="E552" t="s">
        <v>2562</v>
      </c>
      <c r="F552" s="8">
        <f>VLOOKUP(B552,Order!A552:M552,9,)</f>
        <v>19497</v>
      </c>
    </row>
    <row r="553" spans="1:6" x14ac:dyDescent="0.25">
      <c r="A553" t="s">
        <v>3119</v>
      </c>
      <c r="B553" t="s">
        <v>1111</v>
      </c>
      <c r="C553" s="6">
        <v>45689</v>
      </c>
      <c r="D553" t="s">
        <v>2576</v>
      </c>
      <c r="E553" t="s">
        <v>2577</v>
      </c>
      <c r="F553" s="8">
        <f>VLOOKUP(B553,Order!A553:M553,9,)</f>
        <v>6999</v>
      </c>
    </row>
    <row r="554" spans="1:6" x14ac:dyDescent="0.25">
      <c r="A554" t="s">
        <v>3120</v>
      </c>
      <c r="B554" t="s">
        <v>1112</v>
      </c>
      <c r="C554" s="6">
        <v>45760</v>
      </c>
      <c r="D554" t="s">
        <v>2566</v>
      </c>
      <c r="E554" t="s">
        <v>2572</v>
      </c>
      <c r="F554" s="8">
        <f>VLOOKUP(B554,Order!A554:M554,9,)</f>
        <v>1497</v>
      </c>
    </row>
    <row r="555" spans="1:6" x14ac:dyDescent="0.25">
      <c r="A555" t="s">
        <v>3121</v>
      </c>
      <c r="B555" t="s">
        <v>1113</v>
      </c>
      <c r="C555" s="6">
        <v>45936</v>
      </c>
      <c r="D555" t="s">
        <v>2570</v>
      </c>
      <c r="E555" t="s">
        <v>2562</v>
      </c>
      <c r="F555" s="8">
        <f>VLOOKUP(B555,Order!A555:M555,9,)</f>
        <v>31996</v>
      </c>
    </row>
    <row r="556" spans="1:6" x14ac:dyDescent="0.25">
      <c r="A556" t="s">
        <v>3122</v>
      </c>
      <c r="B556" t="s">
        <v>1114</v>
      </c>
      <c r="C556" s="6">
        <v>45903</v>
      </c>
      <c r="D556" t="s">
        <v>2566</v>
      </c>
      <c r="E556" t="s">
        <v>2562</v>
      </c>
      <c r="F556" s="8">
        <f>VLOOKUP(B556,Order!A556:M556,9,)</f>
        <v>19794</v>
      </c>
    </row>
    <row r="557" spans="1:6" x14ac:dyDescent="0.25">
      <c r="A557" t="s">
        <v>3123</v>
      </c>
      <c r="B557" t="s">
        <v>1115</v>
      </c>
      <c r="C557" s="6">
        <v>45915</v>
      </c>
      <c r="D557" t="s">
        <v>2570</v>
      </c>
      <c r="E557" t="s">
        <v>2562</v>
      </c>
      <c r="F557" s="8">
        <f>VLOOKUP(B557,Order!A557:M557,9,)</f>
        <v>299</v>
      </c>
    </row>
    <row r="558" spans="1:6" x14ac:dyDescent="0.25">
      <c r="A558" t="s">
        <v>3124</v>
      </c>
      <c r="B558" t="s">
        <v>1116</v>
      </c>
      <c r="C558" s="6">
        <v>45821</v>
      </c>
      <c r="D558" t="s">
        <v>2564</v>
      </c>
      <c r="E558" t="s">
        <v>2562</v>
      </c>
      <c r="F558" s="8">
        <f>VLOOKUP(B558,Order!A558:M558,9,)</f>
        <v>7794</v>
      </c>
    </row>
    <row r="559" spans="1:6" x14ac:dyDescent="0.25">
      <c r="A559" t="s">
        <v>3125</v>
      </c>
      <c r="B559" t="s">
        <v>1117</v>
      </c>
      <c r="C559" s="6">
        <v>45801</v>
      </c>
      <c r="D559" t="s">
        <v>2566</v>
      </c>
      <c r="E559" t="s">
        <v>2562</v>
      </c>
      <c r="F559" s="8">
        <f>VLOOKUP(B559,Order!A559:M559,9,)</f>
        <v>8998</v>
      </c>
    </row>
    <row r="560" spans="1:6" x14ac:dyDescent="0.25">
      <c r="A560" t="s">
        <v>3126</v>
      </c>
      <c r="B560" t="s">
        <v>1118</v>
      </c>
      <c r="C560" s="6">
        <v>45957</v>
      </c>
      <c r="D560" t="s">
        <v>2576</v>
      </c>
      <c r="E560" t="s">
        <v>2562</v>
      </c>
      <c r="F560" s="8">
        <f>VLOOKUP(B560,Order!A560:M560,9,)</f>
        <v>12499</v>
      </c>
    </row>
    <row r="561" spans="1:6" x14ac:dyDescent="0.25">
      <c r="A561" t="s">
        <v>3127</v>
      </c>
      <c r="B561" t="s">
        <v>1119</v>
      </c>
      <c r="C561" s="6">
        <v>45781</v>
      </c>
      <c r="D561" t="s">
        <v>2566</v>
      </c>
      <c r="E561" t="s">
        <v>2562</v>
      </c>
      <c r="F561" s="8">
        <f>VLOOKUP(B561,Order!A561:M561,9,)</f>
        <v>9196</v>
      </c>
    </row>
    <row r="562" spans="1:6" x14ac:dyDescent="0.25">
      <c r="A562" t="s">
        <v>3128</v>
      </c>
      <c r="B562" t="s">
        <v>1120</v>
      </c>
      <c r="C562" s="6">
        <v>45686</v>
      </c>
      <c r="D562" t="s">
        <v>2561</v>
      </c>
      <c r="E562" t="s">
        <v>2562</v>
      </c>
      <c r="F562" s="8">
        <f>VLOOKUP(B562,Order!A562:M562,9,)</f>
        <v>89995</v>
      </c>
    </row>
    <row r="563" spans="1:6" x14ac:dyDescent="0.25">
      <c r="A563" t="s">
        <v>3129</v>
      </c>
      <c r="B563" t="s">
        <v>1121</v>
      </c>
      <c r="C563" s="6">
        <v>45856</v>
      </c>
      <c r="D563" t="s">
        <v>2566</v>
      </c>
      <c r="E563" t="s">
        <v>2562</v>
      </c>
      <c r="F563" s="8">
        <f>VLOOKUP(B563,Order!A563:M563,9,)</f>
        <v>58999</v>
      </c>
    </row>
    <row r="564" spans="1:6" x14ac:dyDescent="0.25">
      <c r="A564" t="s">
        <v>3130</v>
      </c>
      <c r="B564" t="s">
        <v>1122</v>
      </c>
      <c r="C564" s="6">
        <v>45820</v>
      </c>
      <c r="D564" t="s">
        <v>2576</v>
      </c>
      <c r="E564" t="s">
        <v>2562</v>
      </c>
      <c r="F564" s="8">
        <f>VLOOKUP(B564,Order!A564:M564,9,)</f>
        <v>1497</v>
      </c>
    </row>
    <row r="565" spans="1:6" x14ac:dyDescent="0.25">
      <c r="A565" t="s">
        <v>3131</v>
      </c>
      <c r="B565" t="s">
        <v>1123</v>
      </c>
      <c r="C565" s="6">
        <v>46018</v>
      </c>
      <c r="D565" t="s">
        <v>2564</v>
      </c>
      <c r="E565" t="s">
        <v>2562</v>
      </c>
      <c r="F565" s="8">
        <f>VLOOKUP(B565,Order!A565:M565,9,)</f>
        <v>53997</v>
      </c>
    </row>
    <row r="566" spans="1:6" x14ac:dyDescent="0.25">
      <c r="A566" t="s">
        <v>3132</v>
      </c>
      <c r="B566" t="s">
        <v>1124</v>
      </c>
      <c r="C566" s="6">
        <v>45946</v>
      </c>
      <c r="D566" t="s">
        <v>2564</v>
      </c>
      <c r="E566" t="s">
        <v>2562</v>
      </c>
      <c r="F566" s="8">
        <f>VLOOKUP(B566,Order!A566:M566,9,)</f>
        <v>17998</v>
      </c>
    </row>
    <row r="567" spans="1:6" x14ac:dyDescent="0.25">
      <c r="A567" t="s">
        <v>3133</v>
      </c>
      <c r="B567" t="s">
        <v>1125</v>
      </c>
      <c r="C567" s="6">
        <v>45909</v>
      </c>
      <c r="D567" t="s">
        <v>2576</v>
      </c>
      <c r="E567" t="s">
        <v>2562</v>
      </c>
      <c r="F567" s="8">
        <f>VLOOKUP(B567,Order!A567:M567,9,)</f>
        <v>1899</v>
      </c>
    </row>
    <row r="568" spans="1:6" x14ac:dyDescent="0.25">
      <c r="A568" t="s">
        <v>3134</v>
      </c>
      <c r="B568" t="s">
        <v>1126</v>
      </c>
      <c r="C568" s="6">
        <v>45770</v>
      </c>
      <c r="D568" t="s">
        <v>2570</v>
      </c>
      <c r="E568" t="s">
        <v>2572</v>
      </c>
      <c r="F568" s="8">
        <f>VLOOKUP(B568,Order!A568:M568,9,)</f>
        <v>399</v>
      </c>
    </row>
    <row r="569" spans="1:6" x14ac:dyDescent="0.25">
      <c r="A569" t="s">
        <v>3135</v>
      </c>
      <c r="B569" t="s">
        <v>1127</v>
      </c>
      <c r="C569" s="6">
        <v>45972</v>
      </c>
      <c r="D569" t="s">
        <v>2570</v>
      </c>
      <c r="E569" t="s">
        <v>2577</v>
      </c>
      <c r="F569" s="8">
        <f>VLOOKUP(B569,Order!A569:M569,9,)</f>
        <v>9996</v>
      </c>
    </row>
    <row r="570" spans="1:6" x14ac:dyDescent="0.25">
      <c r="A570" t="s">
        <v>3136</v>
      </c>
      <c r="B570" t="s">
        <v>1128</v>
      </c>
      <c r="C570" s="6">
        <v>45823</v>
      </c>
      <c r="D570" t="s">
        <v>2570</v>
      </c>
      <c r="E570" t="s">
        <v>2562</v>
      </c>
      <c r="F570" s="8">
        <f>VLOOKUP(B570,Order!A570:M570,9,)</f>
        <v>41997</v>
      </c>
    </row>
    <row r="571" spans="1:6" x14ac:dyDescent="0.25">
      <c r="A571" t="s">
        <v>3137</v>
      </c>
      <c r="B571" t="s">
        <v>1129</v>
      </c>
      <c r="C571" s="6">
        <v>45730</v>
      </c>
      <c r="D571" t="s">
        <v>2564</v>
      </c>
      <c r="E571" t="s">
        <v>2562</v>
      </c>
      <c r="F571" s="8">
        <f>VLOOKUP(B571,Order!A571:M571,9,)</f>
        <v>74997</v>
      </c>
    </row>
    <row r="572" spans="1:6" x14ac:dyDescent="0.25">
      <c r="A572" t="s">
        <v>3138</v>
      </c>
      <c r="B572" t="s">
        <v>1130</v>
      </c>
      <c r="C572" s="6">
        <v>45844</v>
      </c>
      <c r="D572" t="s">
        <v>2576</v>
      </c>
      <c r="E572" t="s">
        <v>2562</v>
      </c>
      <c r="F572" s="8">
        <f>VLOOKUP(B572,Order!A572:M572,9,)</f>
        <v>15393</v>
      </c>
    </row>
    <row r="573" spans="1:6" x14ac:dyDescent="0.25">
      <c r="A573" t="s">
        <v>3139</v>
      </c>
      <c r="B573" t="s">
        <v>1131</v>
      </c>
      <c r="C573" s="6">
        <v>45860</v>
      </c>
      <c r="D573" t="s">
        <v>2570</v>
      </c>
      <c r="E573" t="s">
        <v>2572</v>
      </c>
      <c r="F573" s="8">
        <f>VLOOKUP(B573,Order!A573:M573,9,)</f>
        <v>4998</v>
      </c>
    </row>
    <row r="574" spans="1:6" x14ac:dyDescent="0.25">
      <c r="A574" t="s">
        <v>3140</v>
      </c>
      <c r="B574" t="s">
        <v>1132</v>
      </c>
      <c r="C574" s="6">
        <v>45727</v>
      </c>
      <c r="D574" t="s">
        <v>2576</v>
      </c>
      <c r="E574" t="s">
        <v>2562</v>
      </c>
      <c r="F574" s="8">
        <f>VLOOKUP(B574,Order!A574:M574,9,)</f>
        <v>23997</v>
      </c>
    </row>
    <row r="575" spans="1:6" x14ac:dyDescent="0.25">
      <c r="A575" t="s">
        <v>3141</v>
      </c>
      <c r="B575" t="s">
        <v>1133</v>
      </c>
      <c r="C575" s="6">
        <v>45907</v>
      </c>
      <c r="D575" t="s">
        <v>2570</v>
      </c>
      <c r="E575" t="s">
        <v>2562</v>
      </c>
      <c r="F575" s="8">
        <f>VLOOKUP(B575,Order!A575:M575,9,)</f>
        <v>235996</v>
      </c>
    </row>
    <row r="576" spans="1:6" x14ac:dyDescent="0.25">
      <c r="A576" t="s">
        <v>3142</v>
      </c>
      <c r="B576" t="s">
        <v>1134</v>
      </c>
      <c r="C576" s="6">
        <v>45945</v>
      </c>
      <c r="D576" t="s">
        <v>2564</v>
      </c>
      <c r="E576" t="s">
        <v>2562</v>
      </c>
      <c r="F576" s="8">
        <f>VLOOKUP(B576,Order!A576:M576,9,)</f>
        <v>15998</v>
      </c>
    </row>
    <row r="577" spans="1:6" x14ac:dyDescent="0.25">
      <c r="A577" t="s">
        <v>3143</v>
      </c>
      <c r="B577" t="s">
        <v>1135</v>
      </c>
      <c r="C577" s="6">
        <v>45998</v>
      </c>
      <c r="D577" t="s">
        <v>2564</v>
      </c>
      <c r="E577" t="s">
        <v>2562</v>
      </c>
      <c r="F577" s="8">
        <f>VLOOKUP(B577,Order!A577:M577,9,)</f>
        <v>13998</v>
      </c>
    </row>
    <row r="578" spans="1:6" x14ac:dyDescent="0.25">
      <c r="A578" t="s">
        <v>3144</v>
      </c>
      <c r="B578" t="s">
        <v>1136</v>
      </c>
      <c r="C578" s="6">
        <v>46010</v>
      </c>
      <c r="D578" t="s">
        <v>2570</v>
      </c>
      <c r="E578" t="s">
        <v>2562</v>
      </c>
      <c r="F578" s="8">
        <f>VLOOKUP(B578,Order!A578:M578,9,)</f>
        <v>235996</v>
      </c>
    </row>
    <row r="579" spans="1:6" x14ac:dyDescent="0.25">
      <c r="A579" t="s">
        <v>3145</v>
      </c>
      <c r="B579" t="s">
        <v>1137</v>
      </c>
      <c r="C579" s="6">
        <v>46017</v>
      </c>
      <c r="D579" t="s">
        <v>2564</v>
      </c>
      <c r="E579" t="s">
        <v>2562</v>
      </c>
      <c r="F579" s="8">
        <f>VLOOKUP(B579,Order!A579:M579,9,)</f>
        <v>249990</v>
      </c>
    </row>
    <row r="580" spans="1:6" x14ac:dyDescent="0.25">
      <c r="A580" t="s">
        <v>3146</v>
      </c>
      <c r="B580" t="s">
        <v>1138</v>
      </c>
      <c r="C580" s="6">
        <v>45948</v>
      </c>
      <c r="D580" t="s">
        <v>2566</v>
      </c>
      <c r="E580" t="s">
        <v>2572</v>
      </c>
      <c r="F580" s="8">
        <f>VLOOKUP(B580,Order!A580:M580,9,)</f>
        <v>6998</v>
      </c>
    </row>
    <row r="581" spans="1:6" x14ac:dyDescent="0.25">
      <c r="A581" t="s">
        <v>3147</v>
      </c>
      <c r="B581" t="s">
        <v>1139</v>
      </c>
      <c r="C581" s="6">
        <v>45971</v>
      </c>
      <c r="D581" t="s">
        <v>2564</v>
      </c>
      <c r="E581" t="s">
        <v>2572</v>
      </c>
      <c r="F581" s="8">
        <f>VLOOKUP(B581,Order!A581:M581,9,)</f>
        <v>87493</v>
      </c>
    </row>
    <row r="582" spans="1:6" x14ac:dyDescent="0.25">
      <c r="A582" t="s">
        <v>3148</v>
      </c>
      <c r="B582" t="s">
        <v>1140</v>
      </c>
      <c r="C582" s="6">
        <v>45730</v>
      </c>
      <c r="D582" t="s">
        <v>2564</v>
      </c>
      <c r="E582" t="s">
        <v>2562</v>
      </c>
      <c r="F582" s="8">
        <f>VLOOKUP(B582,Order!A582:M582,9,)</f>
        <v>998</v>
      </c>
    </row>
    <row r="583" spans="1:6" x14ac:dyDescent="0.25">
      <c r="A583" t="s">
        <v>3149</v>
      </c>
      <c r="B583" t="s">
        <v>1141</v>
      </c>
      <c r="C583" s="6">
        <v>45821</v>
      </c>
      <c r="D583" t="s">
        <v>2566</v>
      </c>
      <c r="E583" t="s">
        <v>2562</v>
      </c>
      <c r="F583" s="8">
        <f>VLOOKUP(B583,Order!A583:M583,9,)</f>
        <v>9196</v>
      </c>
    </row>
    <row r="584" spans="1:6" x14ac:dyDescent="0.25">
      <c r="A584" t="s">
        <v>3150</v>
      </c>
      <c r="B584" t="s">
        <v>1142</v>
      </c>
      <c r="C584" s="6">
        <v>45985</v>
      </c>
      <c r="D584" t="s">
        <v>2576</v>
      </c>
      <c r="E584" t="s">
        <v>2562</v>
      </c>
      <c r="F584" s="8">
        <f>VLOOKUP(B584,Order!A584:M584,9,)</f>
        <v>5999</v>
      </c>
    </row>
    <row r="585" spans="1:6" x14ac:dyDescent="0.25">
      <c r="A585" t="s">
        <v>3151</v>
      </c>
      <c r="B585" t="s">
        <v>1143</v>
      </c>
      <c r="C585" s="6">
        <v>45765</v>
      </c>
      <c r="D585" t="s">
        <v>2566</v>
      </c>
      <c r="E585" t="s">
        <v>2562</v>
      </c>
      <c r="F585" s="8">
        <f>VLOOKUP(B585,Order!A585:M585,9,)</f>
        <v>3299</v>
      </c>
    </row>
    <row r="586" spans="1:6" x14ac:dyDescent="0.25">
      <c r="A586" t="s">
        <v>3152</v>
      </c>
      <c r="B586" t="s">
        <v>1144</v>
      </c>
      <c r="C586" s="6">
        <v>45713</v>
      </c>
      <c r="D586" t="s">
        <v>2564</v>
      </c>
      <c r="E586" t="s">
        <v>2562</v>
      </c>
      <c r="F586" s="8">
        <f>VLOOKUP(B586,Order!A586:M586,9,)</f>
        <v>3798</v>
      </c>
    </row>
    <row r="587" spans="1:6" x14ac:dyDescent="0.25">
      <c r="A587" t="s">
        <v>3153</v>
      </c>
      <c r="B587" t="s">
        <v>1145</v>
      </c>
      <c r="C587" s="6">
        <v>45872</v>
      </c>
      <c r="D587" t="s">
        <v>2570</v>
      </c>
      <c r="E587" t="s">
        <v>2562</v>
      </c>
      <c r="F587" s="8">
        <f>VLOOKUP(B587,Order!A587:M587,9,)</f>
        <v>1995</v>
      </c>
    </row>
    <row r="588" spans="1:6" x14ac:dyDescent="0.25">
      <c r="A588" t="s">
        <v>3154</v>
      </c>
      <c r="B588" t="s">
        <v>1146</v>
      </c>
      <c r="C588" s="6">
        <v>45837</v>
      </c>
      <c r="D588" t="s">
        <v>2564</v>
      </c>
      <c r="E588" t="s">
        <v>2562</v>
      </c>
      <c r="F588" s="8">
        <f>VLOOKUP(B588,Order!A588:M588,9,)</f>
        <v>62495</v>
      </c>
    </row>
    <row r="589" spans="1:6" x14ac:dyDescent="0.25">
      <c r="A589" t="s">
        <v>3155</v>
      </c>
      <c r="B589" t="s">
        <v>1147</v>
      </c>
      <c r="C589" s="6">
        <v>45953</v>
      </c>
      <c r="D589" t="s">
        <v>2570</v>
      </c>
      <c r="E589" t="s">
        <v>2562</v>
      </c>
      <c r="F589" s="8">
        <f>VLOOKUP(B589,Order!A589:M589,9,)</f>
        <v>117998</v>
      </c>
    </row>
    <row r="590" spans="1:6" x14ac:dyDescent="0.25">
      <c r="A590" t="s">
        <v>3156</v>
      </c>
      <c r="B590" t="s">
        <v>1148</v>
      </c>
      <c r="C590" s="6">
        <v>45675</v>
      </c>
      <c r="D590" t="s">
        <v>2566</v>
      </c>
      <c r="E590" t="s">
        <v>2562</v>
      </c>
      <c r="F590" s="8">
        <f>VLOOKUP(B590,Order!A590:M590,9,)</f>
        <v>2499</v>
      </c>
    </row>
    <row r="591" spans="1:6" x14ac:dyDescent="0.25">
      <c r="A591" t="s">
        <v>3157</v>
      </c>
      <c r="B591" t="s">
        <v>1149</v>
      </c>
      <c r="C591" s="6">
        <v>45711</v>
      </c>
      <c r="D591" t="s">
        <v>2576</v>
      </c>
      <c r="E591" t="s">
        <v>2562</v>
      </c>
      <c r="F591" s="8">
        <f>VLOOKUP(B591,Order!A591:M591,9,)</f>
        <v>294995</v>
      </c>
    </row>
    <row r="592" spans="1:6" x14ac:dyDescent="0.25">
      <c r="A592" t="s">
        <v>3158</v>
      </c>
      <c r="B592" t="s">
        <v>1150</v>
      </c>
      <c r="C592" s="6">
        <v>45740</v>
      </c>
      <c r="D592" t="s">
        <v>2576</v>
      </c>
      <c r="E592" t="s">
        <v>2562</v>
      </c>
      <c r="F592" s="8">
        <f>VLOOKUP(B592,Order!A592:M592,9,)</f>
        <v>62993</v>
      </c>
    </row>
    <row r="593" spans="1:6" x14ac:dyDescent="0.25">
      <c r="A593" t="s">
        <v>3159</v>
      </c>
      <c r="B593" t="s">
        <v>1151</v>
      </c>
      <c r="C593" s="6">
        <v>45705</v>
      </c>
      <c r="D593" t="s">
        <v>2561</v>
      </c>
      <c r="E593" t="s">
        <v>2562</v>
      </c>
      <c r="F593" s="8">
        <f>VLOOKUP(B593,Order!A593:M593,9,)</f>
        <v>20994</v>
      </c>
    </row>
    <row r="594" spans="1:6" x14ac:dyDescent="0.25">
      <c r="A594" t="s">
        <v>3160</v>
      </c>
      <c r="B594" t="s">
        <v>1152</v>
      </c>
      <c r="C594" s="6">
        <v>46018</v>
      </c>
      <c r="D594" t="s">
        <v>2564</v>
      </c>
      <c r="E594" t="s">
        <v>2572</v>
      </c>
      <c r="F594" s="8">
        <f>VLOOKUP(B594,Order!A594:M594,9,)</f>
        <v>5499</v>
      </c>
    </row>
    <row r="595" spans="1:6" x14ac:dyDescent="0.25">
      <c r="A595" t="s">
        <v>3161</v>
      </c>
      <c r="B595" t="s">
        <v>1153</v>
      </c>
      <c r="C595" s="6">
        <v>45880</v>
      </c>
      <c r="D595" t="s">
        <v>2564</v>
      </c>
      <c r="E595" t="s">
        <v>2562</v>
      </c>
      <c r="F595" s="8">
        <f>VLOOKUP(B595,Order!A595:M595,9,)</f>
        <v>24998</v>
      </c>
    </row>
    <row r="596" spans="1:6" x14ac:dyDescent="0.25">
      <c r="A596" t="s">
        <v>3162</v>
      </c>
      <c r="B596" t="s">
        <v>1154</v>
      </c>
      <c r="C596" s="6">
        <v>45755</v>
      </c>
      <c r="D596" t="s">
        <v>2564</v>
      </c>
      <c r="E596" t="s">
        <v>2562</v>
      </c>
      <c r="F596" s="8">
        <f>VLOOKUP(B596,Order!A596:M596,9,)</f>
        <v>4794</v>
      </c>
    </row>
    <row r="597" spans="1:6" x14ac:dyDescent="0.25">
      <c r="A597" t="s">
        <v>3163</v>
      </c>
      <c r="B597" t="s">
        <v>1155</v>
      </c>
      <c r="C597" s="6">
        <v>45934</v>
      </c>
      <c r="D597" t="s">
        <v>2576</v>
      </c>
      <c r="E597" t="s">
        <v>2562</v>
      </c>
      <c r="F597" s="8">
        <f>VLOOKUP(B597,Order!A597:M597,9,)</f>
        <v>199</v>
      </c>
    </row>
    <row r="598" spans="1:6" x14ac:dyDescent="0.25">
      <c r="A598" t="s">
        <v>3164</v>
      </c>
      <c r="B598" t="s">
        <v>1156</v>
      </c>
      <c r="C598" s="6">
        <v>45683</v>
      </c>
      <c r="D598" t="s">
        <v>2564</v>
      </c>
      <c r="E598" t="s">
        <v>2562</v>
      </c>
      <c r="F598" s="8">
        <f>VLOOKUP(B598,Order!A598:M598,9,)</f>
        <v>44995</v>
      </c>
    </row>
    <row r="599" spans="1:6" x14ac:dyDescent="0.25">
      <c r="A599" t="s">
        <v>3165</v>
      </c>
      <c r="B599" t="s">
        <v>1157</v>
      </c>
      <c r="C599" s="6">
        <v>45736</v>
      </c>
      <c r="D599" t="s">
        <v>2561</v>
      </c>
      <c r="E599" t="s">
        <v>2577</v>
      </c>
      <c r="F599" s="8">
        <f>VLOOKUP(B599,Order!A599:M599,9,)</f>
        <v>2598</v>
      </c>
    </row>
    <row r="600" spans="1:6" x14ac:dyDescent="0.25">
      <c r="A600" t="s">
        <v>3166</v>
      </c>
      <c r="B600" t="s">
        <v>1158</v>
      </c>
      <c r="C600" s="6">
        <v>45808</v>
      </c>
      <c r="D600" t="s">
        <v>2566</v>
      </c>
      <c r="E600" t="s">
        <v>2562</v>
      </c>
      <c r="F600" s="8">
        <f>VLOOKUP(B600,Order!A600:M600,9,)</f>
        <v>399</v>
      </c>
    </row>
    <row r="601" spans="1:6" x14ac:dyDescent="0.25">
      <c r="A601" t="s">
        <v>3167</v>
      </c>
      <c r="B601" t="s">
        <v>1159</v>
      </c>
      <c r="C601" s="6">
        <v>45671</v>
      </c>
      <c r="D601" t="s">
        <v>2564</v>
      </c>
      <c r="E601" t="s">
        <v>2562</v>
      </c>
      <c r="F601" s="8">
        <f>VLOOKUP(B601,Order!A601:M601,9,)</f>
        <v>10998</v>
      </c>
    </row>
    <row r="602" spans="1:6" x14ac:dyDescent="0.25">
      <c r="A602" t="s">
        <v>3168</v>
      </c>
      <c r="B602" t="s">
        <v>1160</v>
      </c>
      <c r="C602" s="6">
        <v>45699</v>
      </c>
      <c r="D602" t="s">
        <v>2561</v>
      </c>
      <c r="E602" t="s">
        <v>2562</v>
      </c>
      <c r="F602" s="8">
        <f>VLOOKUP(B602,Order!A602:M602,9,)</f>
        <v>796</v>
      </c>
    </row>
    <row r="603" spans="1:6" x14ac:dyDescent="0.25">
      <c r="A603" t="s">
        <v>3169</v>
      </c>
      <c r="B603" t="s">
        <v>1161</v>
      </c>
      <c r="C603" s="6">
        <v>45899</v>
      </c>
      <c r="D603" t="s">
        <v>2576</v>
      </c>
      <c r="E603" t="s">
        <v>2562</v>
      </c>
      <c r="F603" s="8">
        <f>VLOOKUP(B603,Order!A603:M603,9,)</f>
        <v>25497</v>
      </c>
    </row>
    <row r="604" spans="1:6" x14ac:dyDescent="0.25">
      <c r="A604" t="s">
        <v>3170</v>
      </c>
      <c r="B604" t="s">
        <v>1162</v>
      </c>
      <c r="C604" s="6">
        <v>45856</v>
      </c>
      <c r="D604" t="s">
        <v>2566</v>
      </c>
      <c r="E604" t="s">
        <v>2562</v>
      </c>
      <c r="F604" s="8">
        <f>VLOOKUP(B604,Order!A604:M604,9,)</f>
        <v>12998</v>
      </c>
    </row>
    <row r="605" spans="1:6" x14ac:dyDescent="0.25">
      <c r="A605" t="s">
        <v>3171</v>
      </c>
      <c r="B605" t="s">
        <v>1163</v>
      </c>
      <c r="C605" s="6">
        <v>45753</v>
      </c>
      <c r="D605" t="s">
        <v>2561</v>
      </c>
      <c r="E605" t="s">
        <v>2562</v>
      </c>
      <c r="F605" s="8">
        <f>VLOOKUP(B605,Order!A605:M605,9,)</f>
        <v>598</v>
      </c>
    </row>
    <row r="606" spans="1:6" x14ac:dyDescent="0.25">
      <c r="A606" t="s">
        <v>3172</v>
      </c>
      <c r="B606" t="s">
        <v>1164</v>
      </c>
      <c r="C606" s="6">
        <v>45792</v>
      </c>
      <c r="D606" t="s">
        <v>2561</v>
      </c>
      <c r="E606" t="s">
        <v>2572</v>
      </c>
      <c r="F606" s="8">
        <f>VLOOKUP(B606,Order!A606:M606,9,)</f>
        <v>17999</v>
      </c>
    </row>
    <row r="607" spans="1:6" x14ac:dyDescent="0.25">
      <c r="A607" t="s">
        <v>3173</v>
      </c>
      <c r="B607" t="s">
        <v>1165</v>
      </c>
      <c r="C607" s="6">
        <v>46014</v>
      </c>
      <c r="D607" t="s">
        <v>2570</v>
      </c>
      <c r="E607" t="s">
        <v>2562</v>
      </c>
      <c r="F607" s="8">
        <f>VLOOKUP(B607,Order!A607:M607,9,)</f>
        <v>25497</v>
      </c>
    </row>
    <row r="608" spans="1:6" x14ac:dyDescent="0.25">
      <c r="A608" t="s">
        <v>3174</v>
      </c>
      <c r="B608" t="s">
        <v>1166</v>
      </c>
      <c r="C608" s="6">
        <v>45935</v>
      </c>
      <c r="D608" t="s">
        <v>2576</v>
      </c>
      <c r="E608" t="s">
        <v>2562</v>
      </c>
      <c r="F608" s="8">
        <f>VLOOKUP(B608,Order!A608:M608,9,)</f>
        <v>1497</v>
      </c>
    </row>
    <row r="609" spans="1:6" x14ac:dyDescent="0.25">
      <c r="A609" t="s">
        <v>3175</v>
      </c>
      <c r="B609" t="s">
        <v>1167</v>
      </c>
      <c r="C609" s="6">
        <v>45856</v>
      </c>
      <c r="D609" t="s">
        <v>2576</v>
      </c>
      <c r="E609" t="s">
        <v>2562</v>
      </c>
      <c r="F609" s="8">
        <f>VLOOKUP(B609,Order!A609:M609,9,)</f>
        <v>26997</v>
      </c>
    </row>
    <row r="610" spans="1:6" x14ac:dyDescent="0.25">
      <c r="A610" t="s">
        <v>3176</v>
      </c>
      <c r="B610" t="s">
        <v>1168</v>
      </c>
      <c r="C610" s="6">
        <v>45901</v>
      </c>
      <c r="D610" t="s">
        <v>2570</v>
      </c>
      <c r="E610" t="s">
        <v>2562</v>
      </c>
      <c r="F610" s="8">
        <f>VLOOKUP(B610,Order!A610:M610,9,)</f>
        <v>798</v>
      </c>
    </row>
    <row r="611" spans="1:6" x14ac:dyDescent="0.25">
      <c r="A611" t="s">
        <v>3177</v>
      </c>
      <c r="B611" t="s">
        <v>1169</v>
      </c>
      <c r="C611" s="6">
        <v>45860</v>
      </c>
      <c r="D611" t="s">
        <v>2570</v>
      </c>
      <c r="E611" t="s">
        <v>2562</v>
      </c>
      <c r="F611" s="8">
        <f>VLOOKUP(B611,Order!A611:M611,9,)</f>
        <v>13497</v>
      </c>
    </row>
    <row r="612" spans="1:6" x14ac:dyDescent="0.25">
      <c r="A612" t="s">
        <v>3178</v>
      </c>
      <c r="B612" t="s">
        <v>1170</v>
      </c>
      <c r="C612" s="6">
        <v>45922</v>
      </c>
      <c r="D612" t="s">
        <v>2561</v>
      </c>
      <c r="E612" t="s">
        <v>2562</v>
      </c>
      <c r="F612" s="8">
        <f>VLOOKUP(B612,Order!A612:M612,9,)</f>
        <v>13999</v>
      </c>
    </row>
    <row r="613" spans="1:6" x14ac:dyDescent="0.25">
      <c r="A613" t="s">
        <v>3179</v>
      </c>
      <c r="B613" t="s">
        <v>1171</v>
      </c>
      <c r="C613" s="6">
        <v>45887</v>
      </c>
      <c r="D613" t="s">
        <v>2566</v>
      </c>
      <c r="E613" t="s">
        <v>2577</v>
      </c>
      <c r="F613" s="8">
        <f>VLOOKUP(B613,Order!A613:M613,9,)</f>
        <v>75996</v>
      </c>
    </row>
    <row r="614" spans="1:6" x14ac:dyDescent="0.25">
      <c r="A614" t="s">
        <v>3180</v>
      </c>
      <c r="B614" t="s">
        <v>1172</v>
      </c>
      <c r="C614" s="6">
        <v>45722</v>
      </c>
      <c r="D614" t="s">
        <v>2561</v>
      </c>
      <c r="E614" t="s">
        <v>2562</v>
      </c>
      <c r="F614" s="8">
        <f>VLOOKUP(B614,Order!A614:M614,9,)</f>
        <v>76491</v>
      </c>
    </row>
    <row r="615" spans="1:6" x14ac:dyDescent="0.25">
      <c r="A615" t="s">
        <v>3181</v>
      </c>
      <c r="B615" t="s">
        <v>1173</v>
      </c>
      <c r="C615" s="6">
        <v>45880</v>
      </c>
      <c r="D615" t="s">
        <v>2576</v>
      </c>
      <c r="E615" t="s">
        <v>2562</v>
      </c>
      <c r="F615" s="8">
        <f>VLOOKUP(B615,Order!A615:M615,9,)</f>
        <v>6897</v>
      </c>
    </row>
    <row r="616" spans="1:6" x14ac:dyDescent="0.25">
      <c r="A616" t="s">
        <v>3182</v>
      </c>
      <c r="B616" t="s">
        <v>1174</v>
      </c>
      <c r="C616" s="6">
        <v>45821</v>
      </c>
      <c r="D616" t="s">
        <v>2564</v>
      </c>
      <c r="E616" t="s">
        <v>2562</v>
      </c>
      <c r="F616" s="8">
        <f>VLOOKUP(B616,Order!A616:M616,9,)</f>
        <v>16998</v>
      </c>
    </row>
    <row r="617" spans="1:6" x14ac:dyDescent="0.25">
      <c r="A617" t="s">
        <v>3183</v>
      </c>
      <c r="B617" t="s">
        <v>1175</v>
      </c>
      <c r="C617" s="6">
        <v>45861</v>
      </c>
      <c r="D617" t="s">
        <v>2570</v>
      </c>
      <c r="E617" t="s">
        <v>2562</v>
      </c>
      <c r="F617" s="8">
        <f>VLOOKUP(B617,Order!A617:M617,9,)</f>
        <v>24999</v>
      </c>
    </row>
    <row r="618" spans="1:6" x14ac:dyDescent="0.25">
      <c r="A618" t="s">
        <v>3184</v>
      </c>
      <c r="B618" t="s">
        <v>1176</v>
      </c>
      <c r="C618" s="6">
        <v>45892</v>
      </c>
      <c r="D618" t="s">
        <v>2561</v>
      </c>
      <c r="E618" t="s">
        <v>2562</v>
      </c>
      <c r="F618" s="8">
        <f>VLOOKUP(B618,Order!A618:M618,9,)</f>
        <v>53997</v>
      </c>
    </row>
    <row r="619" spans="1:6" x14ac:dyDescent="0.25">
      <c r="A619" t="s">
        <v>3185</v>
      </c>
      <c r="B619" t="s">
        <v>1177</v>
      </c>
      <c r="C619" s="6">
        <v>45872</v>
      </c>
      <c r="D619" t="s">
        <v>2576</v>
      </c>
      <c r="E619" t="s">
        <v>2562</v>
      </c>
      <c r="F619" s="8">
        <f>VLOOKUP(B619,Order!A619:M619,9,)</f>
        <v>13999</v>
      </c>
    </row>
    <row r="620" spans="1:6" x14ac:dyDescent="0.25">
      <c r="A620" t="s">
        <v>3186</v>
      </c>
      <c r="B620" t="s">
        <v>1178</v>
      </c>
      <c r="C620" s="6">
        <v>45959</v>
      </c>
      <c r="D620" t="s">
        <v>2570</v>
      </c>
      <c r="E620" t="s">
        <v>2562</v>
      </c>
      <c r="F620" s="8">
        <f>VLOOKUP(B620,Order!A620:M620,9,)</f>
        <v>499</v>
      </c>
    </row>
    <row r="621" spans="1:6" x14ac:dyDescent="0.25">
      <c r="A621" t="s">
        <v>3187</v>
      </c>
      <c r="B621" t="s">
        <v>1179</v>
      </c>
      <c r="C621" s="6">
        <v>45709</v>
      </c>
      <c r="D621" t="s">
        <v>2576</v>
      </c>
      <c r="E621" t="s">
        <v>2562</v>
      </c>
      <c r="F621" s="8">
        <f>VLOOKUP(B621,Order!A621:M621,9,)</f>
        <v>12998</v>
      </c>
    </row>
    <row r="622" spans="1:6" x14ac:dyDescent="0.25">
      <c r="A622" t="s">
        <v>3188</v>
      </c>
      <c r="B622" t="s">
        <v>1180</v>
      </c>
      <c r="C622" s="6">
        <v>45868</v>
      </c>
      <c r="D622" t="s">
        <v>2561</v>
      </c>
      <c r="E622" t="s">
        <v>2562</v>
      </c>
      <c r="F622" s="8">
        <f>VLOOKUP(B622,Order!A622:M622,9,)</f>
        <v>10998</v>
      </c>
    </row>
    <row r="623" spans="1:6" x14ac:dyDescent="0.25">
      <c r="A623" t="s">
        <v>3189</v>
      </c>
      <c r="B623" t="s">
        <v>1181</v>
      </c>
      <c r="C623" s="6">
        <v>45969</v>
      </c>
      <c r="D623" t="s">
        <v>2561</v>
      </c>
      <c r="E623" t="s">
        <v>2562</v>
      </c>
      <c r="F623" s="8">
        <f>VLOOKUP(B623,Order!A623:M623,9,)</f>
        <v>58999</v>
      </c>
    </row>
    <row r="624" spans="1:6" x14ac:dyDescent="0.25">
      <c r="A624" t="s">
        <v>3190</v>
      </c>
      <c r="B624" t="s">
        <v>1182</v>
      </c>
      <c r="C624" s="6">
        <v>45731</v>
      </c>
      <c r="D624" t="s">
        <v>2564</v>
      </c>
      <c r="E624" t="s">
        <v>2562</v>
      </c>
      <c r="F624" s="8">
        <f>VLOOKUP(B624,Order!A624:M624,9,)</f>
        <v>74997</v>
      </c>
    </row>
    <row r="625" spans="1:6" x14ac:dyDescent="0.25">
      <c r="A625" t="s">
        <v>3191</v>
      </c>
      <c r="B625" t="s">
        <v>1183</v>
      </c>
      <c r="C625" s="6">
        <v>45677</v>
      </c>
      <c r="D625" t="s">
        <v>2561</v>
      </c>
      <c r="E625" t="s">
        <v>2562</v>
      </c>
      <c r="F625" s="8">
        <f>VLOOKUP(B625,Order!A625:M625,9,)</f>
        <v>2199</v>
      </c>
    </row>
    <row r="626" spans="1:6" x14ac:dyDescent="0.25">
      <c r="A626" t="s">
        <v>3192</v>
      </c>
      <c r="B626" t="s">
        <v>1184</v>
      </c>
      <c r="C626" s="6">
        <v>45901</v>
      </c>
      <c r="D626" t="s">
        <v>2564</v>
      </c>
      <c r="E626" t="s">
        <v>2562</v>
      </c>
      <c r="F626" s="8">
        <f>VLOOKUP(B626,Order!A626:M626,9,)</f>
        <v>2598</v>
      </c>
    </row>
    <row r="627" spans="1:6" x14ac:dyDescent="0.25">
      <c r="A627" t="s">
        <v>3193</v>
      </c>
      <c r="B627" t="s">
        <v>1185</v>
      </c>
      <c r="C627" s="6">
        <v>45813</v>
      </c>
      <c r="D627" t="s">
        <v>2564</v>
      </c>
      <c r="E627" t="s">
        <v>2562</v>
      </c>
      <c r="F627" s="8">
        <f>VLOOKUP(B627,Order!A627:M627,9,)</f>
        <v>4598</v>
      </c>
    </row>
    <row r="628" spans="1:6" x14ac:dyDescent="0.25">
      <c r="A628" t="s">
        <v>3194</v>
      </c>
      <c r="B628" t="s">
        <v>1186</v>
      </c>
      <c r="C628" s="6">
        <v>46014</v>
      </c>
      <c r="D628" t="s">
        <v>2570</v>
      </c>
      <c r="E628" t="s">
        <v>2562</v>
      </c>
      <c r="F628" s="8">
        <f>VLOOKUP(B628,Order!A628:M628,9,)</f>
        <v>24999</v>
      </c>
    </row>
    <row r="629" spans="1:6" x14ac:dyDescent="0.25">
      <c r="A629" t="s">
        <v>3195</v>
      </c>
      <c r="B629" t="s">
        <v>1187</v>
      </c>
      <c r="C629" s="6">
        <v>45811</v>
      </c>
      <c r="D629" t="s">
        <v>2564</v>
      </c>
      <c r="E629" t="s">
        <v>2562</v>
      </c>
      <c r="F629" s="8">
        <f>VLOOKUP(B629,Order!A629:M629,9,)</f>
        <v>9495</v>
      </c>
    </row>
    <row r="630" spans="1:6" x14ac:dyDescent="0.25">
      <c r="A630" t="s">
        <v>3196</v>
      </c>
      <c r="B630" t="s">
        <v>1188</v>
      </c>
      <c r="C630" s="6">
        <v>45795</v>
      </c>
      <c r="D630" t="s">
        <v>2566</v>
      </c>
      <c r="E630" t="s">
        <v>2562</v>
      </c>
      <c r="F630" s="8">
        <f>VLOOKUP(B630,Order!A630:M630,9,)</f>
        <v>10497</v>
      </c>
    </row>
    <row r="631" spans="1:6" x14ac:dyDescent="0.25">
      <c r="A631" t="s">
        <v>3197</v>
      </c>
      <c r="B631" t="s">
        <v>1189</v>
      </c>
      <c r="C631" s="6">
        <v>45754</v>
      </c>
      <c r="D631" t="s">
        <v>2564</v>
      </c>
      <c r="E631" t="s">
        <v>2562</v>
      </c>
      <c r="F631" s="8">
        <f>VLOOKUP(B631,Order!A631:M631,9,)</f>
        <v>2495</v>
      </c>
    </row>
    <row r="632" spans="1:6" x14ac:dyDescent="0.25">
      <c r="A632" t="s">
        <v>3198</v>
      </c>
      <c r="B632" t="s">
        <v>1190</v>
      </c>
      <c r="C632" s="6">
        <v>45906</v>
      </c>
      <c r="D632" t="s">
        <v>2561</v>
      </c>
      <c r="E632" t="s">
        <v>2562</v>
      </c>
      <c r="F632" s="8">
        <f>VLOOKUP(B632,Order!A632:M632,9,)</f>
        <v>49998</v>
      </c>
    </row>
    <row r="633" spans="1:6" x14ac:dyDescent="0.25">
      <c r="A633" t="s">
        <v>3199</v>
      </c>
      <c r="B633" t="s">
        <v>1191</v>
      </c>
      <c r="C633" s="6">
        <v>45686</v>
      </c>
      <c r="D633" t="s">
        <v>2561</v>
      </c>
      <c r="E633" t="s">
        <v>2562</v>
      </c>
      <c r="F633" s="8">
        <f>VLOOKUP(B633,Order!A633:M633,9,)</f>
        <v>16998</v>
      </c>
    </row>
    <row r="634" spans="1:6" x14ac:dyDescent="0.25">
      <c r="A634" t="s">
        <v>3200</v>
      </c>
      <c r="B634" t="s">
        <v>1192</v>
      </c>
      <c r="C634" s="6">
        <v>45917</v>
      </c>
      <c r="D634" t="s">
        <v>2576</v>
      </c>
      <c r="E634" t="s">
        <v>2562</v>
      </c>
      <c r="F634" s="8">
        <f>VLOOKUP(B634,Order!A634:M634,9,)</f>
        <v>9495</v>
      </c>
    </row>
    <row r="635" spans="1:6" x14ac:dyDescent="0.25">
      <c r="A635" t="s">
        <v>3201</v>
      </c>
      <c r="B635" t="s">
        <v>1193</v>
      </c>
      <c r="C635" s="6">
        <v>45949</v>
      </c>
      <c r="D635" t="s">
        <v>2570</v>
      </c>
      <c r="E635" t="s">
        <v>2562</v>
      </c>
      <c r="F635" s="8">
        <f>VLOOKUP(B635,Order!A635:M635,9,)</f>
        <v>94995</v>
      </c>
    </row>
    <row r="636" spans="1:6" x14ac:dyDescent="0.25">
      <c r="A636" t="s">
        <v>3202</v>
      </c>
      <c r="B636" t="s">
        <v>1194</v>
      </c>
      <c r="C636" s="6">
        <v>45760</v>
      </c>
      <c r="D636" t="s">
        <v>2566</v>
      </c>
      <c r="E636" t="s">
        <v>2577</v>
      </c>
      <c r="F636" s="8">
        <f>VLOOKUP(B636,Order!A636:M636,9,)</f>
        <v>3798</v>
      </c>
    </row>
    <row r="637" spans="1:6" x14ac:dyDescent="0.25">
      <c r="A637" t="s">
        <v>3203</v>
      </c>
      <c r="B637" t="s">
        <v>1195</v>
      </c>
      <c r="C637" s="6">
        <v>45842</v>
      </c>
      <c r="D637" t="s">
        <v>2576</v>
      </c>
      <c r="E637" t="s">
        <v>2562</v>
      </c>
      <c r="F637" s="8">
        <f>VLOOKUP(B637,Order!A637:M637,9,)</f>
        <v>598</v>
      </c>
    </row>
    <row r="638" spans="1:6" x14ac:dyDescent="0.25">
      <c r="A638" t="s">
        <v>3204</v>
      </c>
      <c r="B638" t="s">
        <v>1196</v>
      </c>
      <c r="C638" s="6">
        <v>45895</v>
      </c>
      <c r="D638" t="s">
        <v>2570</v>
      </c>
      <c r="E638" t="s">
        <v>2562</v>
      </c>
      <c r="F638" s="8">
        <f>VLOOKUP(B638,Order!A638:M638,9,)</f>
        <v>32994</v>
      </c>
    </row>
    <row r="639" spans="1:6" x14ac:dyDescent="0.25">
      <c r="A639" t="s">
        <v>3205</v>
      </c>
      <c r="B639" t="s">
        <v>1197</v>
      </c>
      <c r="C639" s="6">
        <v>46006</v>
      </c>
      <c r="D639" t="s">
        <v>2566</v>
      </c>
      <c r="E639" t="s">
        <v>2562</v>
      </c>
      <c r="F639" s="8">
        <f>VLOOKUP(B639,Order!A639:M639,9,)</f>
        <v>6598</v>
      </c>
    </row>
    <row r="640" spans="1:6" x14ac:dyDescent="0.25">
      <c r="A640" t="s">
        <v>3206</v>
      </c>
      <c r="B640" t="s">
        <v>1198</v>
      </c>
      <c r="C640" s="6">
        <v>45886</v>
      </c>
      <c r="D640" t="s">
        <v>2561</v>
      </c>
      <c r="E640" t="s">
        <v>2572</v>
      </c>
      <c r="F640" s="8">
        <f>VLOOKUP(B640,Order!A640:M640,9,)</f>
        <v>53997</v>
      </c>
    </row>
    <row r="641" spans="1:6" x14ac:dyDescent="0.25">
      <c r="A641" t="s">
        <v>3207</v>
      </c>
      <c r="B641" t="s">
        <v>1199</v>
      </c>
      <c r="C641" s="6">
        <v>45834</v>
      </c>
      <c r="D641" t="s">
        <v>2576</v>
      </c>
      <c r="E641" t="s">
        <v>2562</v>
      </c>
      <c r="F641" s="8">
        <f>VLOOKUP(B641,Order!A641:M641,9,)</f>
        <v>3995</v>
      </c>
    </row>
    <row r="642" spans="1:6" x14ac:dyDescent="0.25">
      <c r="A642" t="s">
        <v>3208</v>
      </c>
      <c r="B642" t="s">
        <v>1200</v>
      </c>
      <c r="C642" s="6">
        <v>45704</v>
      </c>
      <c r="D642" t="s">
        <v>2576</v>
      </c>
      <c r="E642" t="s">
        <v>2562</v>
      </c>
      <c r="F642" s="8">
        <f>VLOOKUP(B642,Order!A642:M642,9,)</f>
        <v>6999</v>
      </c>
    </row>
    <row r="643" spans="1:6" x14ac:dyDescent="0.25">
      <c r="A643" t="s">
        <v>3209</v>
      </c>
      <c r="B643" t="s">
        <v>1201</v>
      </c>
      <c r="C643" s="6">
        <v>45950</v>
      </c>
      <c r="D643" t="s">
        <v>2561</v>
      </c>
      <c r="E643" t="s">
        <v>2562</v>
      </c>
      <c r="F643" s="8">
        <f>VLOOKUP(B643,Order!A643:M643,9,)</f>
        <v>24999</v>
      </c>
    </row>
    <row r="644" spans="1:6" x14ac:dyDescent="0.25">
      <c r="A644" t="s">
        <v>3210</v>
      </c>
      <c r="B644" t="s">
        <v>1202</v>
      </c>
      <c r="C644" s="6">
        <v>45773</v>
      </c>
      <c r="D644" t="s">
        <v>2570</v>
      </c>
      <c r="E644" t="s">
        <v>2562</v>
      </c>
      <c r="F644" s="8">
        <f>VLOOKUP(B644,Order!A644:M644,9,)</f>
        <v>897</v>
      </c>
    </row>
    <row r="645" spans="1:6" x14ac:dyDescent="0.25">
      <c r="A645" t="s">
        <v>3211</v>
      </c>
      <c r="B645" t="s">
        <v>1203</v>
      </c>
      <c r="C645" s="6">
        <v>45920</v>
      </c>
      <c r="D645" t="s">
        <v>2570</v>
      </c>
      <c r="E645" t="s">
        <v>2562</v>
      </c>
      <c r="F645" s="8">
        <f>VLOOKUP(B645,Order!A645:M645,9,)</f>
        <v>2394</v>
      </c>
    </row>
    <row r="646" spans="1:6" x14ac:dyDescent="0.25">
      <c r="A646" t="s">
        <v>3212</v>
      </c>
      <c r="B646" t="s">
        <v>1204</v>
      </c>
      <c r="C646" s="6">
        <v>45989</v>
      </c>
      <c r="D646" t="s">
        <v>2561</v>
      </c>
      <c r="E646" t="s">
        <v>2562</v>
      </c>
      <c r="F646" s="8">
        <f>VLOOKUP(B646,Order!A646:M646,9,)</f>
        <v>7999</v>
      </c>
    </row>
    <row r="647" spans="1:6" x14ac:dyDescent="0.25">
      <c r="A647" t="s">
        <v>3213</v>
      </c>
      <c r="B647" t="s">
        <v>1205</v>
      </c>
      <c r="C647" s="6">
        <v>45787</v>
      </c>
      <c r="D647" t="s">
        <v>2561</v>
      </c>
      <c r="E647" t="s">
        <v>2562</v>
      </c>
      <c r="F647" s="8">
        <f>VLOOKUP(B647,Order!A647:M647,9,)</f>
        <v>17592</v>
      </c>
    </row>
    <row r="648" spans="1:6" x14ac:dyDescent="0.25">
      <c r="A648" t="s">
        <v>3214</v>
      </c>
      <c r="B648" t="s">
        <v>1206</v>
      </c>
      <c r="C648" s="6">
        <v>45987</v>
      </c>
      <c r="D648" t="s">
        <v>2564</v>
      </c>
      <c r="E648" t="s">
        <v>2562</v>
      </c>
      <c r="F648" s="8">
        <f>VLOOKUP(B648,Order!A648:M648,9,)</f>
        <v>12998</v>
      </c>
    </row>
    <row r="649" spans="1:6" x14ac:dyDescent="0.25">
      <c r="A649" t="s">
        <v>3215</v>
      </c>
      <c r="B649" t="s">
        <v>1207</v>
      </c>
      <c r="C649" s="6">
        <v>45836</v>
      </c>
      <c r="D649" t="s">
        <v>2570</v>
      </c>
      <c r="E649" t="s">
        <v>2562</v>
      </c>
      <c r="F649" s="8">
        <f>VLOOKUP(B649,Order!A649:M649,9,)</f>
        <v>37998</v>
      </c>
    </row>
    <row r="650" spans="1:6" x14ac:dyDescent="0.25">
      <c r="A650" t="s">
        <v>3216</v>
      </c>
      <c r="B650" t="s">
        <v>1208</v>
      </c>
      <c r="C650" s="6">
        <v>46004</v>
      </c>
      <c r="D650" t="s">
        <v>2576</v>
      </c>
      <c r="E650" t="s">
        <v>2562</v>
      </c>
      <c r="F650" s="8">
        <f>VLOOKUP(B650,Order!A650:M650,9,)</f>
        <v>20997</v>
      </c>
    </row>
    <row r="651" spans="1:6" x14ac:dyDescent="0.25">
      <c r="A651" t="s">
        <v>3217</v>
      </c>
      <c r="B651" t="s">
        <v>1209</v>
      </c>
      <c r="C651" s="6">
        <v>45661</v>
      </c>
      <c r="D651" t="s">
        <v>2564</v>
      </c>
      <c r="E651" t="s">
        <v>2562</v>
      </c>
      <c r="F651" s="8">
        <f>VLOOKUP(B651,Order!A651:M651,9,)</f>
        <v>26997</v>
      </c>
    </row>
    <row r="652" spans="1:6" x14ac:dyDescent="0.25">
      <c r="A652" t="s">
        <v>3218</v>
      </c>
      <c r="B652" t="s">
        <v>1210</v>
      </c>
      <c r="C652" s="6">
        <v>45969</v>
      </c>
      <c r="D652" t="s">
        <v>2564</v>
      </c>
      <c r="E652" t="s">
        <v>2562</v>
      </c>
      <c r="F652" s="8">
        <f>VLOOKUP(B652,Order!A652:M652,9,)</f>
        <v>24999</v>
      </c>
    </row>
    <row r="653" spans="1:6" x14ac:dyDescent="0.25">
      <c r="A653" t="s">
        <v>3219</v>
      </c>
      <c r="B653" t="s">
        <v>1211</v>
      </c>
      <c r="C653" s="6">
        <v>45690</v>
      </c>
      <c r="D653" t="s">
        <v>2564</v>
      </c>
      <c r="E653" t="s">
        <v>2562</v>
      </c>
      <c r="F653" s="8">
        <f>VLOOKUP(B653,Order!A653:M653,9,)</f>
        <v>10998</v>
      </c>
    </row>
    <row r="654" spans="1:6" x14ac:dyDescent="0.25">
      <c r="A654" t="s">
        <v>3220</v>
      </c>
      <c r="B654" t="s">
        <v>1212</v>
      </c>
      <c r="C654" s="6">
        <v>45799</v>
      </c>
      <c r="D654" t="s">
        <v>2566</v>
      </c>
      <c r="E654" t="s">
        <v>2572</v>
      </c>
      <c r="F654" s="8">
        <f>VLOOKUP(B654,Order!A654:M654,9,)</f>
        <v>18999</v>
      </c>
    </row>
    <row r="655" spans="1:6" x14ac:dyDescent="0.25">
      <c r="A655" t="s">
        <v>3221</v>
      </c>
      <c r="B655" t="s">
        <v>1213</v>
      </c>
      <c r="C655" s="6">
        <v>45781</v>
      </c>
      <c r="D655" t="s">
        <v>2566</v>
      </c>
      <c r="E655" t="s">
        <v>2562</v>
      </c>
      <c r="F655" s="8">
        <f>VLOOKUP(B655,Order!A655:M655,9,)</f>
        <v>20997</v>
      </c>
    </row>
    <row r="656" spans="1:6" x14ac:dyDescent="0.25">
      <c r="A656" t="s">
        <v>3222</v>
      </c>
      <c r="B656" t="s">
        <v>1214</v>
      </c>
      <c r="C656" s="6">
        <v>46006</v>
      </c>
      <c r="D656" t="s">
        <v>2570</v>
      </c>
      <c r="E656" t="s">
        <v>2572</v>
      </c>
      <c r="F656" s="8">
        <f>VLOOKUP(B656,Order!A656:M656,9,)</f>
        <v>10998</v>
      </c>
    </row>
    <row r="657" spans="1:6" x14ac:dyDescent="0.25">
      <c r="A657" t="s">
        <v>3223</v>
      </c>
      <c r="B657" t="s">
        <v>1215</v>
      </c>
      <c r="C657" s="6">
        <v>45809</v>
      </c>
      <c r="D657" t="s">
        <v>2576</v>
      </c>
      <c r="E657" t="s">
        <v>2562</v>
      </c>
      <c r="F657" s="8">
        <f>VLOOKUP(B657,Order!A657:M657,9,)</f>
        <v>13998</v>
      </c>
    </row>
    <row r="658" spans="1:6" x14ac:dyDescent="0.25">
      <c r="A658" t="s">
        <v>3224</v>
      </c>
      <c r="B658" t="s">
        <v>1216</v>
      </c>
      <c r="C658" s="6">
        <v>45676</v>
      </c>
      <c r="D658" t="s">
        <v>2561</v>
      </c>
      <c r="E658" t="s">
        <v>2562</v>
      </c>
      <c r="F658" s="8">
        <f>VLOOKUP(B658,Order!A658:M658,9,)</f>
        <v>2299</v>
      </c>
    </row>
    <row r="659" spans="1:6" x14ac:dyDescent="0.25">
      <c r="A659" t="s">
        <v>3225</v>
      </c>
      <c r="B659" t="s">
        <v>1217</v>
      </c>
      <c r="C659" s="6">
        <v>45771</v>
      </c>
      <c r="D659" t="s">
        <v>2564</v>
      </c>
      <c r="E659" t="s">
        <v>2572</v>
      </c>
      <c r="F659" s="8">
        <f>VLOOKUP(B659,Order!A659:M659,9,)</f>
        <v>21996</v>
      </c>
    </row>
    <row r="660" spans="1:6" x14ac:dyDescent="0.25">
      <c r="A660" t="s">
        <v>3226</v>
      </c>
      <c r="B660" t="s">
        <v>1218</v>
      </c>
      <c r="C660" s="6">
        <v>46001</v>
      </c>
      <c r="D660" t="s">
        <v>2564</v>
      </c>
      <c r="E660" t="s">
        <v>2562</v>
      </c>
      <c r="F660" s="8">
        <f>VLOOKUP(B660,Order!A660:M660,9,)</f>
        <v>995</v>
      </c>
    </row>
    <row r="661" spans="1:6" x14ac:dyDescent="0.25">
      <c r="A661" t="s">
        <v>3227</v>
      </c>
      <c r="B661" t="s">
        <v>1219</v>
      </c>
      <c r="C661" s="6">
        <v>45994</v>
      </c>
      <c r="D661" t="s">
        <v>2566</v>
      </c>
      <c r="E661" t="s">
        <v>2562</v>
      </c>
      <c r="F661" s="8">
        <f>VLOOKUP(B661,Order!A661:M661,9,)</f>
        <v>199</v>
      </c>
    </row>
    <row r="662" spans="1:6" x14ac:dyDescent="0.25">
      <c r="A662" t="s">
        <v>3228</v>
      </c>
      <c r="B662" t="s">
        <v>1220</v>
      </c>
      <c r="C662" s="6">
        <v>45723</v>
      </c>
      <c r="D662" t="s">
        <v>2576</v>
      </c>
      <c r="E662" t="s">
        <v>2562</v>
      </c>
      <c r="F662" s="8">
        <f>VLOOKUP(B662,Order!A662:M662,9,)</f>
        <v>3196</v>
      </c>
    </row>
    <row r="663" spans="1:6" x14ac:dyDescent="0.25">
      <c r="A663" t="s">
        <v>3229</v>
      </c>
      <c r="B663" t="s">
        <v>1221</v>
      </c>
      <c r="C663" s="6">
        <v>45751</v>
      </c>
      <c r="D663" t="s">
        <v>2564</v>
      </c>
      <c r="E663" t="s">
        <v>2562</v>
      </c>
      <c r="F663" s="8">
        <f>VLOOKUP(B663,Order!A663:M663,9,)</f>
        <v>5499</v>
      </c>
    </row>
    <row r="664" spans="1:6" x14ac:dyDescent="0.25">
      <c r="A664" t="s">
        <v>3230</v>
      </c>
      <c r="B664" t="s">
        <v>1222</v>
      </c>
      <c r="C664" s="6">
        <v>45839</v>
      </c>
      <c r="D664" t="s">
        <v>2576</v>
      </c>
      <c r="E664" t="s">
        <v>2562</v>
      </c>
      <c r="F664" s="8">
        <f>VLOOKUP(B664,Order!A664:M664,9,)</f>
        <v>11996</v>
      </c>
    </row>
    <row r="665" spans="1:6" x14ac:dyDescent="0.25">
      <c r="A665" t="s">
        <v>3231</v>
      </c>
      <c r="B665" t="s">
        <v>1223</v>
      </c>
      <c r="C665" s="6">
        <v>45827</v>
      </c>
      <c r="D665" t="s">
        <v>2570</v>
      </c>
      <c r="E665" t="s">
        <v>2562</v>
      </c>
      <c r="F665" s="8">
        <f>VLOOKUP(B665,Order!A665:M665,9,)</f>
        <v>35998</v>
      </c>
    </row>
    <row r="666" spans="1:6" x14ac:dyDescent="0.25">
      <c r="A666" t="s">
        <v>3232</v>
      </c>
      <c r="B666" t="s">
        <v>1224</v>
      </c>
      <c r="C666" s="6">
        <v>45718</v>
      </c>
      <c r="D666" t="s">
        <v>2570</v>
      </c>
      <c r="E666" t="s">
        <v>2562</v>
      </c>
      <c r="F666" s="8">
        <f>VLOOKUP(B666,Order!A666:M666,9,)</f>
        <v>74997</v>
      </c>
    </row>
    <row r="667" spans="1:6" x14ac:dyDescent="0.25">
      <c r="A667" t="s">
        <v>3233</v>
      </c>
      <c r="B667" t="s">
        <v>1225</v>
      </c>
      <c r="C667" s="6">
        <v>45955</v>
      </c>
      <c r="D667" t="s">
        <v>2566</v>
      </c>
      <c r="E667" t="s">
        <v>2572</v>
      </c>
      <c r="F667" s="8">
        <f>VLOOKUP(B667,Order!A667:M667,9,)</f>
        <v>1995</v>
      </c>
    </row>
    <row r="668" spans="1:6" x14ac:dyDescent="0.25">
      <c r="A668" t="s">
        <v>3234</v>
      </c>
      <c r="B668" t="s">
        <v>1226</v>
      </c>
      <c r="C668" s="6">
        <v>45914</v>
      </c>
      <c r="D668" t="s">
        <v>2566</v>
      </c>
      <c r="E668" t="s">
        <v>2562</v>
      </c>
      <c r="F668" s="8">
        <f>VLOOKUP(B668,Order!A668:M668,9,)</f>
        <v>8998</v>
      </c>
    </row>
    <row r="669" spans="1:6" x14ac:dyDescent="0.25">
      <c r="A669" t="s">
        <v>3235</v>
      </c>
      <c r="B669" t="s">
        <v>1227</v>
      </c>
      <c r="C669" s="6">
        <v>45685</v>
      </c>
      <c r="D669" t="s">
        <v>2576</v>
      </c>
      <c r="E669" t="s">
        <v>2562</v>
      </c>
      <c r="F669" s="8">
        <f>VLOOKUP(B669,Order!A669:M669,9,)</f>
        <v>37998</v>
      </c>
    </row>
    <row r="670" spans="1:6" x14ac:dyDescent="0.25">
      <c r="A670" t="s">
        <v>3236</v>
      </c>
      <c r="B670" t="s">
        <v>1228</v>
      </c>
      <c r="C670" s="6">
        <v>45949</v>
      </c>
      <c r="D670" t="s">
        <v>2570</v>
      </c>
      <c r="E670" t="s">
        <v>2562</v>
      </c>
      <c r="F670" s="8">
        <f>VLOOKUP(B670,Order!A670:M670,9,)</f>
        <v>12495</v>
      </c>
    </row>
    <row r="671" spans="1:6" x14ac:dyDescent="0.25">
      <c r="A671" t="s">
        <v>3237</v>
      </c>
      <c r="B671" t="s">
        <v>1229</v>
      </c>
      <c r="C671" s="6">
        <v>45750</v>
      </c>
      <c r="D671" t="s">
        <v>2566</v>
      </c>
      <c r="E671" t="s">
        <v>2562</v>
      </c>
      <c r="F671" s="8">
        <f>VLOOKUP(B671,Order!A671:M671,9,)</f>
        <v>798</v>
      </c>
    </row>
    <row r="672" spans="1:6" x14ac:dyDescent="0.25">
      <c r="A672" t="s">
        <v>3238</v>
      </c>
      <c r="B672" t="s">
        <v>1230</v>
      </c>
      <c r="C672" s="6">
        <v>45748</v>
      </c>
      <c r="D672" t="s">
        <v>2561</v>
      </c>
      <c r="E672" t="s">
        <v>2562</v>
      </c>
      <c r="F672" s="8">
        <f>VLOOKUP(B672,Order!A672:M672,9,)</f>
        <v>2598</v>
      </c>
    </row>
    <row r="673" spans="1:6" x14ac:dyDescent="0.25">
      <c r="A673" t="s">
        <v>3239</v>
      </c>
      <c r="B673" t="s">
        <v>1231</v>
      </c>
      <c r="C673" s="6">
        <v>45765</v>
      </c>
      <c r="D673" t="s">
        <v>2570</v>
      </c>
      <c r="E673" t="s">
        <v>2562</v>
      </c>
      <c r="F673" s="8">
        <f>VLOOKUP(B673,Order!A673:M673,9,)</f>
        <v>71996</v>
      </c>
    </row>
    <row r="674" spans="1:6" x14ac:dyDescent="0.25">
      <c r="A674" t="s">
        <v>3240</v>
      </c>
      <c r="B674" t="s">
        <v>1232</v>
      </c>
      <c r="C674" s="6">
        <v>45908</v>
      </c>
      <c r="D674" t="s">
        <v>2566</v>
      </c>
      <c r="E674" t="s">
        <v>2562</v>
      </c>
      <c r="F674" s="8">
        <f>VLOOKUP(B674,Order!A674:M674,9,)</f>
        <v>41997</v>
      </c>
    </row>
    <row r="675" spans="1:6" x14ac:dyDescent="0.25">
      <c r="A675" t="s">
        <v>3241</v>
      </c>
      <c r="B675" t="s">
        <v>1233</v>
      </c>
      <c r="C675" s="6">
        <v>45982</v>
      </c>
      <c r="D675" t="s">
        <v>2566</v>
      </c>
      <c r="E675" t="s">
        <v>2562</v>
      </c>
      <c r="F675" s="8">
        <f>VLOOKUP(B675,Order!A675:M675,9,)</f>
        <v>23992</v>
      </c>
    </row>
    <row r="676" spans="1:6" x14ac:dyDescent="0.25">
      <c r="A676" t="s">
        <v>3242</v>
      </c>
      <c r="B676" t="s">
        <v>1234</v>
      </c>
      <c r="C676" s="6">
        <v>45854</v>
      </c>
      <c r="D676" t="s">
        <v>2566</v>
      </c>
      <c r="E676" t="s">
        <v>2562</v>
      </c>
      <c r="F676" s="8">
        <f>VLOOKUP(B676,Order!A676:M676,9,)</f>
        <v>8999</v>
      </c>
    </row>
    <row r="677" spans="1:6" x14ac:dyDescent="0.25">
      <c r="A677" t="s">
        <v>3243</v>
      </c>
      <c r="B677" t="s">
        <v>1235</v>
      </c>
      <c r="C677" s="6">
        <v>45849</v>
      </c>
      <c r="D677" t="s">
        <v>2566</v>
      </c>
      <c r="E677" t="s">
        <v>2562</v>
      </c>
      <c r="F677" s="8">
        <f>VLOOKUP(B677,Order!A677:M677,9,)</f>
        <v>9495</v>
      </c>
    </row>
    <row r="678" spans="1:6" x14ac:dyDescent="0.25">
      <c r="A678" t="s">
        <v>3244</v>
      </c>
      <c r="B678" t="s">
        <v>1236</v>
      </c>
      <c r="C678" s="6">
        <v>45755</v>
      </c>
      <c r="D678" t="s">
        <v>2576</v>
      </c>
      <c r="E678" t="s">
        <v>2562</v>
      </c>
      <c r="F678" s="8">
        <f>VLOOKUP(B678,Order!A678:M678,9,)</f>
        <v>21996</v>
      </c>
    </row>
    <row r="679" spans="1:6" x14ac:dyDescent="0.25">
      <c r="A679" t="s">
        <v>3245</v>
      </c>
      <c r="B679" t="s">
        <v>1237</v>
      </c>
      <c r="C679" s="6">
        <v>45773</v>
      </c>
      <c r="D679" t="s">
        <v>2561</v>
      </c>
      <c r="E679" t="s">
        <v>2562</v>
      </c>
      <c r="F679" s="8">
        <f>VLOOKUP(B679,Order!A679:M679,9,)</f>
        <v>199</v>
      </c>
    </row>
    <row r="680" spans="1:6" x14ac:dyDescent="0.25">
      <c r="A680" t="s">
        <v>3246</v>
      </c>
      <c r="B680" t="s">
        <v>1238</v>
      </c>
      <c r="C680" s="6">
        <v>45854</v>
      </c>
      <c r="D680" t="s">
        <v>2564</v>
      </c>
      <c r="E680" t="s">
        <v>2562</v>
      </c>
      <c r="F680" s="8">
        <f>VLOOKUP(B680,Order!A680:M680,9,)</f>
        <v>199</v>
      </c>
    </row>
    <row r="681" spans="1:6" x14ac:dyDescent="0.25">
      <c r="A681" t="s">
        <v>3247</v>
      </c>
      <c r="B681" t="s">
        <v>1239</v>
      </c>
      <c r="C681" s="6">
        <v>45681</v>
      </c>
      <c r="D681" t="s">
        <v>2561</v>
      </c>
      <c r="E681" t="s">
        <v>2562</v>
      </c>
      <c r="F681" s="8">
        <f>VLOOKUP(B681,Order!A681:M681,9,)</f>
        <v>23996</v>
      </c>
    </row>
    <row r="682" spans="1:6" x14ac:dyDescent="0.25">
      <c r="A682" t="s">
        <v>3248</v>
      </c>
      <c r="B682" t="s">
        <v>1240</v>
      </c>
      <c r="C682" s="6">
        <v>45963</v>
      </c>
      <c r="D682" t="s">
        <v>2570</v>
      </c>
      <c r="E682" t="s">
        <v>2562</v>
      </c>
      <c r="F682" s="8">
        <f>VLOOKUP(B682,Order!A682:M682,9,)</f>
        <v>14995</v>
      </c>
    </row>
    <row r="683" spans="1:6" x14ac:dyDescent="0.25">
      <c r="A683" t="s">
        <v>3249</v>
      </c>
      <c r="B683" t="s">
        <v>1241</v>
      </c>
      <c r="C683" s="6">
        <v>45726</v>
      </c>
      <c r="D683" t="s">
        <v>2576</v>
      </c>
      <c r="E683" t="s">
        <v>2562</v>
      </c>
      <c r="F683" s="8">
        <f>VLOOKUP(B683,Order!A683:M683,9,)</f>
        <v>13196</v>
      </c>
    </row>
    <row r="684" spans="1:6" x14ac:dyDescent="0.25">
      <c r="A684" t="s">
        <v>3250</v>
      </c>
      <c r="B684" t="s">
        <v>1242</v>
      </c>
      <c r="C684" s="6">
        <v>45742</v>
      </c>
      <c r="D684" t="s">
        <v>2570</v>
      </c>
      <c r="E684" t="s">
        <v>2572</v>
      </c>
      <c r="F684" s="8">
        <f>VLOOKUP(B684,Order!A684:M684,9,)</f>
        <v>499</v>
      </c>
    </row>
    <row r="685" spans="1:6" x14ac:dyDescent="0.25">
      <c r="A685" t="s">
        <v>3251</v>
      </c>
      <c r="B685" t="s">
        <v>1243</v>
      </c>
      <c r="C685" s="6">
        <v>45725</v>
      </c>
      <c r="D685" t="s">
        <v>2564</v>
      </c>
      <c r="E685" t="s">
        <v>2562</v>
      </c>
      <c r="F685" s="8">
        <f>VLOOKUP(B685,Order!A685:M685,9,)</f>
        <v>35998</v>
      </c>
    </row>
    <row r="686" spans="1:6" x14ac:dyDescent="0.25">
      <c r="A686" t="s">
        <v>3252</v>
      </c>
      <c r="B686" t="s">
        <v>1244</v>
      </c>
      <c r="C686" s="6">
        <v>45721</v>
      </c>
      <c r="D686" t="s">
        <v>2564</v>
      </c>
      <c r="E686" t="s">
        <v>2562</v>
      </c>
      <c r="F686" s="8">
        <f>VLOOKUP(B686,Order!A686:M686,9,)</f>
        <v>34995</v>
      </c>
    </row>
    <row r="687" spans="1:6" x14ac:dyDescent="0.25">
      <c r="A687" t="s">
        <v>3253</v>
      </c>
      <c r="B687" t="s">
        <v>1245</v>
      </c>
      <c r="C687" s="6">
        <v>45788</v>
      </c>
      <c r="D687" t="s">
        <v>2566</v>
      </c>
      <c r="E687" t="s">
        <v>2562</v>
      </c>
      <c r="F687" s="8">
        <f>VLOOKUP(B687,Order!A687:M687,9,)</f>
        <v>3499</v>
      </c>
    </row>
    <row r="688" spans="1:6" x14ac:dyDescent="0.25">
      <c r="A688" t="s">
        <v>3254</v>
      </c>
      <c r="B688" t="s">
        <v>1246</v>
      </c>
      <c r="C688" s="6">
        <v>45682</v>
      </c>
      <c r="D688" t="s">
        <v>2570</v>
      </c>
      <c r="E688" t="s">
        <v>2562</v>
      </c>
      <c r="F688" s="8">
        <f>VLOOKUP(B688,Order!A688:M688,9,)</f>
        <v>27495</v>
      </c>
    </row>
    <row r="689" spans="1:6" x14ac:dyDescent="0.25">
      <c r="A689" t="s">
        <v>3255</v>
      </c>
      <c r="B689" t="s">
        <v>1247</v>
      </c>
      <c r="C689" s="6">
        <v>45682</v>
      </c>
      <c r="D689" t="s">
        <v>2564</v>
      </c>
      <c r="E689" t="s">
        <v>2562</v>
      </c>
      <c r="F689" s="8">
        <f>VLOOKUP(B689,Order!A689:M689,9,)</f>
        <v>5998</v>
      </c>
    </row>
    <row r="690" spans="1:6" x14ac:dyDescent="0.25">
      <c r="A690" t="s">
        <v>3256</v>
      </c>
      <c r="B690" t="s">
        <v>1248</v>
      </c>
      <c r="C690" s="6">
        <v>45721</v>
      </c>
      <c r="D690" t="s">
        <v>2566</v>
      </c>
      <c r="E690" t="s">
        <v>2562</v>
      </c>
      <c r="F690" s="8">
        <f>VLOOKUP(B690,Order!A690:M690,9,)</f>
        <v>1596</v>
      </c>
    </row>
    <row r="691" spans="1:6" x14ac:dyDescent="0.25">
      <c r="A691" t="s">
        <v>3257</v>
      </c>
      <c r="B691" t="s">
        <v>1249</v>
      </c>
      <c r="C691" s="6">
        <v>45763</v>
      </c>
      <c r="D691" t="s">
        <v>2570</v>
      </c>
      <c r="E691" t="s">
        <v>2562</v>
      </c>
      <c r="F691" s="8">
        <f>VLOOKUP(B691,Order!A691:M691,9,)</f>
        <v>398</v>
      </c>
    </row>
    <row r="692" spans="1:6" x14ac:dyDescent="0.25">
      <c r="A692" t="s">
        <v>3258</v>
      </c>
      <c r="B692" t="s">
        <v>1250</v>
      </c>
      <c r="C692" s="6">
        <v>45709</v>
      </c>
      <c r="D692" t="s">
        <v>2576</v>
      </c>
      <c r="E692" t="s">
        <v>2562</v>
      </c>
      <c r="F692" s="8">
        <f>VLOOKUP(B692,Order!A692:M692,9,)</f>
        <v>897</v>
      </c>
    </row>
    <row r="693" spans="1:6" x14ac:dyDescent="0.25">
      <c r="A693" t="s">
        <v>3259</v>
      </c>
      <c r="B693" t="s">
        <v>1251</v>
      </c>
      <c r="C693" s="6">
        <v>46016</v>
      </c>
      <c r="D693" t="s">
        <v>2564</v>
      </c>
      <c r="E693" t="s">
        <v>2562</v>
      </c>
      <c r="F693" s="8">
        <f>VLOOKUP(B693,Order!A693:M693,9,)</f>
        <v>13794</v>
      </c>
    </row>
    <row r="694" spans="1:6" x14ac:dyDescent="0.25">
      <c r="A694" t="s">
        <v>3260</v>
      </c>
      <c r="B694" t="s">
        <v>1252</v>
      </c>
      <c r="C694" s="6">
        <v>45919</v>
      </c>
      <c r="D694" t="s">
        <v>2570</v>
      </c>
      <c r="E694" t="s">
        <v>2562</v>
      </c>
      <c r="F694" s="8">
        <f>VLOOKUP(B694,Order!A694:M694,9,)</f>
        <v>24998</v>
      </c>
    </row>
    <row r="695" spans="1:6" x14ac:dyDescent="0.25">
      <c r="A695" t="s">
        <v>3261</v>
      </c>
      <c r="B695" t="s">
        <v>1253</v>
      </c>
      <c r="C695" s="6">
        <v>45712</v>
      </c>
      <c r="D695" t="s">
        <v>2576</v>
      </c>
      <c r="E695" t="s">
        <v>2562</v>
      </c>
      <c r="F695" s="8">
        <f>VLOOKUP(B695,Order!A695:M695,9,)</f>
        <v>3499</v>
      </c>
    </row>
    <row r="696" spans="1:6" x14ac:dyDescent="0.25">
      <c r="A696" t="s">
        <v>3262</v>
      </c>
      <c r="B696" t="s">
        <v>1254</v>
      </c>
      <c r="C696" s="6">
        <v>45792</v>
      </c>
      <c r="D696" t="s">
        <v>2564</v>
      </c>
      <c r="E696" t="s">
        <v>2577</v>
      </c>
      <c r="F696" s="8">
        <f>VLOOKUP(B696,Order!A696:M696,9,)</f>
        <v>13196</v>
      </c>
    </row>
    <row r="697" spans="1:6" x14ac:dyDescent="0.25">
      <c r="A697" t="s">
        <v>3263</v>
      </c>
      <c r="B697" t="s">
        <v>1255</v>
      </c>
      <c r="C697" s="6">
        <v>45809</v>
      </c>
      <c r="D697" t="s">
        <v>2564</v>
      </c>
      <c r="E697" t="s">
        <v>2562</v>
      </c>
      <c r="F697" s="8">
        <f>VLOOKUP(B697,Order!A697:M697,9,)</f>
        <v>17998</v>
      </c>
    </row>
    <row r="698" spans="1:6" x14ac:dyDescent="0.25">
      <c r="A698" t="s">
        <v>3264</v>
      </c>
      <c r="B698" t="s">
        <v>1256</v>
      </c>
      <c r="C698" s="6">
        <v>45764</v>
      </c>
      <c r="D698" t="s">
        <v>2576</v>
      </c>
      <c r="E698" t="s">
        <v>2562</v>
      </c>
      <c r="F698" s="8">
        <f>VLOOKUP(B698,Order!A698:M698,9,)</f>
        <v>2499</v>
      </c>
    </row>
    <row r="699" spans="1:6" x14ac:dyDescent="0.25">
      <c r="A699" t="s">
        <v>3265</v>
      </c>
      <c r="B699" t="s">
        <v>1257</v>
      </c>
      <c r="C699" s="6">
        <v>45664</v>
      </c>
      <c r="D699" t="s">
        <v>2570</v>
      </c>
      <c r="E699" t="s">
        <v>2572</v>
      </c>
      <c r="F699" s="8">
        <f>VLOOKUP(B699,Order!A699:M699,9,)</f>
        <v>499</v>
      </c>
    </row>
    <row r="700" spans="1:6" x14ac:dyDescent="0.25">
      <c r="A700" t="s">
        <v>3266</v>
      </c>
      <c r="B700" t="s">
        <v>1258</v>
      </c>
      <c r="C700" s="6">
        <v>45951</v>
      </c>
      <c r="D700" t="s">
        <v>2570</v>
      </c>
      <c r="E700" t="s">
        <v>2562</v>
      </c>
      <c r="F700" s="8">
        <f>VLOOKUP(B700,Order!A700:M700,9,)</f>
        <v>97993</v>
      </c>
    </row>
    <row r="701" spans="1:6" x14ac:dyDescent="0.25">
      <c r="A701" t="s">
        <v>3267</v>
      </c>
      <c r="B701" t="s">
        <v>1259</v>
      </c>
      <c r="C701" s="6">
        <v>45919</v>
      </c>
      <c r="D701" t="s">
        <v>2570</v>
      </c>
      <c r="E701" t="s">
        <v>2562</v>
      </c>
      <c r="F701" s="8">
        <f>VLOOKUP(B701,Order!A701:M701,9,)</f>
        <v>6499</v>
      </c>
    </row>
    <row r="702" spans="1:6" x14ac:dyDescent="0.25">
      <c r="A702" t="s">
        <v>3268</v>
      </c>
      <c r="B702" t="s">
        <v>1260</v>
      </c>
      <c r="C702" s="6">
        <v>45776</v>
      </c>
      <c r="D702" t="s">
        <v>2564</v>
      </c>
      <c r="E702" t="s">
        <v>2562</v>
      </c>
      <c r="F702" s="8">
        <f>VLOOKUP(B702,Order!A702:M702,9,)</f>
        <v>598</v>
      </c>
    </row>
    <row r="703" spans="1:6" x14ac:dyDescent="0.25">
      <c r="A703" t="s">
        <v>3269</v>
      </c>
      <c r="B703" t="s">
        <v>1261</v>
      </c>
      <c r="C703" s="6">
        <v>45709</v>
      </c>
      <c r="D703" t="s">
        <v>2566</v>
      </c>
      <c r="E703" t="s">
        <v>2562</v>
      </c>
      <c r="F703" s="8">
        <f>VLOOKUP(B703,Order!A703:M703,9,)</f>
        <v>49998</v>
      </c>
    </row>
    <row r="704" spans="1:6" x14ac:dyDescent="0.25">
      <c r="A704" t="s">
        <v>3270</v>
      </c>
      <c r="B704" t="s">
        <v>1262</v>
      </c>
      <c r="C704" s="6">
        <v>46004</v>
      </c>
      <c r="D704" t="s">
        <v>2566</v>
      </c>
      <c r="E704" t="s">
        <v>2562</v>
      </c>
      <c r="F704" s="8">
        <f>VLOOKUP(B704,Order!A704:M704,9,)</f>
        <v>799</v>
      </c>
    </row>
    <row r="705" spans="1:6" x14ac:dyDescent="0.25">
      <c r="A705" t="s">
        <v>3271</v>
      </c>
      <c r="B705" t="s">
        <v>1263</v>
      </c>
      <c r="C705" s="6">
        <v>45681</v>
      </c>
      <c r="D705" t="s">
        <v>2576</v>
      </c>
      <c r="E705" t="s">
        <v>2562</v>
      </c>
      <c r="F705" s="8">
        <f>VLOOKUP(B705,Order!A705:M705,9,)</f>
        <v>74997</v>
      </c>
    </row>
    <row r="706" spans="1:6" x14ac:dyDescent="0.25">
      <c r="A706" t="s">
        <v>3272</v>
      </c>
      <c r="B706" t="s">
        <v>1264</v>
      </c>
      <c r="C706" s="6">
        <v>45826</v>
      </c>
      <c r="D706" t="s">
        <v>2564</v>
      </c>
      <c r="E706" t="s">
        <v>2562</v>
      </c>
      <c r="F706" s="8">
        <f>VLOOKUP(B706,Order!A706:M706,9,)</f>
        <v>3499</v>
      </c>
    </row>
    <row r="707" spans="1:6" x14ac:dyDescent="0.25">
      <c r="A707" t="s">
        <v>3273</v>
      </c>
      <c r="B707" t="s">
        <v>1265</v>
      </c>
      <c r="C707" s="6">
        <v>45705</v>
      </c>
      <c r="D707" t="s">
        <v>2564</v>
      </c>
      <c r="E707" t="s">
        <v>2562</v>
      </c>
      <c r="F707" s="8">
        <f>VLOOKUP(B707,Order!A707:M707,9,)</f>
        <v>58999</v>
      </c>
    </row>
    <row r="708" spans="1:6" x14ac:dyDescent="0.25">
      <c r="A708" t="s">
        <v>3274</v>
      </c>
      <c r="B708" t="s">
        <v>1266</v>
      </c>
      <c r="C708" s="6">
        <v>45862</v>
      </c>
      <c r="D708" t="s">
        <v>2564</v>
      </c>
      <c r="E708" t="s">
        <v>2562</v>
      </c>
      <c r="F708" s="8">
        <f>VLOOKUP(B708,Order!A708:M708,9,)</f>
        <v>4598</v>
      </c>
    </row>
    <row r="709" spans="1:6" x14ac:dyDescent="0.25">
      <c r="A709" t="s">
        <v>3275</v>
      </c>
      <c r="B709" t="s">
        <v>1267</v>
      </c>
      <c r="C709" s="6">
        <v>45902</v>
      </c>
      <c r="D709" t="s">
        <v>2570</v>
      </c>
      <c r="E709" t="s">
        <v>2562</v>
      </c>
      <c r="F709" s="8">
        <f>VLOOKUP(B709,Order!A709:M709,9,)</f>
        <v>12499</v>
      </c>
    </row>
    <row r="710" spans="1:6" x14ac:dyDescent="0.25">
      <c r="A710" t="s">
        <v>3276</v>
      </c>
      <c r="B710" t="s">
        <v>1268</v>
      </c>
      <c r="C710" s="6">
        <v>45688</v>
      </c>
      <c r="D710" t="s">
        <v>2576</v>
      </c>
      <c r="E710" t="s">
        <v>2562</v>
      </c>
      <c r="F710" s="8">
        <f>VLOOKUP(B710,Order!A710:M710,9,)</f>
        <v>17994</v>
      </c>
    </row>
    <row r="711" spans="1:6" x14ac:dyDescent="0.25">
      <c r="A711" t="s">
        <v>3277</v>
      </c>
      <c r="B711" t="s">
        <v>1269</v>
      </c>
      <c r="C711" s="6">
        <v>45905</v>
      </c>
      <c r="D711" t="s">
        <v>2561</v>
      </c>
      <c r="E711" t="s">
        <v>2562</v>
      </c>
      <c r="F711" s="8">
        <f>VLOOKUP(B711,Order!A711:M711,9,)</f>
        <v>176997</v>
      </c>
    </row>
    <row r="712" spans="1:6" x14ac:dyDescent="0.25">
      <c r="A712" t="s">
        <v>3278</v>
      </c>
      <c r="B712" t="s">
        <v>1270</v>
      </c>
      <c r="C712" s="6">
        <v>45841</v>
      </c>
      <c r="D712" t="s">
        <v>2570</v>
      </c>
      <c r="E712" t="s">
        <v>2562</v>
      </c>
      <c r="F712" s="8">
        <f>VLOOKUP(B712,Order!A712:M712,9,)</f>
        <v>74997</v>
      </c>
    </row>
    <row r="713" spans="1:6" x14ac:dyDescent="0.25">
      <c r="A713" t="s">
        <v>3279</v>
      </c>
      <c r="B713" t="s">
        <v>1271</v>
      </c>
      <c r="C713" s="6">
        <v>45724</v>
      </c>
      <c r="D713" t="s">
        <v>2566</v>
      </c>
      <c r="E713" t="s">
        <v>2562</v>
      </c>
      <c r="F713" s="8">
        <f>VLOOKUP(B713,Order!A713:M713,9,)</f>
        <v>62495</v>
      </c>
    </row>
    <row r="714" spans="1:6" x14ac:dyDescent="0.25">
      <c r="A714" t="s">
        <v>3280</v>
      </c>
      <c r="B714" t="s">
        <v>1272</v>
      </c>
      <c r="C714" s="6">
        <v>45883</v>
      </c>
      <c r="D714" t="s">
        <v>2564</v>
      </c>
      <c r="E714" t="s">
        <v>2562</v>
      </c>
      <c r="F714" s="8">
        <f>VLOOKUP(B714,Order!A714:M714,9,)</f>
        <v>897</v>
      </c>
    </row>
    <row r="715" spans="1:6" x14ac:dyDescent="0.25">
      <c r="A715" t="s">
        <v>3281</v>
      </c>
      <c r="B715" t="s">
        <v>1273</v>
      </c>
      <c r="C715" s="6">
        <v>45664</v>
      </c>
      <c r="D715" t="s">
        <v>2570</v>
      </c>
      <c r="E715" t="s">
        <v>2562</v>
      </c>
      <c r="F715" s="8">
        <f>VLOOKUP(B715,Order!A715:M715,9,)</f>
        <v>7596</v>
      </c>
    </row>
    <row r="716" spans="1:6" x14ac:dyDescent="0.25">
      <c r="A716" t="s">
        <v>3282</v>
      </c>
      <c r="B716" t="s">
        <v>1274</v>
      </c>
      <c r="C716" s="6">
        <v>45947</v>
      </c>
      <c r="D716" t="s">
        <v>2566</v>
      </c>
      <c r="E716" t="s">
        <v>2562</v>
      </c>
      <c r="F716" s="8">
        <f>VLOOKUP(B716,Order!A716:M716,9,)</f>
        <v>13497</v>
      </c>
    </row>
    <row r="717" spans="1:6" x14ac:dyDescent="0.25">
      <c r="A717" t="s">
        <v>3283</v>
      </c>
      <c r="B717" t="s">
        <v>1275</v>
      </c>
      <c r="C717" s="6">
        <v>46016</v>
      </c>
      <c r="D717" t="s">
        <v>2576</v>
      </c>
      <c r="E717" t="s">
        <v>2562</v>
      </c>
      <c r="F717" s="8">
        <f>VLOOKUP(B717,Order!A717:M717,9,)</f>
        <v>8997</v>
      </c>
    </row>
    <row r="718" spans="1:6" x14ac:dyDescent="0.25">
      <c r="A718" t="s">
        <v>3284</v>
      </c>
      <c r="B718" t="s">
        <v>1276</v>
      </c>
      <c r="C718" s="6">
        <v>45785</v>
      </c>
      <c r="D718" t="s">
        <v>2570</v>
      </c>
      <c r="E718" t="s">
        <v>2577</v>
      </c>
      <c r="F718" s="8">
        <f>VLOOKUP(B718,Order!A718:M718,9,)</f>
        <v>74997</v>
      </c>
    </row>
    <row r="719" spans="1:6" x14ac:dyDescent="0.25">
      <c r="A719" t="s">
        <v>3285</v>
      </c>
      <c r="B719" t="s">
        <v>1277</v>
      </c>
      <c r="C719" s="6">
        <v>45855</v>
      </c>
      <c r="D719" t="s">
        <v>2570</v>
      </c>
      <c r="E719" t="s">
        <v>2562</v>
      </c>
      <c r="F719" s="8">
        <f>VLOOKUP(B719,Order!A719:M719,9,)</f>
        <v>58491</v>
      </c>
    </row>
    <row r="720" spans="1:6" x14ac:dyDescent="0.25">
      <c r="A720" t="s">
        <v>3286</v>
      </c>
      <c r="B720" t="s">
        <v>1278</v>
      </c>
      <c r="C720" s="6">
        <v>45685</v>
      </c>
      <c r="D720" t="s">
        <v>2566</v>
      </c>
      <c r="E720" t="s">
        <v>2562</v>
      </c>
      <c r="F720" s="8">
        <f>VLOOKUP(B720,Order!A720:M720,9,)</f>
        <v>22495</v>
      </c>
    </row>
    <row r="721" spans="1:6" x14ac:dyDescent="0.25">
      <c r="A721" t="s">
        <v>3287</v>
      </c>
      <c r="B721" t="s">
        <v>1279</v>
      </c>
      <c r="C721" s="6">
        <v>45911</v>
      </c>
      <c r="D721" t="s">
        <v>2566</v>
      </c>
      <c r="E721" t="s">
        <v>2562</v>
      </c>
      <c r="F721" s="8">
        <f>VLOOKUP(B721,Order!A721:M721,9,)</f>
        <v>3798</v>
      </c>
    </row>
    <row r="722" spans="1:6" x14ac:dyDescent="0.25">
      <c r="A722" t="s">
        <v>3288</v>
      </c>
      <c r="B722" t="s">
        <v>1280</v>
      </c>
      <c r="C722" s="6">
        <v>45781</v>
      </c>
      <c r="D722" t="s">
        <v>2564</v>
      </c>
      <c r="E722" t="s">
        <v>2562</v>
      </c>
      <c r="F722" s="8">
        <f>VLOOKUP(B722,Order!A722:M722,9,)</f>
        <v>3798</v>
      </c>
    </row>
    <row r="723" spans="1:6" x14ac:dyDescent="0.25">
      <c r="A723" t="s">
        <v>3289</v>
      </c>
      <c r="B723" t="s">
        <v>1281</v>
      </c>
      <c r="C723" s="6">
        <v>45939</v>
      </c>
      <c r="D723" t="s">
        <v>2561</v>
      </c>
      <c r="E723" t="s">
        <v>2562</v>
      </c>
      <c r="F723" s="8">
        <f>VLOOKUP(B723,Order!A723:M723,9,)</f>
        <v>27996</v>
      </c>
    </row>
    <row r="724" spans="1:6" x14ac:dyDescent="0.25">
      <c r="A724" t="s">
        <v>3290</v>
      </c>
      <c r="B724" t="s">
        <v>1282</v>
      </c>
      <c r="C724" s="6">
        <v>45698</v>
      </c>
      <c r="D724" t="s">
        <v>2576</v>
      </c>
      <c r="E724" t="s">
        <v>2572</v>
      </c>
      <c r="F724" s="8">
        <f>VLOOKUP(B724,Order!A724:M724,9,)</f>
        <v>23997</v>
      </c>
    </row>
    <row r="725" spans="1:6" x14ac:dyDescent="0.25">
      <c r="A725" t="s">
        <v>3291</v>
      </c>
      <c r="B725" t="s">
        <v>1283</v>
      </c>
      <c r="C725" s="6">
        <v>45703</v>
      </c>
      <c r="D725" t="s">
        <v>2561</v>
      </c>
      <c r="E725" t="s">
        <v>2562</v>
      </c>
      <c r="F725" s="8">
        <f>VLOOKUP(B725,Order!A725:M725,9,)</f>
        <v>2499</v>
      </c>
    </row>
    <row r="726" spans="1:6" x14ac:dyDescent="0.25">
      <c r="A726" t="s">
        <v>3292</v>
      </c>
      <c r="B726" t="s">
        <v>1284</v>
      </c>
      <c r="C726" s="6">
        <v>45912</v>
      </c>
      <c r="D726" t="s">
        <v>2561</v>
      </c>
      <c r="E726" t="s">
        <v>2562</v>
      </c>
      <c r="F726" s="8">
        <f>VLOOKUP(B726,Order!A726:M726,9,)</f>
        <v>24998</v>
      </c>
    </row>
    <row r="727" spans="1:6" x14ac:dyDescent="0.25">
      <c r="A727" t="s">
        <v>3293</v>
      </c>
      <c r="B727" t="s">
        <v>1285</v>
      </c>
      <c r="C727" s="6">
        <v>45676</v>
      </c>
      <c r="D727" t="s">
        <v>2564</v>
      </c>
      <c r="E727" t="s">
        <v>2562</v>
      </c>
      <c r="F727" s="8">
        <f>VLOOKUP(B727,Order!A727:M727,9,)</f>
        <v>6495</v>
      </c>
    </row>
    <row r="728" spans="1:6" x14ac:dyDescent="0.25">
      <c r="A728" t="s">
        <v>3294</v>
      </c>
      <c r="B728" t="s">
        <v>1286</v>
      </c>
      <c r="C728" s="6">
        <v>45967</v>
      </c>
      <c r="D728" t="s">
        <v>2570</v>
      </c>
      <c r="E728" t="s">
        <v>2562</v>
      </c>
      <c r="F728" s="8">
        <f>VLOOKUP(B728,Order!A728:M728,9,)</f>
        <v>12998</v>
      </c>
    </row>
    <row r="729" spans="1:6" x14ac:dyDescent="0.25">
      <c r="A729" t="s">
        <v>3295</v>
      </c>
      <c r="B729" t="s">
        <v>1287</v>
      </c>
      <c r="C729" s="6">
        <v>45763</v>
      </c>
      <c r="D729" t="s">
        <v>2561</v>
      </c>
      <c r="E729" t="s">
        <v>2562</v>
      </c>
      <c r="F729" s="8">
        <f>VLOOKUP(B729,Order!A729:M729,9,)</f>
        <v>4998</v>
      </c>
    </row>
    <row r="730" spans="1:6" x14ac:dyDescent="0.25">
      <c r="A730" t="s">
        <v>3296</v>
      </c>
      <c r="B730" t="s">
        <v>1288</v>
      </c>
      <c r="C730" s="6">
        <v>45685</v>
      </c>
      <c r="D730" t="s">
        <v>2564</v>
      </c>
      <c r="E730" t="s">
        <v>2562</v>
      </c>
      <c r="F730" s="8">
        <f>VLOOKUP(B730,Order!A730:M730,9,)</f>
        <v>7497</v>
      </c>
    </row>
    <row r="731" spans="1:6" x14ac:dyDescent="0.25">
      <c r="A731" t="s">
        <v>3297</v>
      </c>
      <c r="B731" t="s">
        <v>1289</v>
      </c>
      <c r="C731" s="6">
        <v>45975</v>
      </c>
      <c r="D731" t="s">
        <v>2566</v>
      </c>
      <c r="E731" t="s">
        <v>2577</v>
      </c>
      <c r="F731" s="8">
        <f>VLOOKUP(B731,Order!A731:M731,9,)</f>
        <v>6597</v>
      </c>
    </row>
    <row r="732" spans="1:6" x14ac:dyDescent="0.25">
      <c r="A732" t="s">
        <v>3298</v>
      </c>
      <c r="B732" t="s">
        <v>1290</v>
      </c>
      <c r="C732" s="6">
        <v>45889</v>
      </c>
      <c r="D732" t="s">
        <v>2564</v>
      </c>
      <c r="E732" t="s">
        <v>2562</v>
      </c>
      <c r="F732" s="8">
        <f>VLOOKUP(B732,Order!A732:M732,9,)</f>
        <v>5697</v>
      </c>
    </row>
    <row r="733" spans="1:6" x14ac:dyDescent="0.25">
      <c r="A733" t="s">
        <v>3299</v>
      </c>
      <c r="B733" t="s">
        <v>1291</v>
      </c>
      <c r="C733" s="6">
        <v>45659</v>
      </c>
      <c r="D733" t="s">
        <v>2566</v>
      </c>
      <c r="E733" t="s">
        <v>2562</v>
      </c>
      <c r="F733" s="8">
        <f>VLOOKUP(B733,Order!A733:M733,9,)</f>
        <v>6897</v>
      </c>
    </row>
    <row r="734" spans="1:6" x14ac:dyDescent="0.25">
      <c r="A734" t="s">
        <v>3300</v>
      </c>
      <c r="B734" t="s">
        <v>1292</v>
      </c>
      <c r="C734" s="6">
        <v>45807</v>
      </c>
      <c r="D734" t="s">
        <v>2570</v>
      </c>
      <c r="E734" t="s">
        <v>2562</v>
      </c>
      <c r="F734" s="8">
        <f>VLOOKUP(B734,Order!A734:M734,9,)</f>
        <v>13196</v>
      </c>
    </row>
    <row r="735" spans="1:6" x14ac:dyDescent="0.25">
      <c r="A735" t="s">
        <v>3301</v>
      </c>
      <c r="B735" t="s">
        <v>1293</v>
      </c>
      <c r="C735" s="6">
        <v>45681</v>
      </c>
      <c r="D735" t="s">
        <v>2561</v>
      </c>
      <c r="E735" t="s">
        <v>2562</v>
      </c>
      <c r="F735" s="8">
        <f>VLOOKUP(B735,Order!A735:M735,9,)</f>
        <v>69995</v>
      </c>
    </row>
    <row r="736" spans="1:6" x14ac:dyDescent="0.25">
      <c r="A736" t="s">
        <v>3302</v>
      </c>
      <c r="B736" t="s">
        <v>1294</v>
      </c>
      <c r="C736" s="6">
        <v>45867</v>
      </c>
      <c r="D736" t="s">
        <v>2561</v>
      </c>
      <c r="E736" t="s">
        <v>2562</v>
      </c>
      <c r="F736" s="8">
        <f>VLOOKUP(B736,Order!A736:M736,9,)</f>
        <v>3499</v>
      </c>
    </row>
    <row r="737" spans="1:6" x14ac:dyDescent="0.25">
      <c r="A737" t="s">
        <v>3303</v>
      </c>
      <c r="B737" t="s">
        <v>1295</v>
      </c>
      <c r="C737" s="6">
        <v>45719</v>
      </c>
      <c r="D737" t="s">
        <v>2570</v>
      </c>
      <c r="E737" t="s">
        <v>2562</v>
      </c>
      <c r="F737" s="8">
        <f>VLOOKUP(B737,Order!A737:M737,9,)</f>
        <v>29995</v>
      </c>
    </row>
    <row r="738" spans="1:6" x14ac:dyDescent="0.25">
      <c r="A738" t="s">
        <v>3304</v>
      </c>
      <c r="B738" t="s">
        <v>1296</v>
      </c>
      <c r="C738" s="6">
        <v>45755</v>
      </c>
      <c r="D738" t="s">
        <v>2570</v>
      </c>
      <c r="E738" t="s">
        <v>2577</v>
      </c>
      <c r="F738" s="8">
        <f>VLOOKUP(B738,Order!A738:M738,9,)</f>
        <v>49996</v>
      </c>
    </row>
    <row r="739" spans="1:6" x14ac:dyDescent="0.25">
      <c r="A739" t="s">
        <v>3305</v>
      </c>
      <c r="B739" t="s">
        <v>1297</v>
      </c>
      <c r="C739" s="6">
        <v>45681</v>
      </c>
      <c r="D739" t="s">
        <v>2561</v>
      </c>
      <c r="E739" t="s">
        <v>2562</v>
      </c>
      <c r="F739" s="8">
        <f>VLOOKUP(B739,Order!A739:M739,9,)</f>
        <v>49996</v>
      </c>
    </row>
    <row r="740" spans="1:6" x14ac:dyDescent="0.25">
      <c r="A740" t="s">
        <v>3306</v>
      </c>
      <c r="B740" t="s">
        <v>1298</v>
      </c>
      <c r="C740" s="6">
        <v>45888</v>
      </c>
      <c r="D740" t="s">
        <v>2564</v>
      </c>
      <c r="E740" t="s">
        <v>2562</v>
      </c>
      <c r="F740" s="8">
        <f>VLOOKUP(B740,Order!A740:M740,9,)</f>
        <v>4499</v>
      </c>
    </row>
    <row r="741" spans="1:6" x14ac:dyDescent="0.25">
      <c r="A741" t="s">
        <v>3307</v>
      </c>
      <c r="B741" t="s">
        <v>1299</v>
      </c>
      <c r="C741" s="6">
        <v>45913</v>
      </c>
      <c r="D741" t="s">
        <v>2570</v>
      </c>
      <c r="E741" t="s">
        <v>2562</v>
      </c>
      <c r="F741" s="8">
        <f>VLOOKUP(B741,Order!A741:M741,9,)</f>
        <v>799</v>
      </c>
    </row>
    <row r="742" spans="1:6" x14ac:dyDescent="0.25">
      <c r="A742" t="s">
        <v>3308</v>
      </c>
      <c r="B742" t="s">
        <v>1300</v>
      </c>
      <c r="C742" s="6">
        <v>45879</v>
      </c>
      <c r="D742" t="s">
        <v>2576</v>
      </c>
      <c r="E742" t="s">
        <v>2562</v>
      </c>
      <c r="F742" s="8">
        <f>VLOOKUP(B742,Order!A742:M742,9,)</f>
        <v>998</v>
      </c>
    </row>
    <row r="743" spans="1:6" x14ac:dyDescent="0.25">
      <c r="A743" t="s">
        <v>3309</v>
      </c>
      <c r="B743" t="s">
        <v>1301</v>
      </c>
      <c r="C743" s="6">
        <v>45748</v>
      </c>
      <c r="D743" t="s">
        <v>2576</v>
      </c>
      <c r="E743" t="s">
        <v>2562</v>
      </c>
      <c r="F743" s="8">
        <f>VLOOKUP(B743,Order!A743:M743,9,)</f>
        <v>235996</v>
      </c>
    </row>
    <row r="744" spans="1:6" x14ac:dyDescent="0.25">
      <c r="A744" t="s">
        <v>3310</v>
      </c>
      <c r="B744" t="s">
        <v>1302</v>
      </c>
      <c r="C744" s="6">
        <v>45723</v>
      </c>
      <c r="D744" t="s">
        <v>2566</v>
      </c>
      <c r="E744" t="s">
        <v>2562</v>
      </c>
      <c r="F744" s="8">
        <f>VLOOKUP(B744,Order!A744:M744,9,)</f>
        <v>74997</v>
      </c>
    </row>
    <row r="745" spans="1:6" x14ac:dyDescent="0.25">
      <c r="A745" t="s">
        <v>3311</v>
      </c>
      <c r="B745" t="s">
        <v>1303</v>
      </c>
      <c r="C745" s="6">
        <v>45822</v>
      </c>
      <c r="D745" t="s">
        <v>2561</v>
      </c>
      <c r="E745" t="s">
        <v>2562</v>
      </c>
      <c r="F745" s="8">
        <f>VLOOKUP(B745,Order!A745:M745,9,)</f>
        <v>23992</v>
      </c>
    </row>
    <row r="746" spans="1:6" x14ac:dyDescent="0.25">
      <c r="A746" t="s">
        <v>3312</v>
      </c>
      <c r="B746" t="s">
        <v>1304</v>
      </c>
      <c r="C746" s="6">
        <v>46012</v>
      </c>
      <c r="D746" t="s">
        <v>2570</v>
      </c>
      <c r="E746" t="s">
        <v>2562</v>
      </c>
      <c r="F746" s="8">
        <f>VLOOKUP(B746,Order!A746:M746,9,)</f>
        <v>598</v>
      </c>
    </row>
    <row r="747" spans="1:6" x14ac:dyDescent="0.25">
      <c r="A747" t="s">
        <v>3313</v>
      </c>
      <c r="B747" t="s">
        <v>1305</v>
      </c>
      <c r="C747" s="6">
        <v>45833</v>
      </c>
      <c r="D747" t="s">
        <v>2561</v>
      </c>
      <c r="E747" t="s">
        <v>2572</v>
      </c>
      <c r="F747" s="8">
        <f>VLOOKUP(B747,Order!A747:M747,9,)</f>
        <v>7999</v>
      </c>
    </row>
    <row r="748" spans="1:6" x14ac:dyDescent="0.25">
      <c r="A748" t="s">
        <v>3314</v>
      </c>
      <c r="B748" t="s">
        <v>1306</v>
      </c>
      <c r="C748" s="6">
        <v>45869</v>
      </c>
      <c r="D748" t="s">
        <v>2564</v>
      </c>
      <c r="E748" t="s">
        <v>2572</v>
      </c>
      <c r="F748" s="8">
        <f>VLOOKUP(B748,Order!A748:M748,9,)</f>
        <v>995</v>
      </c>
    </row>
    <row r="749" spans="1:6" x14ac:dyDescent="0.25">
      <c r="A749" t="s">
        <v>3315</v>
      </c>
      <c r="B749" t="s">
        <v>1307</v>
      </c>
      <c r="C749" s="6">
        <v>45938</v>
      </c>
      <c r="D749" t="s">
        <v>2576</v>
      </c>
      <c r="E749" t="s">
        <v>2577</v>
      </c>
      <c r="F749" s="8">
        <f>VLOOKUP(B749,Order!A749:M749,9,)</f>
        <v>5499</v>
      </c>
    </row>
    <row r="750" spans="1:6" x14ac:dyDescent="0.25">
      <c r="A750" t="s">
        <v>3316</v>
      </c>
      <c r="B750" t="s">
        <v>1308</v>
      </c>
      <c r="C750" s="6">
        <v>45765</v>
      </c>
      <c r="D750" t="s">
        <v>2564</v>
      </c>
      <c r="E750" t="s">
        <v>2562</v>
      </c>
      <c r="F750" s="8">
        <f>VLOOKUP(B750,Order!A750:M750,9,)</f>
        <v>49998</v>
      </c>
    </row>
    <row r="751" spans="1:6" x14ac:dyDescent="0.25">
      <c r="A751" t="s">
        <v>3317</v>
      </c>
      <c r="B751" t="s">
        <v>1309</v>
      </c>
      <c r="C751" s="6">
        <v>46002</v>
      </c>
      <c r="D751" t="s">
        <v>2566</v>
      </c>
      <c r="E751" t="s">
        <v>2562</v>
      </c>
      <c r="F751" s="8">
        <f>VLOOKUP(B751,Order!A751:M751,9,)</f>
        <v>13497</v>
      </c>
    </row>
    <row r="752" spans="1:6" x14ac:dyDescent="0.25">
      <c r="A752" t="s">
        <v>3318</v>
      </c>
      <c r="B752" t="s">
        <v>1310</v>
      </c>
      <c r="C752" s="6">
        <v>45984</v>
      </c>
      <c r="D752" t="s">
        <v>2566</v>
      </c>
      <c r="E752" t="s">
        <v>2562</v>
      </c>
      <c r="F752" s="8">
        <f>VLOOKUP(B752,Order!A752:M752,9,)</f>
        <v>3798</v>
      </c>
    </row>
    <row r="753" spans="1:6" x14ac:dyDescent="0.25">
      <c r="A753" t="s">
        <v>3319</v>
      </c>
      <c r="B753" t="s">
        <v>1311</v>
      </c>
      <c r="C753" s="6">
        <v>45903</v>
      </c>
      <c r="D753" t="s">
        <v>2576</v>
      </c>
      <c r="E753" t="s">
        <v>2572</v>
      </c>
      <c r="F753" s="8">
        <f>VLOOKUP(B753,Order!A753:M753,9,)</f>
        <v>99996</v>
      </c>
    </row>
    <row r="754" spans="1:6" x14ac:dyDescent="0.25">
      <c r="A754" t="s">
        <v>3320</v>
      </c>
      <c r="B754" t="s">
        <v>1312</v>
      </c>
      <c r="C754" s="6">
        <v>46003</v>
      </c>
      <c r="D754" t="s">
        <v>2561</v>
      </c>
      <c r="E754" t="s">
        <v>2562</v>
      </c>
      <c r="F754" s="8">
        <f>VLOOKUP(B754,Order!A754:M754,9,)</f>
        <v>995</v>
      </c>
    </row>
    <row r="755" spans="1:6" x14ac:dyDescent="0.25">
      <c r="A755" t="s">
        <v>3321</v>
      </c>
      <c r="B755" t="s">
        <v>1313</v>
      </c>
      <c r="C755" s="6">
        <v>45874</v>
      </c>
      <c r="D755" t="s">
        <v>2570</v>
      </c>
      <c r="E755" t="s">
        <v>2562</v>
      </c>
      <c r="F755" s="8">
        <f>VLOOKUP(B755,Order!A755:M755,9,)</f>
        <v>12499</v>
      </c>
    </row>
    <row r="756" spans="1:6" x14ac:dyDescent="0.25">
      <c r="A756" t="s">
        <v>3322</v>
      </c>
      <c r="B756" t="s">
        <v>1314</v>
      </c>
      <c r="C756" s="6">
        <v>45732</v>
      </c>
      <c r="D756" t="s">
        <v>2561</v>
      </c>
      <c r="E756" t="s">
        <v>2562</v>
      </c>
      <c r="F756" s="8">
        <f>VLOOKUP(B756,Order!A756:M756,9,)</f>
        <v>18999</v>
      </c>
    </row>
    <row r="757" spans="1:6" x14ac:dyDescent="0.25">
      <c r="A757" t="s">
        <v>3323</v>
      </c>
      <c r="B757" t="s">
        <v>1315</v>
      </c>
      <c r="C757" s="6">
        <v>45740</v>
      </c>
      <c r="D757" t="s">
        <v>2564</v>
      </c>
      <c r="E757" t="s">
        <v>2562</v>
      </c>
      <c r="F757" s="8">
        <f>VLOOKUP(B757,Order!A757:M757,9,)</f>
        <v>69995</v>
      </c>
    </row>
    <row r="758" spans="1:6" x14ac:dyDescent="0.25">
      <c r="A758" t="s">
        <v>3324</v>
      </c>
      <c r="B758" t="s">
        <v>1316</v>
      </c>
      <c r="C758" s="6">
        <v>46011</v>
      </c>
      <c r="D758" t="s">
        <v>2570</v>
      </c>
      <c r="E758" t="s">
        <v>2562</v>
      </c>
      <c r="F758" s="8">
        <f>VLOOKUP(B758,Order!A758:M758,9,)</f>
        <v>5697</v>
      </c>
    </row>
    <row r="759" spans="1:6" x14ac:dyDescent="0.25">
      <c r="A759" t="s">
        <v>3325</v>
      </c>
      <c r="B759" t="s">
        <v>1317</v>
      </c>
      <c r="C759" s="6">
        <v>45841</v>
      </c>
      <c r="D759" t="s">
        <v>2576</v>
      </c>
      <c r="E759" t="s">
        <v>2562</v>
      </c>
      <c r="F759" s="8">
        <f>VLOOKUP(B759,Order!A759:M759,9,)</f>
        <v>17495</v>
      </c>
    </row>
    <row r="760" spans="1:6" x14ac:dyDescent="0.25">
      <c r="A760" t="s">
        <v>3326</v>
      </c>
      <c r="B760" t="s">
        <v>1318</v>
      </c>
      <c r="C760" s="6">
        <v>45945</v>
      </c>
      <c r="D760" t="s">
        <v>2566</v>
      </c>
      <c r="E760" t="s">
        <v>2562</v>
      </c>
      <c r="F760" s="8">
        <f>VLOOKUP(B760,Order!A760:M760,9,)</f>
        <v>6999</v>
      </c>
    </row>
    <row r="761" spans="1:6" x14ac:dyDescent="0.25">
      <c r="A761" t="s">
        <v>3327</v>
      </c>
      <c r="B761" t="s">
        <v>1319</v>
      </c>
      <c r="C761" s="6">
        <v>46014</v>
      </c>
      <c r="D761" t="s">
        <v>2576</v>
      </c>
      <c r="E761" t="s">
        <v>2562</v>
      </c>
      <c r="F761" s="8">
        <f>VLOOKUP(B761,Order!A761:M761,9,)</f>
        <v>998</v>
      </c>
    </row>
    <row r="762" spans="1:6" x14ac:dyDescent="0.25">
      <c r="A762" t="s">
        <v>3328</v>
      </c>
      <c r="B762" t="s">
        <v>1320</v>
      </c>
      <c r="C762" s="6">
        <v>45871</v>
      </c>
      <c r="D762" t="s">
        <v>2564</v>
      </c>
      <c r="E762" t="s">
        <v>2562</v>
      </c>
      <c r="F762" s="8">
        <f>VLOOKUP(B762,Order!A762:M762,9,)</f>
        <v>8999</v>
      </c>
    </row>
    <row r="763" spans="1:6" x14ac:dyDescent="0.25">
      <c r="A763" t="s">
        <v>3329</v>
      </c>
      <c r="B763" t="s">
        <v>1321</v>
      </c>
      <c r="C763" s="6">
        <v>45786</v>
      </c>
      <c r="D763" t="s">
        <v>2564</v>
      </c>
      <c r="E763" t="s">
        <v>2562</v>
      </c>
      <c r="F763" s="8">
        <f>VLOOKUP(B763,Order!A763:M763,9,)</f>
        <v>99996</v>
      </c>
    </row>
    <row r="764" spans="1:6" x14ac:dyDescent="0.25">
      <c r="A764" t="s">
        <v>3330</v>
      </c>
      <c r="B764" t="s">
        <v>1322</v>
      </c>
      <c r="C764" s="6">
        <v>45884</v>
      </c>
      <c r="D764" t="s">
        <v>2576</v>
      </c>
      <c r="E764" t="s">
        <v>2562</v>
      </c>
      <c r="F764" s="8">
        <f>VLOOKUP(B764,Order!A764:M764,9,)</f>
        <v>5697</v>
      </c>
    </row>
    <row r="765" spans="1:6" x14ac:dyDescent="0.25">
      <c r="A765" t="s">
        <v>3331</v>
      </c>
      <c r="B765" t="s">
        <v>1323</v>
      </c>
      <c r="C765" s="6">
        <v>45966</v>
      </c>
      <c r="D765" t="s">
        <v>2564</v>
      </c>
      <c r="E765" t="s">
        <v>2562</v>
      </c>
      <c r="F765" s="8">
        <f>VLOOKUP(B765,Order!A765:M765,9,)</f>
        <v>398</v>
      </c>
    </row>
    <row r="766" spans="1:6" x14ac:dyDescent="0.25">
      <c r="A766" t="s">
        <v>3332</v>
      </c>
      <c r="B766" t="s">
        <v>1324</v>
      </c>
      <c r="C766" s="6">
        <v>46007</v>
      </c>
      <c r="D766" t="s">
        <v>2570</v>
      </c>
      <c r="E766" t="s">
        <v>2562</v>
      </c>
      <c r="F766" s="8">
        <f>VLOOKUP(B766,Order!A766:M766,9,)</f>
        <v>235996</v>
      </c>
    </row>
    <row r="767" spans="1:6" x14ac:dyDescent="0.25">
      <c r="A767" t="s">
        <v>3333</v>
      </c>
      <c r="B767" t="s">
        <v>1325</v>
      </c>
      <c r="C767" s="6">
        <v>45719</v>
      </c>
      <c r="D767" t="s">
        <v>2564</v>
      </c>
      <c r="E767" t="s">
        <v>2562</v>
      </c>
      <c r="F767" s="8">
        <f>VLOOKUP(B767,Order!A767:M767,9,)</f>
        <v>2999</v>
      </c>
    </row>
    <row r="768" spans="1:6" x14ac:dyDescent="0.25">
      <c r="A768" t="s">
        <v>3334</v>
      </c>
      <c r="B768" t="s">
        <v>1326</v>
      </c>
      <c r="C768" s="6">
        <v>45793</v>
      </c>
      <c r="D768" t="s">
        <v>2564</v>
      </c>
      <c r="E768" t="s">
        <v>2562</v>
      </c>
      <c r="F768" s="8">
        <f>VLOOKUP(B768,Order!A768:M768,9,)</f>
        <v>89995</v>
      </c>
    </row>
    <row r="769" spans="1:6" x14ac:dyDescent="0.25">
      <c r="A769" t="s">
        <v>3335</v>
      </c>
      <c r="B769" t="s">
        <v>1327</v>
      </c>
      <c r="C769" s="6">
        <v>45660</v>
      </c>
      <c r="D769" t="s">
        <v>2561</v>
      </c>
      <c r="E769" t="s">
        <v>2562</v>
      </c>
      <c r="F769" s="8">
        <f>VLOOKUP(B769,Order!A769:M769,9,)</f>
        <v>15393</v>
      </c>
    </row>
    <row r="770" spans="1:6" x14ac:dyDescent="0.25">
      <c r="A770" t="s">
        <v>3336</v>
      </c>
      <c r="B770" t="s">
        <v>1328</v>
      </c>
      <c r="C770" s="6">
        <v>45678</v>
      </c>
      <c r="D770" t="s">
        <v>2576</v>
      </c>
      <c r="E770" t="s">
        <v>2562</v>
      </c>
      <c r="F770" s="8">
        <f>VLOOKUP(B770,Order!A770:M770,9,)</f>
        <v>3499</v>
      </c>
    </row>
    <row r="771" spans="1:6" x14ac:dyDescent="0.25">
      <c r="A771" t="s">
        <v>3337</v>
      </c>
      <c r="B771" t="s">
        <v>1329</v>
      </c>
      <c r="C771" s="6">
        <v>45978</v>
      </c>
      <c r="D771" t="s">
        <v>2576</v>
      </c>
      <c r="E771" t="s">
        <v>2562</v>
      </c>
      <c r="F771" s="8">
        <f>VLOOKUP(B771,Order!A771:M771,9,)</f>
        <v>1596</v>
      </c>
    </row>
    <row r="772" spans="1:6" x14ac:dyDescent="0.25">
      <c r="A772" t="s">
        <v>3338</v>
      </c>
      <c r="B772" t="s">
        <v>1330</v>
      </c>
      <c r="C772" s="6">
        <v>45939</v>
      </c>
      <c r="D772" t="s">
        <v>2564</v>
      </c>
      <c r="E772" t="s">
        <v>2562</v>
      </c>
      <c r="F772" s="8">
        <f>VLOOKUP(B772,Order!A772:M772,9,)</f>
        <v>31996</v>
      </c>
    </row>
    <row r="773" spans="1:6" x14ac:dyDescent="0.25">
      <c r="A773" t="s">
        <v>3339</v>
      </c>
      <c r="B773" t="s">
        <v>1331</v>
      </c>
      <c r="C773" s="6">
        <v>45927</v>
      </c>
      <c r="D773" t="s">
        <v>2570</v>
      </c>
      <c r="E773" t="s">
        <v>2562</v>
      </c>
      <c r="F773" s="8">
        <f>VLOOKUP(B773,Order!A773:M773,9,)</f>
        <v>4499</v>
      </c>
    </row>
    <row r="774" spans="1:6" x14ac:dyDescent="0.25">
      <c r="A774" t="s">
        <v>3340</v>
      </c>
      <c r="B774" t="s">
        <v>1332</v>
      </c>
      <c r="C774" s="6">
        <v>45916</v>
      </c>
      <c r="D774" t="s">
        <v>2570</v>
      </c>
      <c r="E774" t="s">
        <v>2562</v>
      </c>
      <c r="F774" s="8">
        <f>VLOOKUP(B774,Order!A774:M774,9,)</f>
        <v>26997</v>
      </c>
    </row>
    <row r="775" spans="1:6" x14ac:dyDescent="0.25">
      <c r="A775" t="s">
        <v>3341</v>
      </c>
      <c r="B775" t="s">
        <v>1333</v>
      </c>
      <c r="C775" s="6">
        <v>45705</v>
      </c>
      <c r="D775" t="s">
        <v>2570</v>
      </c>
      <c r="E775" t="s">
        <v>2562</v>
      </c>
      <c r="F775" s="8">
        <f>VLOOKUP(B775,Order!A775:M775,9,)</f>
        <v>6499</v>
      </c>
    </row>
    <row r="776" spans="1:6" x14ac:dyDescent="0.25">
      <c r="A776" t="s">
        <v>3342</v>
      </c>
      <c r="B776" t="s">
        <v>1334</v>
      </c>
      <c r="C776" s="6">
        <v>45827</v>
      </c>
      <c r="D776" t="s">
        <v>2576</v>
      </c>
      <c r="E776" t="s">
        <v>2562</v>
      </c>
      <c r="F776" s="8">
        <f>VLOOKUP(B776,Order!A776:M776,9,)</f>
        <v>199</v>
      </c>
    </row>
    <row r="777" spans="1:6" x14ac:dyDescent="0.25">
      <c r="A777" t="s">
        <v>3343</v>
      </c>
      <c r="B777" t="s">
        <v>1335</v>
      </c>
      <c r="C777" s="6">
        <v>45974</v>
      </c>
      <c r="D777" t="s">
        <v>2570</v>
      </c>
      <c r="E777" t="s">
        <v>2562</v>
      </c>
      <c r="F777" s="8">
        <f>VLOOKUP(B777,Order!A777:M777,9,)</f>
        <v>44995</v>
      </c>
    </row>
    <row r="778" spans="1:6" x14ac:dyDescent="0.25">
      <c r="A778" t="s">
        <v>3344</v>
      </c>
      <c r="B778" t="s">
        <v>1336</v>
      </c>
      <c r="C778" s="6">
        <v>45990</v>
      </c>
      <c r="D778" t="s">
        <v>2566</v>
      </c>
      <c r="E778" t="s">
        <v>2562</v>
      </c>
      <c r="F778" s="8">
        <f>VLOOKUP(B778,Order!A778:M778,9,)</f>
        <v>49998</v>
      </c>
    </row>
    <row r="779" spans="1:6" x14ac:dyDescent="0.25">
      <c r="A779" t="s">
        <v>3345</v>
      </c>
      <c r="B779" t="s">
        <v>1337</v>
      </c>
      <c r="C779" s="6">
        <v>45781</v>
      </c>
      <c r="D779" t="s">
        <v>2576</v>
      </c>
      <c r="E779" t="s">
        <v>2562</v>
      </c>
      <c r="F779" s="8">
        <f>VLOOKUP(B779,Order!A779:M779,9,)</f>
        <v>1497</v>
      </c>
    </row>
    <row r="780" spans="1:6" x14ac:dyDescent="0.25">
      <c r="A780" t="s">
        <v>3346</v>
      </c>
      <c r="B780" t="s">
        <v>1338</v>
      </c>
      <c r="C780" s="6">
        <v>45678</v>
      </c>
      <c r="D780" t="s">
        <v>2564</v>
      </c>
      <c r="E780" t="s">
        <v>2562</v>
      </c>
      <c r="F780" s="8">
        <f>VLOOKUP(B780,Order!A780:M780,9,)</f>
        <v>41994</v>
      </c>
    </row>
    <row r="781" spans="1:6" x14ac:dyDescent="0.25">
      <c r="A781" t="s">
        <v>3347</v>
      </c>
      <c r="B781" t="s">
        <v>1339</v>
      </c>
      <c r="C781" s="6">
        <v>45716</v>
      </c>
      <c r="D781" t="s">
        <v>2570</v>
      </c>
      <c r="E781" t="s">
        <v>2562</v>
      </c>
      <c r="F781" s="8">
        <f>VLOOKUP(B781,Order!A781:M781,9,)</f>
        <v>35996</v>
      </c>
    </row>
    <row r="782" spans="1:6" x14ac:dyDescent="0.25">
      <c r="A782" t="s">
        <v>3348</v>
      </c>
      <c r="B782" t="s">
        <v>1340</v>
      </c>
      <c r="C782" s="6">
        <v>45670</v>
      </c>
      <c r="D782" t="s">
        <v>2566</v>
      </c>
      <c r="E782" t="s">
        <v>2562</v>
      </c>
      <c r="F782" s="8">
        <f>VLOOKUP(B782,Order!A782:M782,9,)</f>
        <v>17996</v>
      </c>
    </row>
    <row r="783" spans="1:6" x14ac:dyDescent="0.25">
      <c r="A783" t="s">
        <v>3349</v>
      </c>
      <c r="B783" t="s">
        <v>1341</v>
      </c>
      <c r="C783" s="6">
        <v>45886</v>
      </c>
      <c r="D783" t="s">
        <v>2561</v>
      </c>
      <c r="E783" t="s">
        <v>2562</v>
      </c>
      <c r="F783" s="8">
        <f>VLOOKUP(B783,Order!A783:M783,9,)</f>
        <v>1194</v>
      </c>
    </row>
    <row r="784" spans="1:6" x14ac:dyDescent="0.25">
      <c r="A784" t="s">
        <v>3350</v>
      </c>
      <c r="B784" t="s">
        <v>1342</v>
      </c>
      <c r="C784" s="6">
        <v>45756</v>
      </c>
      <c r="D784" t="s">
        <v>2566</v>
      </c>
      <c r="E784" t="s">
        <v>2562</v>
      </c>
      <c r="F784" s="8">
        <f>VLOOKUP(B784,Order!A784:M784,9,)</f>
        <v>59493</v>
      </c>
    </row>
    <row r="785" spans="1:6" x14ac:dyDescent="0.25">
      <c r="A785" t="s">
        <v>3351</v>
      </c>
      <c r="B785" t="s">
        <v>1343</v>
      </c>
      <c r="C785" s="6">
        <v>45743</v>
      </c>
      <c r="D785" t="s">
        <v>2576</v>
      </c>
      <c r="E785" t="s">
        <v>2562</v>
      </c>
      <c r="F785" s="8">
        <f>VLOOKUP(B785,Order!A785:M785,9,)</f>
        <v>8999</v>
      </c>
    </row>
    <row r="786" spans="1:6" x14ac:dyDescent="0.25">
      <c r="A786" t="s">
        <v>3352</v>
      </c>
      <c r="B786" t="s">
        <v>1344</v>
      </c>
      <c r="C786" s="6">
        <v>45691</v>
      </c>
      <c r="D786" t="s">
        <v>2570</v>
      </c>
      <c r="E786" t="s">
        <v>2562</v>
      </c>
      <c r="F786" s="8">
        <f>VLOOKUP(B786,Order!A786:M786,9,)</f>
        <v>74997</v>
      </c>
    </row>
    <row r="787" spans="1:6" x14ac:dyDescent="0.25">
      <c r="A787" t="s">
        <v>3353</v>
      </c>
      <c r="B787" t="s">
        <v>1345</v>
      </c>
      <c r="C787" s="6">
        <v>45711</v>
      </c>
      <c r="D787" t="s">
        <v>2576</v>
      </c>
      <c r="E787" t="s">
        <v>2562</v>
      </c>
      <c r="F787" s="8">
        <f>VLOOKUP(B787,Order!A787:M787,9,)</f>
        <v>9196</v>
      </c>
    </row>
    <row r="788" spans="1:6" x14ac:dyDescent="0.25">
      <c r="A788" t="s">
        <v>3354</v>
      </c>
      <c r="B788" t="s">
        <v>1346</v>
      </c>
      <c r="C788" s="6">
        <v>45880</v>
      </c>
      <c r="D788" t="s">
        <v>2576</v>
      </c>
      <c r="E788" t="s">
        <v>2562</v>
      </c>
      <c r="F788" s="8">
        <f>VLOOKUP(B788,Order!A788:M788,9,)</f>
        <v>2397</v>
      </c>
    </row>
    <row r="789" spans="1:6" x14ac:dyDescent="0.25">
      <c r="A789" t="s">
        <v>3355</v>
      </c>
      <c r="B789" t="s">
        <v>1347</v>
      </c>
      <c r="C789" s="6">
        <v>45670</v>
      </c>
      <c r="D789" t="s">
        <v>2566</v>
      </c>
      <c r="E789" t="s">
        <v>2562</v>
      </c>
      <c r="F789" s="8">
        <f>VLOOKUP(B789,Order!A789:M789,9,)</f>
        <v>1899</v>
      </c>
    </row>
    <row r="790" spans="1:6" x14ac:dyDescent="0.25">
      <c r="A790" t="s">
        <v>3356</v>
      </c>
      <c r="B790" t="s">
        <v>1348</v>
      </c>
      <c r="C790" s="6">
        <v>45685</v>
      </c>
      <c r="D790" t="s">
        <v>2561</v>
      </c>
      <c r="E790" t="s">
        <v>2562</v>
      </c>
      <c r="F790" s="8">
        <f>VLOOKUP(B790,Order!A790:M790,9,)</f>
        <v>8999</v>
      </c>
    </row>
    <row r="791" spans="1:6" x14ac:dyDescent="0.25">
      <c r="A791" t="s">
        <v>3357</v>
      </c>
      <c r="B791" t="s">
        <v>1349</v>
      </c>
      <c r="C791" s="6">
        <v>45774</v>
      </c>
      <c r="D791" t="s">
        <v>2570</v>
      </c>
      <c r="E791" t="s">
        <v>2562</v>
      </c>
      <c r="F791" s="8">
        <f>VLOOKUP(B791,Order!A791:M791,9,)</f>
        <v>13998</v>
      </c>
    </row>
    <row r="792" spans="1:6" x14ac:dyDescent="0.25">
      <c r="A792" t="s">
        <v>3358</v>
      </c>
      <c r="B792" t="s">
        <v>1350</v>
      </c>
      <c r="C792" s="6">
        <v>45865</v>
      </c>
      <c r="D792" t="s">
        <v>2566</v>
      </c>
      <c r="E792" t="s">
        <v>2562</v>
      </c>
      <c r="F792" s="8">
        <f>VLOOKUP(B792,Order!A792:M792,9,)</f>
        <v>2598</v>
      </c>
    </row>
    <row r="793" spans="1:6" x14ac:dyDescent="0.25">
      <c r="A793" t="s">
        <v>3359</v>
      </c>
      <c r="B793" t="s">
        <v>1351</v>
      </c>
      <c r="C793" s="6">
        <v>45718</v>
      </c>
      <c r="D793" t="s">
        <v>2561</v>
      </c>
      <c r="E793" t="s">
        <v>2562</v>
      </c>
      <c r="F793" s="8">
        <f>VLOOKUP(B793,Order!A793:M793,9,)</f>
        <v>21996</v>
      </c>
    </row>
    <row r="794" spans="1:6" x14ac:dyDescent="0.25">
      <c r="A794" t="s">
        <v>3360</v>
      </c>
      <c r="B794" t="s">
        <v>1352</v>
      </c>
      <c r="C794" s="6">
        <v>45690</v>
      </c>
      <c r="D794" t="s">
        <v>2564</v>
      </c>
      <c r="E794" t="s">
        <v>2572</v>
      </c>
      <c r="F794" s="8">
        <f>VLOOKUP(B794,Order!A794:M794,9,)</f>
        <v>7596</v>
      </c>
    </row>
    <row r="795" spans="1:6" x14ac:dyDescent="0.25">
      <c r="A795" t="s">
        <v>3361</v>
      </c>
      <c r="B795" t="s">
        <v>1353</v>
      </c>
      <c r="C795" s="6">
        <v>45695</v>
      </c>
      <c r="D795" t="s">
        <v>2570</v>
      </c>
      <c r="E795" t="s">
        <v>2562</v>
      </c>
      <c r="F795" s="8">
        <f>VLOOKUP(B795,Order!A795:M795,9,)</f>
        <v>24998</v>
      </c>
    </row>
    <row r="796" spans="1:6" x14ac:dyDescent="0.25">
      <c r="A796" t="s">
        <v>3362</v>
      </c>
      <c r="B796" t="s">
        <v>1354</v>
      </c>
      <c r="C796" s="6">
        <v>46009</v>
      </c>
      <c r="D796" t="s">
        <v>2566</v>
      </c>
      <c r="E796" t="s">
        <v>2562</v>
      </c>
      <c r="F796" s="8">
        <f>VLOOKUP(B796,Order!A796:M796,9,)</f>
        <v>16998</v>
      </c>
    </row>
    <row r="797" spans="1:6" x14ac:dyDescent="0.25">
      <c r="A797" t="s">
        <v>3363</v>
      </c>
      <c r="B797" t="s">
        <v>1355</v>
      </c>
      <c r="C797" s="6">
        <v>45882</v>
      </c>
      <c r="D797" t="s">
        <v>2561</v>
      </c>
      <c r="E797" t="s">
        <v>2562</v>
      </c>
      <c r="F797" s="8">
        <f>VLOOKUP(B797,Order!A797:M797,9,)</f>
        <v>6897</v>
      </c>
    </row>
    <row r="798" spans="1:6" x14ac:dyDescent="0.25">
      <c r="A798" t="s">
        <v>3364</v>
      </c>
      <c r="B798" t="s">
        <v>1356</v>
      </c>
      <c r="C798" s="6">
        <v>45900</v>
      </c>
      <c r="D798" t="s">
        <v>2570</v>
      </c>
      <c r="E798" t="s">
        <v>2562</v>
      </c>
      <c r="F798" s="8">
        <f>VLOOKUP(B798,Order!A798:M798,9,)</f>
        <v>499</v>
      </c>
    </row>
    <row r="799" spans="1:6" x14ac:dyDescent="0.25">
      <c r="A799" t="s">
        <v>3365</v>
      </c>
      <c r="B799" t="s">
        <v>1357</v>
      </c>
      <c r="C799" s="6">
        <v>45858</v>
      </c>
      <c r="D799" t="s">
        <v>2564</v>
      </c>
      <c r="E799" t="s">
        <v>2562</v>
      </c>
      <c r="F799" s="8">
        <f>VLOOKUP(B799,Order!A799:M799,9,)</f>
        <v>5499</v>
      </c>
    </row>
    <row r="800" spans="1:6" x14ac:dyDescent="0.25">
      <c r="A800" t="s">
        <v>3366</v>
      </c>
      <c r="B800" t="s">
        <v>1358</v>
      </c>
      <c r="C800" s="6">
        <v>46004</v>
      </c>
      <c r="D800" t="s">
        <v>2564</v>
      </c>
      <c r="E800" t="s">
        <v>2562</v>
      </c>
      <c r="F800" s="8">
        <f>VLOOKUP(B800,Order!A800:M800,9,)</f>
        <v>3897</v>
      </c>
    </row>
    <row r="801" spans="1:6" x14ac:dyDescent="0.25">
      <c r="A801" t="s">
        <v>3367</v>
      </c>
      <c r="B801" t="s">
        <v>1359</v>
      </c>
      <c r="C801" s="6">
        <v>45942</v>
      </c>
      <c r="D801" t="s">
        <v>2564</v>
      </c>
      <c r="E801" t="s">
        <v>2562</v>
      </c>
      <c r="F801" s="8">
        <f>VLOOKUP(B801,Order!A801:M801,9,)</f>
        <v>1899</v>
      </c>
    </row>
    <row r="802" spans="1:6" x14ac:dyDescent="0.25">
      <c r="A802" t="s">
        <v>3368</v>
      </c>
      <c r="B802" t="s">
        <v>1360</v>
      </c>
      <c r="C802" s="6">
        <v>45963</v>
      </c>
      <c r="D802" t="s">
        <v>2570</v>
      </c>
      <c r="E802" t="s">
        <v>2562</v>
      </c>
      <c r="F802" s="8">
        <f>VLOOKUP(B802,Order!A802:M802,9,)</f>
        <v>62993</v>
      </c>
    </row>
    <row r="803" spans="1:6" x14ac:dyDescent="0.25">
      <c r="A803" t="s">
        <v>3369</v>
      </c>
      <c r="B803" t="s">
        <v>1361</v>
      </c>
      <c r="C803" s="6">
        <v>45814</v>
      </c>
      <c r="D803" t="s">
        <v>2566</v>
      </c>
      <c r="E803" t="s">
        <v>2562</v>
      </c>
      <c r="F803" s="8">
        <f>VLOOKUP(B803,Order!A803:M803,9,)</f>
        <v>37998</v>
      </c>
    </row>
    <row r="804" spans="1:6" x14ac:dyDescent="0.25">
      <c r="A804" t="s">
        <v>3370</v>
      </c>
      <c r="B804" t="s">
        <v>1362</v>
      </c>
      <c r="C804" s="6">
        <v>45988</v>
      </c>
      <c r="D804" t="s">
        <v>2576</v>
      </c>
      <c r="E804" t="s">
        <v>2562</v>
      </c>
      <c r="F804" s="8">
        <f>VLOOKUP(B804,Order!A804:M804,9,)</f>
        <v>58999</v>
      </c>
    </row>
    <row r="805" spans="1:6" x14ac:dyDescent="0.25">
      <c r="A805" t="s">
        <v>3371</v>
      </c>
      <c r="B805" t="s">
        <v>1363</v>
      </c>
      <c r="C805" s="6">
        <v>45973</v>
      </c>
      <c r="D805" t="s">
        <v>2561</v>
      </c>
      <c r="E805" t="s">
        <v>2562</v>
      </c>
      <c r="F805" s="8">
        <f>VLOOKUP(B805,Order!A805:M805,9,)</f>
        <v>12499</v>
      </c>
    </row>
    <row r="806" spans="1:6" x14ac:dyDescent="0.25">
      <c r="A806" t="s">
        <v>3372</v>
      </c>
      <c r="B806" t="s">
        <v>1364</v>
      </c>
      <c r="C806" s="6">
        <v>45948</v>
      </c>
      <c r="D806" t="s">
        <v>2570</v>
      </c>
      <c r="E806" t="s">
        <v>2562</v>
      </c>
      <c r="F806" s="8">
        <f>VLOOKUP(B806,Order!A806:M806,9,)</f>
        <v>17997</v>
      </c>
    </row>
    <row r="807" spans="1:6" x14ac:dyDescent="0.25">
      <c r="A807" t="s">
        <v>3373</v>
      </c>
      <c r="B807" t="s">
        <v>1365</v>
      </c>
      <c r="C807" s="6">
        <v>45695</v>
      </c>
      <c r="D807" t="s">
        <v>2566</v>
      </c>
      <c r="E807" t="s">
        <v>2562</v>
      </c>
      <c r="F807" s="8">
        <f>VLOOKUP(B807,Order!A807:M807,9,)</f>
        <v>299</v>
      </c>
    </row>
    <row r="808" spans="1:6" x14ac:dyDescent="0.25">
      <c r="A808" t="s">
        <v>3374</v>
      </c>
      <c r="B808" t="s">
        <v>1366</v>
      </c>
      <c r="C808" s="6">
        <v>45955</v>
      </c>
      <c r="D808" t="s">
        <v>2566</v>
      </c>
      <c r="E808" t="s">
        <v>2562</v>
      </c>
      <c r="F808" s="8">
        <f>VLOOKUP(B808,Order!A808:M808,9,)</f>
        <v>3299</v>
      </c>
    </row>
    <row r="809" spans="1:6" x14ac:dyDescent="0.25">
      <c r="A809" t="s">
        <v>3375</v>
      </c>
      <c r="B809" t="s">
        <v>1367</v>
      </c>
      <c r="C809" s="6">
        <v>45993</v>
      </c>
      <c r="D809" t="s">
        <v>2566</v>
      </c>
      <c r="E809" t="s">
        <v>2577</v>
      </c>
      <c r="F809" s="8">
        <f>VLOOKUP(B809,Order!A809:M809,9,)</f>
        <v>597</v>
      </c>
    </row>
    <row r="810" spans="1:6" x14ac:dyDescent="0.25">
      <c r="A810" t="s">
        <v>3376</v>
      </c>
      <c r="B810" t="s">
        <v>1368</v>
      </c>
      <c r="C810" s="6">
        <v>45757</v>
      </c>
      <c r="D810" t="s">
        <v>2566</v>
      </c>
      <c r="E810" t="s">
        <v>2562</v>
      </c>
      <c r="F810" s="8">
        <f>VLOOKUP(B810,Order!A810:M810,9,)</f>
        <v>11998</v>
      </c>
    </row>
    <row r="811" spans="1:6" x14ac:dyDescent="0.25">
      <c r="A811" t="s">
        <v>3377</v>
      </c>
      <c r="B811" t="s">
        <v>1369</v>
      </c>
      <c r="C811" s="6">
        <v>45995</v>
      </c>
      <c r="D811" t="s">
        <v>2570</v>
      </c>
      <c r="E811" t="s">
        <v>2562</v>
      </c>
      <c r="F811" s="8">
        <f>VLOOKUP(B811,Order!A811:M811,9,)</f>
        <v>41997</v>
      </c>
    </row>
    <row r="812" spans="1:6" x14ac:dyDescent="0.25">
      <c r="A812" t="s">
        <v>3378</v>
      </c>
      <c r="B812" t="s">
        <v>1370</v>
      </c>
      <c r="C812" s="6">
        <v>45844</v>
      </c>
      <c r="D812" t="s">
        <v>2566</v>
      </c>
      <c r="E812" t="s">
        <v>2562</v>
      </c>
      <c r="F812" s="8">
        <f>VLOOKUP(B812,Order!A812:M812,9,)</f>
        <v>58999</v>
      </c>
    </row>
    <row r="813" spans="1:6" x14ac:dyDescent="0.25">
      <c r="A813" t="s">
        <v>3379</v>
      </c>
      <c r="B813" t="s">
        <v>1371</v>
      </c>
      <c r="C813" s="6">
        <v>45784</v>
      </c>
      <c r="D813" t="s">
        <v>2576</v>
      </c>
      <c r="E813" t="s">
        <v>2562</v>
      </c>
      <c r="F813" s="8">
        <f>VLOOKUP(B813,Order!A813:M813,9,)</f>
        <v>1495</v>
      </c>
    </row>
    <row r="814" spans="1:6" x14ac:dyDescent="0.25">
      <c r="A814" t="s">
        <v>3380</v>
      </c>
      <c r="B814" t="s">
        <v>1372</v>
      </c>
      <c r="C814" s="6">
        <v>45726</v>
      </c>
      <c r="D814" t="s">
        <v>2576</v>
      </c>
      <c r="E814" t="s">
        <v>2562</v>
      </c>
      <c r="F814" s="8">
        <f>VLOOKUP(B814,Order!A814:M814,9,)</f>
        <v>12998</v>
      </c>
    </row>
    <row r="815" spans="1:6" x14ac:dyDescent="0.25">
      <c r="A815" t="s">
        <v>3381</v>
      </c>
      <c r="B815" t="s">
        <v>1373</v>
      </c>
      <c r="C815" s="6">
        <v>45886</v>
      </c>
      <c r="D815" t="s">
        <v>2566</v>
      </c>
      <c r="E815" t="s">
        <v>2562</v>
      </c>
      <c r="F815" s="8">
        <f>VLOOKUP(B815,Order!A815:M815,9,)</f>
        <v>1197</v>
      </c>
    </row>
    <row r="816" spans="1:6" x14ac:dyDescent="0.25">
      <c r="A816" t="s">
        <v>3382</v>
      </c>
      <c r="B816" t="s">
        <v>1374</v>
      </c>
      <c r="C816" s="6">
        <v>45747</v>
      </c>
      <c r="D816" t="s">
        <v>2570</v>
      </c>
      <c r="E816" t="s">
        <v>2562</v>
      </c>
      <c r="F816" s="8">
        <f>VLOOKUP(B816,Order!A816:M816,9,)</f>
        <v>42495</v>
      </c>
    </row>
    <row r="817" spans="1:6" x14ac:dyDescent="0.25">
      <c r="A817" t="s">
        <v>3383</v>
      </c>
      <c r="B817" t="s">
        <v>1375</v>
      </c>
      <c r="C817" s="6">
        <v>45729</v>
      </c>
      <c r="D817" t="s">
        <v>2564</v>
      </c>
      <c r="E817" t="s">
        <v>2562</v>
      </c>
      <c r="F817" s="8">
        <f>VLOOKUP(B817,Order!A817:M817,9,)</f>
        <v>1196</v>
      </c>
    </row>
    <row r="818" spans="1:6" x14ac:dyDescent="0.25">
      <c r="A818" t="s">
        <v>3384</v>
      </c>
      <c r="B818" t="s">
        <v>1376</v>
      </c>
      <c r="C818" s="6">
        <v>45978</v>
      </c>
      <c r="D818" t="s">
        <v>2561</v>
      </c>
      <c r="E818" t="s">
        <v>2562</v>
      </c>
      <c r="F818" s="8">
        <f>VLOOKUP(B818,Order!A818:M818,9,)</f>
        <v>6499</v>
      </c>
    </row>
    <row r="819" spans="1:6" x14ac:dyDescent="0.25">
      <c r="A819" t="s">
        <v>3385</v>
      </c>
      <c r="B819" t="s">
        <v>1377</v>
      </c>
      <c r="C819" s="6">
        <v>45917</v>
      </c>
      <c r="D819" t="s">
        <v>2570</v>
      </c>
      <c r="E819" t="s">
        <v>2562</v>
      </c>
      <c r="F819" s="8">
        <f>VLOOKUP(B819,Order!A819:M819,9,)</f>
        <v>6897</v>
      </c>
    </row>
    <row r="820" spans="1:6" x14ac:dyDescent="0.25">
      <c r="A820" t="s">
        <v>3386</v>
      </c>
      <c r="B820" t="s">
        <v>1378</v>
      </c>
      <c r="C820" s="6">
        <v>45865</v>
      </c>
      <c r="D820" t="s">
        <v>2564</v>
      </c>
      <c r="E820" t="s">
        <v>2562</v>
      </c>
      <c r="F820" s="8">
        <f>VLOOKUP(B820,Order!A820:M820,9,)</f>
        <v>113994</v>
      </c>
    </row>
    <row r="821" spans="1:6" x14ac:dyDescent="0.25">
      <c r="A821" t="s">
        <v>3387</v>
      </c>
      <c r="B821" t="s">
        <v>1379</v>
      </c>
      <c r="C821" s="6">
        <v>45940</v>
      </c>
      <c r="D821" t="s">
        <v>2570</v>
      </c>
      <c r="E821" t="s">
        <v>2562</v>
      </c>
      <c r="F821" s="8">
        <f>VLOOKUP(B821,Order!A821:M821,9,)</f>
        <v>64990</v>
      </c>
    </row>
    <row r="822" spans="1:6" x14ac:dyDescent="0.25">
      <c r="A822" t="s">
        <v>3388</v>
      </c>
      <c r="B822" t="s">
        <v>1380</v>
      </c>
      <c r="C822" s="6">
        <v>45899</v>
      </c>
      <c r="D822" t="s">
        <v>2564</v>
      </c>
      <c r="E822" t="s">
        <v>2562</v>
      </c>
      <c r="F822" s="8">
        <f>VLOOKUP(B822,Order!A822:M822,9,)</f>
        <v>6598</v>
      </c>
    </row>
    <row r="823" spans="1:6" x14ac:dyDescent="0.25">
      <c r="A823" t="s">
        <v>3389</v>
      </c>
      <c r="B823" t="s">
        <v>1381</v>
      </c>
      <c r="C823" s="6">
        <v>45959</v>
      </c>
      <c r="D823" t="s">
        <v>2566</v>
      </c>
      <c r="E823" t="s">
        <v>2562</v>
      </c>
      <c r="F823" s="8">
        <f>VLOOKUP(B823,Order!A823:M823,9,)</f>
        <v>27998</v>
      </c>
    </row>
    <row r="824" spans="1:6" x14ac:dyDescent="0.25">
      <c r="A824" t="s">
        <v>3390</v>
      </c>
      <c r="B824" t="s">
        <v>1382</v>
      </c>
      <c r="C824" s="6">
        <v>45919</v>
      </c>
      <c r="D824" t="s">
        <v>2576</v>
      </c>
      <c r="E824" t="s">
        <v>2562</v>
      </c>
      <c r="F824" s="8">
        <f>VLOOKUP(B824,Order!A824:M824,9,)</f>
        <v>6598</v>
      </c>
    </row>
    <row r="825" spans="1:6" x14ac:dyDescent="0.25">
      <c r="A825" t="s">
        <v>3391</v>
      </c>
      <c r="B825" t="s">
        <v>1383</v>
      </c>
      <c r="C825" s="6">
        <v>45997</v>
      </c>
      <c r="D825" t="s">
        <v>2564</v>
      </c>
      <c r="E825" t="s">
        <v>2562</v>
      </c>
      <c r="F825" s="8">
        <f>VLOOKUP(B825,Order!A825:M825,9,)</f>
        <v>24999</v>
      </c>
    </row>
    <row r="826" spans="1:6" x14ac:dyDescent="0.25">
      <c r="A826" t="s">
        <v>3392</v>
      </c>
      <c r="B826" t="s">
        <v>1384</v>
      </c>
      <c r="C826" s="6">
        <v>45921</v>
      </c>
      <c r="D826" t="s">
        <v>2576</v>
      </c>
      <c r="E826" t="s">
        <v>2577</v>
      </c>
      <c r="F826" s="8">
        <f>VLOOKUP(B826,Order!A826:M826,9,)</f>
        <v>58999</v>
      </c>
    </row>
    <row r="827" spans="1:6" x14ac:dyDescent="0.25">
      <c r="A827" t="s">
        <v>3393</v>
      </c>
      <c r="B827" t="s">
        <v>1385</v>
      </c>
      <c r="C827" s="6">
        <v>45947</v>
      </c>
      <c r="D827" t="s">
        <v>2566</v>
      </c>
      <c r="E827" t="s">
        <v>2562</v>
      </c>
      <c r="F827" s="8">
        <f>VLOOKUP(B827,Order!A827:M827,9,)</f>
        <v>3196</v>
      </c>
    </row>
    <row r="828" spans="1:6" x14ac:dyDescent="0.25">
      <c r="A828" t="s">
        <v>3394</v>
      </c>
      <c r="B828" t="s">
        <v>1386</v>
      </c>
      <c r="C828" s="6">
        <v>45841</v>
      </c>
      <c r="D828" t="s">
        <v>2564</v>
      </c>
      <c r="E828" t="s">
        <v>2562</v>
      </c>
      <c r="F828" s="8">
        <f>VLOOKUP(B828,Order!A828:M828,9,)</f>
        <v>3798</v>
      </c>
    </row>
    <row r="829" spans="1:6" x14ac:dyDescent="0.25">
      <c r="A829" t="s">
        <v>3395</v>
      </c>
      <c r="B829" t="s">
        <v>1387</v>
      </c>
      <c r="C829" s="6">
        <v>45690</v>
      </c>
      <c r="D829" t="s">
        <v>2566</v>
      </c>
      <c r="E829" t="s">
        <v>2562</v>
      </c>
      <c r="F829" s="8">
        <f>VLOOKUP(B829,Order!A829:M829,9,)</f>
        <v>499</v>
      </c>
    </row>
    <row r="830" spans="1:6" x14ac:dyDescent="0.25">
      <c r="A830" t="s">
        <v>3396</v>
      </c>
      <c r="B830" t="s">
        <v>1388</v>
      </c>
      <c r="C830" s="6">
        <v>45763</v>
      </c>
      <c r="D830" t="s">
        <v>2570</v>
      </c>
      <c r="E830" t="s">
        <v>2562</v>
      </c>
      <c r="F830" s="8">
        <f>VLOOKUP(B830,Order!A830:M830,9,)</f>
        <v>13998</v>
      </c>
    </row>
    <row r="831" spans="1:6" x14ac:dyDescent="0.25">
      <c r="A831" t="s">
        <v>3397</v>
      </c>
      <c r="B831" t="s">
        <v>1389</v>
      </c>
      <c r="C831" s="6">
        <v>45890</v>
      </c>
      <c r="D831" t="s">
        <v>2566</v>
      </c>
      <c r="E831" t="s">
        <v>2562</v>
      </c>
      <c r="F831" s="8">
        <f>VLOOKUP(B831,Order!A831:M831,9,)</f>
        <v>10998</v>
      </c>
    </row>
    <row r="832" spans="1:6" x14ac:dyDescent="0.25">
      <c r="A832" t="s">
        <v>3398</v>
      </c>
      <c r="B832" t="s">
        <v>1390</v>
      </c>
      <c r="C832" s="6">
        <v>46018</v>
      </c>
      <c r="D832" t="s">
        <v>2570</v>
      </c>
      <c r="E832" t="s">
        <v>2562</v>
      </c>
      <c r="F832" s="8">
        <f>VLOOKUP(B832,Order!A832:M832,9,)</f>
        <v>9196</v>
      </c>
    </row>
    <row r="833" spans="1:6" x14ac:dyDescent="0.25">
      <c r="A833" t="s">
        <v>3399</v>
      </c>
      <c r="B833" t="s">
        <v>1391</v>
      </c>
      <c r="C833" s="6">
        <v>45954</v>
      </c>
      <c r="D833" t="s">
        <v>2564</v>
      </c>
      <c r="E833" t="s">
        <v>2562</v>
      </c>
      <c r="F833" s="8">
        <f>VLOOKUP(B833,Order!A833:M833,9,)</f>
        <v>117998</v>
      </c>
    </row>
    <row r="834" spans="1:6" x14ac:dyDescent="0.25">
      <c r="A834" t="s">
        <v>3400</v>
      </c>
      <c r="B834" t="s">
        <v>1392</v>
      </c>
      <c r="C834" s="6">
        <v>45851</v>
      </c>
      <c r="D834" t="s">
        <v>2566</v>
      </c>
      <c r="E834" t="s">
        <v>2562</v>
      </c>
      <c r="F834" s="8">
        <f>VLOOKUP(B834,Order!A834:M834,9,)</f>
        <v>32994</v>
      </c>
    </row>
    <row r="835" spans="1:6" x14ac:dyDescent="0.25">
      <c r="A835" t="s">
        <v>3401</v>
      </c>
      <c r="B835" t="s">
        <v>1393</v>
      </c>
      <c r="C835" s="6">
        <v>45697</v>
      </c>
      <c r="D835" t="s">
        <v>2570</v>
      </c>
      <c r="E835" t="s">
        <v>2562</v>
      </c>
      <c r="F835" s="8">
        <f>VLOOKUP(B835,Order!A835:M835,9,)</f>
        <v>55992</v>
      </c>
    </row>
    <row r="836" spans="1:6" x14ac:dyDescent="0.25">
      <c r="A836" t="s">
        <v>3402</v>
      </c>
      <c r="B836" t="s">
        <v>1394</v>
      </c>
      <c r="C836" s="6">
        <v>45772</v>
      </c>
      <c r="D836" t="s">
        <v>2561</v>
      </c>
      <c r="E836" t="s">
        <v>2562</v>
      </c>
      <c r="F836" s="8">
        <f>VLOOKUP(B836,Order!A836:M836,9,)</f>
        <v>13196</v>
      </c>
    </row>
    <row r="837" spans="1:6" x14ac:dyDescent="0.25">
      <c r="A837" t="s">
        <v>3403</v>
      </c>
      <c r="B837" t="s">
        <v>1395</v>
      </c>
      <c r="C837" s="6">
        <v>45834</v>
      </c>
      <c r="D837" t="s">
        <v>2561</v>
      </c>
      <c r="E837" t="s">
        <v>2562</v>
      </c>
      <c r="F837" s="8">
        <f>VLOOKUP(B837,Order!A837:M837,9,)</f>
        <v>19497</v>
      </c>
    </row>
    <row r="838" spans="1:6" x14ac:dyDescent="0.25">
      <c r="A838" t="s">
        <v>3404</v>
      </c>
      <c r="B838" t="s">
        <v>1396</v>
      </c>
      <c r="C838" s="6">
        <v>45914</v>
      </c>
      <c r="D838" t="s">
        <v>2566</v>
      </c>
      <c r="E838" t="s">
        <v>2562</v>
      </c>
      <c r="F838" s="8">
        <f>VLOOKUP(B838,Order!A838:M838,9,)</f>
        <v>58999</v>
      </c>
    </row>
    <row r="839" spans="1:6" x14ac:dyDescent="0.25">
      <c r="A839" t="s">
        <v>3405</v>
      </c>
      <c r="B839" t="s">
        <v>1397</v>
      </c>
      <c r="C839" s="6">
        <v>45921</v>
      </c>
      <c r="D839" t="s">
        <v>2561</v>
      </c>
      <c r="E839" t="s">
        <v>2562</v>
      </c>
      <c r="F839" s="8">
        <f>VLOOKUP(B839,Order!A839:M839,9,)</f>
        <v>18999</v>
      </c>
    </row>
    <row r="840" spans="1:6" x14ac:dyDescent="0.25">
      <c r="A840" t="s">
        <v>3406</v>
      </c>
      <c r="B840" t="s">
        <v>1398</v>
      </c>
      <c r="C840" s="6">
        <v>45738</v>
      </c>
      <c r="D840" t="s">
        <v>2566</v>
      </c>
      <c r="E840" t="s">
        <v>2562</v>
      </c>
      <c r="F840" s="8">
        <f>VLOOKUP(B840,Order!A840:M840,9,)</f>
        <v>8796</v>
      </c>
    </row>
    <row r="841" spans="1:6" x14ac:dyDescent="0.25">
      <c r="A841" t="s">
        <v>3407</v>
      </c>
      <c r="B841" t="s">
        <v>1399</v>
      </c>
      <c r="C841" s="6">
        <v>45996</v>
      </c>
      <c r="D841" t="s">
        <v>2566</v>
      </c>
      <c r="E841" t="s">
        <v>2562</v>
      </c>
      <c r="F841" s="8">
        <f>VLOOKUP(B841,Order!A841:M841,9,)</f>
        <v>15998</v>
      </c>
    </row>
    <row r="842" spans="1:6" x14ac:dyDescent="0.25">
      <c r="A842" t="s">
        <v>3408</v>
      </c>
      <c r="B842" t="s">
        <v>1400</v>
      </c>
      <c r="C842" s="6">
        <v>45716</v>
      </c>
      <c r="D842" t="s">
        <v>2570</v>
      </c>
      <c r="E842" t="s">
        <v>2562</v>
      </c>
      <c r="F842" s="8">
        <f>VLOOKUP(B842,Order!A842:M842,9,)</f>
        <v>399</v>
      </c>
    </row>
    <row r="843" spans="1:6" x14ac:dyDescent="0.25">
      <c r="A843" t="s">
        <v>3409</v>
      </c>
      <c r="B843" t="s">
        <v>1401</v>
      </c>
      <c r="C843" s="6">
        <v>45740</v>
      </c>
      <c r="D843" t="s">
        <v>2576</v>
      </c>
      <c r="E843" t="s">
        <v>2562</v>
      </c>
      <c r="F843" s="8">
        <f>VLOOKUP(B843,Order!A843:M843,9,)</f>
        <v>1299</v>
      </c>
    </row>
    <row r="844" spans="1:6" x14ac:dyDescent="0.25">
      <c r="A844" t="s">
        <v>3410</v>
      </c>
      <c r="B844" t="s">
        <v>1402</v>
      </c>
      <c r="C844" s="6">
        <v>45723</v>
      </c>
      <c r="D844" t="s">
        <v>2564</v>
      </c>
      <c r="E844" t="s">
        <v>2562</v>
      </c>
      <c r="F844" s="8">
        <f>VLOOKUP(B844,Order!A844:M844,9,)</f>
        <v>58999</v>
      </c>
    </row>
    <row r="845" spans="1:6" x14ac:dyDescent="0.25">
      <c r="A845" t="s">
        <v>3411</v>
      </c>
      <c r="B845" t="s">
        <v>1403</v>
      </c>
      <c r="C845" s="6">
        <v>45920</v>
      </c>
      <c r="D845" t="s">
        <v>2564</v>
      </c>
      <c r="E845" t="s">
        <v>2562</v>
      </c>
      <c r="F845" s="8">
        <f>VLOOKUP(B845,Order!A845:M845,9,)</f>
        <v>13999</v>
      </c>
    </row>
    <row r="846" spans="1:6" x14ac:dyDescent="0.25">
      <c r="A846" t="s">
        <v>3412</v>
      </c>
      <c r="B846" t="s">
        <v>1404</v>
      </c>
      <c r="C846" s="6">
        <v>45790</v>
      </c>
      <c r="D846" t="s">
        <v>2570</v>
      </c>
      <c r="E846" t="s">
        <v>2562</v>
      </c>
      <c r="F846" s="8">
        <f>VLOOKUP(B846,Order!A846:M846,9,)</f>
        <v>20997</v>
      </c>
    </row>
    <row r="847" spans="1:6" x14ac:dyDescent="0.25">
      <c r="A847" t="s">
        <v>3413</v>
      </c>
      <c r="B847" t="s">
        <v>1405</v>
      </c>
      <c r="C847" s="6">
        <v>45946</v>
      </c>
      <c r="D847" t="s">
        <v>2561</v>
      </c>
      <c r="E847" t="s">
        <v>2562</v>
      </c>
      <c r="F847" s="8">
        <f>VLOOKUP(B847,Order!A847:M847,9,)</f>
        <v>25996</v>
      </c>
    </row>
    <row r="848" spans="1:6" x14ac:dyDescent="0.25">
      <c r="A848" t="s">
        <v>3414</v>
      </c>
      <c r="B848" t="s">
        <v>1406</v>
      </c>
      <c r="C848" s="6">
        <v>45996</v>
      </c>
      <c r="D848" t="s">
        <v>2566</v>
      </c>
      <c r="E848" t="s">
        <v>2562</v>
      </c>
      <c r="F848" s="8">
        <f>VLOOKUP(B848,Order!A848:M848,9,)</f>
        <v>37998</v>
      </c>
    </row>
    <row r="849" spans="1:6" x14ac:dyDescent="0.25">
      <c r="A849" t="s">
        <v>3415</v>
      </c>
      <c r="B849" t="s">
        <v>1407</v>
      </c>
      <c r="C849" s="6">
        <v>45899</v>
      </c>
      <c r="D849" t="s">
        <v>2576</v>
      </c>
      <c r="E849" t="s">
        <v>2562</v>
      </c>
      <c r="F849" s="8">
        <f>VLOOKUP(B849,Order!A849:M849,9,)</f>
        <v>2495</v>
      </c>
    </row>
    <row r="850" spans="1:6" x14ac:dyDescent="0.25">
      <c r="A850" t="s">
        <v>3416</v>
      </c>
      <c r="B850" t="s">
        <v>1408</v>
      </c>
      <c r="C850" s="6">
        <v>45965</v>
      </c>
      <c r="D850" t="s">
        <v>2576</v>
      </c>
      <c r="E850" t="s">
        <v>2562</v>
      </c>
      <c r="F850" s="8">
        <f>VLOOKUP(B850,Order!A850:M850,9,)</f>
        <v>9196</v>
      </c>
    </row>
    <row r="851" spans="1:6" x14ac:dyDescent="0.25">
      <c r="A851" t="s">
        <v>3417</v>
      </c>
      <c r="B851" t="s">
        <v>1409</v>
      </c>
      <c r="C851" s="6">
        <v>45977</v>
      </c>
      <c r="D851" t="s">
        <v>2570</v>
      </c>
      <c r="E851" t="s">
        <v>2562</v>
      </c>
      <c r="F851" s="8">
        <f>VLOOKUP(B851,Order!A851:M851,9,)</f>
        <v>299</v>
      </c>
    </row>
    <row r="852" spans="1:6" x14ac:dyDescent="0.25">
      <c r="A852" t="s">
        <v>3418</v>
      </c>
      <c r="B852" t="s">
        <v>1410</v>
      </c>
      <c r="C852" s="6">
        <v>46009</v>
      </c>
      <c r="D852" t="s">
        <v>2561</v>
      </c>
      <c r="E852" t="s">
        <v>2562</v>
      </c>
      <c r="F852" s="8">
        <f>VLOOKUP(B852,Order!A852:M852,9,)</f>
        <v>10497</v>
      </c>
    </row>
    <row r="853" spans="1:6" x14ac:dyDescent="0.25">
      <c r="A853" t="s">
        <v>3419</v>
      </c>
      <c r="B853" t="s">
        <v>1411</v>
      </c>
      <c r="C853" s="6">
        <v>45775</v>
      </c>
      <c r="D853" t="s">
        <v>2561</v>
      </c>
      <c r="E853" t="s">
        <v>2577</v>
      </c>
      <c r="F853" s="8">
        <f>VLOOKUP(B853,Order!A853:M853,9,)</f>
        <v>13999</v>
      </c>
    </row>
    <row r="854" spans="1:6" x14ac:dyDescent="0.25">
      <c r="A854" t="s">
        <v>3420</v>
      </c>
      <c r="B854" t="s">
        <v>1412</v>
      </c>
      <c r="C854" s="6">
        <v>45761</v>
      </c>
      <c r="D854" t="s">
        <v>2570</v>
      </c>
      <c r="E854" t="s">
        <v>2562</v>
      </c>
      <c r="F854" s="8">
        <f>VLOOKUP(B854,Order!A854:M854,9,)</f>
        <v>49998</v>
      </c>
    </row>
    <row r="855" spans="1:6" x14ac:dyDescent="0.25">
      <c r="A855" t="s">
        <v>3421</v>
      </c>
      <c r="B855" t="s">
        <v>1413</v>
      </c>
      <c r="C855" s="6">
        <v>45734</v>
      </c>
      <c r="D855" t="s">
        <v>2570</v>
      </c>
      <c r="E855" t="s">
        <v>2562</v>
      </c>
      <c r="F855" s="8">
        <f>VLOOKUP(B855,Order!A855:M855,9,)</f>
        <v>117998</v>
      </c>
    </row>
    <row r="856" spans="1:6" x14ac:dyDescent="0.25">
      <c r="A856" t="s">
        <v>3422</v>
      </c>
      <c r="B856" t="s">
        <v>1414</v>
      </c>
      <c r="C856" s="6">
        <v>45972</v>
      </c>
      <c r="D856" t="s">
        <v>2566</v>
      </c>
      <c r="E856" t="s">
        <v>2562</v>
      </c>
      <c r="F856" s="8">
        <f>VLOOKUP(B856,Order!A856:M856,9,)</f>
        <v>25996</v>
      </c>
    </row>
    <row r="857" spans="1:6" x14ac:dyDescent="0.25">
      <c r="A857" t="s">
        <v>3423</v>
      </c>
      <c r="B857" t="s">
        <v>1415</v>
      </c>
      <c r="C857" s="6">
        <v>45915</v>
      </c>
      <c r="D857" t="s">
        <v>2564</v>
      </c>
      <c r="E857" t="s">
        <v>2562</v>
      </c>
      <c r="F857" s="8">
        <f>VLOOKUP(B857,Order!A857:M857,9,)</f>
        <v>16998</v>
      </c>
    </row>
    <row r="858" spans="1:6" x14ac:dyDescent="0.25">
      <c r="A858" t="s">
        <v>3424</v>
      </c>
      <c r="B858" t="s">
        <v>1416</v>
      </c>
      <c r="C858" s="6">
        <v>45724</v>
      </c>
      <c r="D858" t="s">
        <v>2570</v>
      </c>
      <c r="E858" t="s">
        <v>2562</v>
      </c>
      <c r="F858" s="8">
        <f>VLOOKUP(B858,Order!A858:M858,9,)</f>
        <v>2299</v>
      </c>
    </row>
    <row r="859" spans="1:6" x14ac:dyDescent="0.25">
      <c r="A859" t="s">
        <v>3425</v>
      </c>
      <c r="B859" t="s">
        <v>1417</v>
      </c>
      <c r="C859" s="6">
        <v>46005</v>
      </c>
      <c r="D859" t="s">
        <v>2566</v>
      </c>
      <c r="E859" t="s">
        <v>2562</v>
      </c>
      <c r="F859" s="8">
        <f>VLOOKUP(B859,Order!A859:M859,9,)</f>
        <v>8998</v>
      </c>
    </row>
    <row r="860" spans="1:6" x14ac:dyDescent="0.25">
      <c r="A860" t="s">
        <v>3426</v>
      </c>
      <c r="B860" t="s">
        <v>1418</v>
      </c>
      <c r="C860" s="6">
        <v>45680</v>
      </c>
      <c r="D860" t="s">
        <v>2561</v>
      </c>
      <c r="E860" t="s">
        <v>2562</v>
      </c>
      <c r="F860" s="8">
        <f>VLOOKUP(B860,Order!A860:M860,9,)</f>
        <v>2999</v>
      </c>
    </row>
    <row r="861" spans="1:6" x14ac:dyDescent="0.25">
      <c r="A861" t="s">
        <v>3427</v>
      </c>
      <c r="B861" t="s">
        <v>1419</v>
      </c>
      <c r="C861" s="6">
        <v>45904</v>
      </c>
      <c r="D861" t="s">
        <v>2566</v>
      </c>
      <c r="E861" t="s">
        <v>2562</v>
      </c>
      <c r="F861" s="8">
        <f>VLOOKUP(B861,Order!A861:M861,9,)</f>
        <v>9897</v>
      </c>
    </row>
    <row r="862" spans="1:6" x14ac:dyDescent="0.25">
      <c r="A862" t="s">
        <v>3428</v>
      </c>
      <c r="B862" t="s">
        <v>1420</v>
      </c>
      <c r="C862" s="6">
        <v>46014</v>
      </c>
      <c r="D862" t="s">
        <v>2561</v>
      </c>
      <c r="E862" t="s">
        <v>2562</v>
      </c>
      <c r="F862" s="8">
        <f>VLOOKUP(B862,Order!A862:M862,9,)</f>
        <v>2999</v>
      </c>
    </row>
    <row r="863" spans="1:6" x14ac:dyDescent="0.25">
      <c r="A863" t="s">
        <v>3429</v>
      </c>
      <c r="B863" t="s">
        <v>1421</v>
      </c>
      <c r="C863" s="6">
        <v>45902</v>
      </c>
      <c r="D863" t="s">
        <v>2561</v>
      </c>
      <c r="E863" t="s">
        <v>2562</v>
      </c>
      <c r="F863" s="8">
        <f>VLOOKUP(B863,Order!A863:M863,9,)</f>
        <v>2495</v>
      </c>
    </row>
    <row r="864" spans="1:6" x14ac:dyDescent="0.25">
      <c r="A864" t="s">
        <v>3430</v>
      </c>
      <c r="B864" t="s">
        <v>1422</v>
      </c>
      <c r="C864" s="6">
        <v>45803</v>
      </c>
      <c r="D864" t="s">
        <v>2564</v>
      </c>
      <c r="E864" t="s">
        <v>2562</v>
      </c>
      <c r="F864" s="8">
        <f>VLOOKUP(B864,Order!A864:M864,9,)</f>
        <v>2999</v>
      </c>
    </row>
    <row r="865" spans="1:6" x14ac:dyDescent="0.25">
      <c r="A865" t="s">
        <v>3431</v>
      </c>
      <c r="B865" t="s">
        <v>1423</v>
      </c>
      <c r="C865" s="6">
        <v>45660</v>
      </c>
      <c r="D865" t="s">
        <v>2566</v>
      </c>
      <c r="E865" t="s">
        <v>2562</v>
      </c>
      <c r="F865" s="8">
        <f>VLOOKUP(B865,Order!A865:M865,9,)</f>
        <v>53997</v>
      </c>
    </row>
    <row r="866" spans="1:6" x14ac:dyDescent="0.25">
      <c r="A866" t="s">
        <v>3432</v>
      </c>
      <c r="B866" t="s">
        <v>1424</v>
      </c>
      <c r="C866" s="6">
        <v>45924</v>
      </c>
      <c r="D866" t="s">
        <v>2566</v>
      </c>
      <c r="E866" t="s">
        <v>2562</v>
      </c>
      <c r="F866" s="8">
        <f>VLOOKUP(B866,Order!A866:M866,9,)</f>
        <v>5499</v>
      </c>
    </row>
    <row r="867" spans="1:6" x14ac:dyDescent="0.25">
      <c r="A867" t="s">
        <v>3433</v>
      </c>
      <c r="B867" t="s">
        <v>1425</v>
      </c>
      <c r="C867" s="6">
        <v>45819</v>
      </c>
      <c r="D867" t="s">
        <v>2564</v>
      </c>
      <c r="E867" t="s">
        <v>2562</v>
      </c>
      <c r="F867" s="8">
        <f>VLOOKUP(B867,Order!A867:M867,9,)</f>
        <v>12499</v>
      </c>
    </row>
    <row r="868" spans="1:6" x14ac:dyDescent="0.25">
      <c r="A868" t="s">
        <v>3434</v>
      </c>
      <c r="B868" t="s">
        <v>1426</v>
      </c>
      <c r="C868" s="6">
        <v>45991</v>
      </c>
      <c r="D868" t="s">
        <v>2564</v>
      </c>
      <c r="E868" t="s">
        <v>2562</v>
      </c>
      <c r="F868" s="8">
        <f>VLOOKUP(B868,Order!A868:M868,9,)</f>
        <v>1495</v>
      </c>
    </row>
    <row r="869" spans="1:6" x14ac:dyDescent="0.25">
      <c r="A869" t="s">
        <v>3435</v>
      </c>
      <c r="B869" t="s">
        <v>1427</v>
      </c>
      <c r="C869" s="6">
        <v>45874</v>
      </c>
      <c r="D869" t="s">
        <v>2564</v>
      </c>
      <c r="E869" t="s">
        <v>2562</v>
      </c>
      <c r="F869" s="8">
        <f>VLOOKUP(B869,Order!A869:M869,9,)</f>
        <v>3499</v>
      </c>
    </row>
    <row r="870" spans="1:6" x14ac:dyDescent="0.25">
      <c r="A870" t="s">
        <v>3436</v>
      </c>
      <c r="B870" t="s">
        <v>1428</v>
      </c>
      <c r="C870" s="6">
        <v>46006</v>
      </c>
      <c r="D870" t="s">
        <v>2576</v>
      </c>
      <c r="E870" t="s">
        <v>2562</v>
      </c>
      <c r="F870" s="8">
        <f>VLOOKUP(B870,Order!A870:M870,9,)</f>
        <v>8997</v>
      </c>
    </row>
    <row r="871" spans="1:6" x14ac:dyDescent="0.25">
      <c r="A871" t="s">
        <v>3437</v>
      </c>
      <c r="B871" t="s">
        <v>1429</v>
      </c>
      <c r="C871" s="6">
        <v>45943</v>
      </c>
      <c r="D871" t="s">
        <v>2566</v>
      </c>
      <c r="E871" t="s">
        <v>2562</v>
      </c>
      <c r="F871" s="8">
        <f>VLOOKUP(B871,Order!A871:M871,9,)</f>
        <v>9897</v>
      </c>
    </row>
    <row r="872" spans="1:6" x14ac:dyDescent="0.25">
      <c r="A872" t="s">
        <v>3438</v>
      </c>
      <c r="B872" t="s">
        <v>1430</v>
      </c>
      <c r="C872" s="6">
        <v>45905</v>
      </c>
      <c r="D872" t="s">
        <v>2566</v>
      </c>
      <c r="E872" t="s">
        <v>2562</v>
      </c>
      <c r="F872" s="8">
        <f>VLOOKUP(B872,Order!A872:M872,9,)</f>
        <v>35998</v>
      </c>
    </row>
    <row r="873" spans="1:6" x14ac:dyDescent="0.25">
      <c r="A873" t="s">
        <v>3439</v>
      </c>
      <c r="B873" t="s">
        <v>1431</v>
      </c>
      <c r="C873" s="6">
        <v>46019</v>
      </c>
      <c r="D873" t="s">
        <v>2564</v>
      </c>
      <c r="E873" t="s">
        <v>2562</v>
      </c>
      <c r="F873" s="8">
        <f>VLOOKUP(B873,Order!A873:M873,9,)</f>
        <v>124995</v>
      </c>
    </row>
    <row r="874" spans="1:6" x14ac:dyDescent="0.25">
      <c r="A874" t="s">
        <v>3440</v>
      </c>
      <c r="B874" t="s">
        <v>1432</v>
      </c>
      <c r="C874" s="6">
        <v>45718</v>
      </c>
      <c r="D874" t="s">
        <v>2564</v>
      </c>
      <c r="E874" t="s">
        <v>2562</v>
      </c>
      <c r="F874" s="8">
        <f>VLOOKUP(B874,Order!A874:M874,9,)</f>
        <v>23996</v>
      </c>
    </row>
    <row r="875" spans="1:6" x14ac:dyDescent="0.25">
      <c r="A875" t="s">
        <v>3441</v>
      </c>
      <c r="B875" t="s">
        <v>1433</v>
      </c>
      <c r="C875" s="6">
        <v>45740</v>
      </c>
      <c r="D875" t="s">
        <v>2576</v>
      </c>
      <c r="E875" t="s">
        <v>2562</v>
      </c>
      <c r="F875" s="8">
        <f>VLOOKUP(B875,Order!A875:M875,9,)</f>
        <v>8998</v>
      </c>
    </row>
    <row r="876" spans="1:6" x14ac:dyDescent="0.25">
      <c r="A876" t="s">
        <v>3442</v>
      </c>
      <c r="B876" t="s">
        <v>1434</v>
      </c>
      <c r="C876" s="6">
        <v>45831</v>
      </c>
      <c r="D876" t="s">
        <v>2564</v>
      </c>
      <c r="E876" t="s">
        <v>2562</v>
      </c>
      <c r="F876" s="8">
        <f>VLOOKUP(B876,Order!A876:M876,9,)</f>
        <v>6597</v>
      </c>
    </row>
    <row r="877" spans="1:6" x14ac:dyDescent="0.25">
      <c r="A877" t="s">
        <v>3443</v>
      </c>
      <c r="B877" t="s">
        <v>1435</v>
      </c>
      <c r="C877" s="6">
        <v>45684</v>
      </c>
      <c r="D877" t="s">
        <v>2561</v>
      </c>
      <c r="E877" t="s">
        <v>2562</v>
      </c>
      <c r="F877" s="8">
        <f>VLOOKUP(B877,Order!A877:M877,9,)</f>
        <v>5499</v>
      </c>
    </row>
    <row r="878" spans="1:6" x14ac:dyDescent="0.25">
      <c r="A878" t="s">
        <v>3444</v>
      </c>
      <c r="B878" t="s">
        <v>1436</v>
      </c>
      <c r="C878" s="6">
        <v>45704</v>
      </c>
      <c r="D878" t="s">
        <v>2566</v>
      </c>
      <c r="E878" t="s">
        <v>2562</v>
      </c>
      <c r="F878" s="8">
        <f>VLOOKUP(B878,Order!A878:M878,9,)</f>
        <v>1497</v>
      </c>
    </row>
    <row r="879" spans="1:6" x14ac:dyDescent="0.25">
      <c r="A879" t="s">
        <v>3445</v>
      </c>
      <c r="B879" t="s">
        <v>1437</v>
      </c>
      <c r="C879" s="6">
        <v>45703</v>
      </c>
      <c r="D879" t="s">
        <v>2576</v>
      </c>
      <c r="E879" t="s">
        <v>2562</v>
      </c>
      <c r="F879" s="8">
        <f>VLOOKUP(B879,Order!A879:M879,9,)</f>
        <v>998</v>
      </c>
    </row>
    <row r="880" spans="1:6" x14ac:dyDescent="0.25">
      <c r="A880" t="s">
        <v>3446</v>
      </c>
      <c r="B880" t="s">
        <v>1438</v>
      </c>
      <c r="C880" s="6">
        <v>45969</v>
      </c>
      <c r="D880" t="s">
        <v>2561</v>
      </c>
      <c r="E880" t="s">
        <v>2562</v>
      </c>
      <c r="F880" s="8">
        <f>VLOOKUP(B880,Order!A880:M880,9,)</f>
        <v>4491</v>
      </c>
    </row>
    <row r="881" spans="1:6" x14ac:dyDescent="0.25">
      <c r="A881" t="s">
        <v>3447</v>
      </c>
      <c r="B881" t="s">
        <v>1439</v>
      </c>
      <c r="C881" s="6">
        <v>45972</v>
      </c>
      <c r="D881" t="s">
        <v>2576</v>
      </c>
      <c r="E881" t="s">
        <v>2562</v>
      </c>
      <c r="F881" s="8">
        <f>VLOOKUP(B881,Order!A881:M881,9,)</f>
        <v>796</v>
      </c>
    </row>
    <row r="882" spans="1:6" x14ac:dyDescent="0.25">
      <c r="A882" t="s">
        <v>3448</v>
      </c>
      <c r="B882" t="s">
        <v>1440</v>
      </c>
      <c r="C882" s="6">
        <v>45963</v>
      </c>
      <c r="D882" t="s">
        <v>2570</v>
      </c>
      <c r="E882" t="s">
        <v>2562</v>
      </c>
      <c r="F882" s="8">
        <f>VLOOKUP(B882,Order!A882:M882,9,)</f>
        <v>10998</v>
      </c>
    </row>
    <row r="883" spans="1:6" x14ac:dyDescent="0.25">
      <c r="A883" t="s">
        <v>3449</v>
      </c>
      <c r="B883" t="s">
        <v>1441</v>
      </c>
      <c r="C883" s="6">
        <v>45663</v>
      </c>
      <c r="D883" t="s">
        <v>2564</v>
      </c>
      <c r="E883" t="s">
        <v>2562</v>
      </c>
      <c r="F883" s="8">
        <f>VLOOKUP(B883,Order!A883:M883,9,)</f>
        <v>199</v>
      </c>
    </row>
    <row r="884" spans="1:6" x14ac:dyDescent="0.25">
      <c r="A884" t="s">
        <v>3450</v>
      </c>
      <c r="B884" t="s">
        <v>1442</v>
      </c>
      <c r="C884" s="6">
        <v>45964</v>
      </c>
      <c r="D884" t="s">
        <v>2570</v>
      </c>
      <c r="E884" t="s">
        <v>2562</v>
      </c>
      <c r="F884" s="8">
        <f>VLOOKUP(B884,Order!A884:M884,9,)</f>
        <v>2199</v>
      </c>
    </row>
    <row r="885" spans="1:6" x14ac:dyDescent="0.25">
      <c r="A885" t="s">
        <v>3451</v>
      </c>
      <c r="B885" t="s">
        <v>1443</v>
      </c>
      <c r="C885" s="6">
        <v>45744</v>
      </c>
      <c r="D885" t="s">
        <v>2576</v>
      </c>
      <c r="E885" t="s">
        <v>2562</v>
      </c>
      <c r="F885" s="8">
        <f>VLOOKUP(B885,Order!A885:M885,9,)</f>
        <v>3299</v>
      </c>
    </row>
    <row r="886" spans="1:6" x14ac:dyDescent="0.25">
      <c r="A886" t="s">
        <v>3452</v>
      </c>
      <c r="B886" t="s">
        <v>1444</v>
      </c>
      <c r="C886" s="6">
        <v>45658</v>
      </c>
      <c r="D886" t="s">
        <v>2570</v>
      </c>
      <c r="E886" t="s">
        <v>2562</v>
      </c>
      <c r="F886" s="8">
        <f>VLOOKUP(B886,Order!A886:M886,9,)</f>
        <v>1196</v>
      </c>
    </row>
    <row r="887" spans="1:6" x14ac:dyDescent="0.25">
      <c r="A887" t="s">
        <v>3453</v>
      </c>
      <c r="B887" t="s">
        <v>1445</v>
      </c>
      <c r="C887" s="6">
        <v>45838</v>
      </c>
      <c r="D887" t="s">
        <v>2566</v>
      </c>
      <c r="E887" t="s">
        <v>2562</v>
      </c>
      <c r="F887" s="8">
        <f>VLOOKUP(B887,Order!A887:M887,9,)</f>
        <v>20997</v>
      </c>
    </row>
    <row r="888" spans="1:6" x14ac:dyDescent="0.25">
      <c r="A888" t="s">
        <v>3454</v>
      </c>
      <c r="B888" t="s">
        <v>1446</v>
      </c>
      <c r="C888" s="6">
        <v>45923</v>
      </c>
      <c r="D888" t="s">
        <v>2570</v>
      </c>
      <c r="E888" t="s">
        <v>2562</v>
      </c>
      <c r="F888" s="8">
        <f>VLOOKUP(B888,Order!A888:M888,9,)</f>
        <v>499</v>
      </c>
    </row>
    <row r="889" spans="1:6" x14ac:dyDescent="0.25">
      <c r="A889" t="s">
        <v>3455</v>
      </c>
      <c r="B889" t="s">
        <v>1447</v>
      </c>
      <c r="C889" s="6">
        <v>45803</v>
      </c>
      <c r="D889" t="s">
        <v>2570</v>
      </c>
      <c r="E889" t="s">
        <v>2562</v>
      </c>
      <c r="F889" s="8">
        <f>VLOOKUP(B889,Order!A889:M889,9,)</f>
        <v>1497</v>
      </c>
    </row>
    <row r="890" spans="1:6" x14ac:dyDescent="0.25">
      <c r="A890" t="s">
        <v>3456</v>
      </c>
      <c r="B890" t="s">
        <v>1448</v>
      </c>
      <c r="C890" s="6">
        <v>45835</v>
      </c>
      <c r="D890" t="s">
        <v>2576</v>
      </c>
      <c r="E890" t="s">
        <v>2562</v>
      </c>
      <c r="F890" s="8">
        <f>VLOOKUP(B890,Order!A890:M890,9,)</f>
        <v>27992</v>
      </c>
    </row>
    <row r="891" spans="1:6" x14ac:dyDescent="0.25">
      <c r="A891" t="s">
        <v>3457</v>
      </c>
      <c r="B891" t="s">
        <v>1449</v>
      </c>
      <c r="C891" s="6">
        <v>45890</v>
      </c>
      <c r="D891" t="s">
        <v>2566</v>
      </c>
      <c r="E891" t="s">
        <v>2562</v>
      </c>
      <c r="F891" s="8">
        <f>VLOOKUP(B891,Order!A891:M891,9,)</f>
        <v>1299</v>
      </c>
    </row>
    <row r="892" spans="1:6" x14ac:dyDescent="0.25">
      <c r="A892" t="s">
        <v>3458</v>
      </c>
      <c r="B892" t="s">
        <v>1450</v>
      </c>
      <c r="C892" s="6">
        <v>45866</v>
      </c>
      <c r="D892" t="s">
        <v>2570</v>
      </c>
      <c r="E892" t="s">
        <v>2562</v>
      </c>
      <c r="F892" s="8">
        <f>VLOOKUP(B892,Order!A892:M892,9,)</f>
        <v>8999</v>
      </c>
    </row>
    <row r="893" spans="1:6" x14ac:dyDescent="0.25">
      <c r="A893" t="s">
        <v>3459</v>
      </c>
      <c r="B893" t="s">
        <v>1451</v>
      </c>
      <c r="C893" s="6">
        <v>45808</v>
      </c>
      <c r="D893" t="s">
        <v>2576</v>
      </c>
      <c r="E893" t="s">
        <v>2562</v>
      </c>
      <c r="F893" s="8">
        <f>VLOOKUP(B893,Order!A893:M893,9,)</f>
        <v>15998</v>
      </c>
    </row>
    <row r="894" spans="1:6" x14ac:dyDescent="0.25">
      <c r="A894" t="s">
        <v>3460</v>
      </c>
      <c r="B894" t="s">
        <v>1452</v>
      </c>
      <c r="C894" s="6">
        <v>45789</v>
      </c>
      <c r="D894" t="s">
        <v>2570</v>
      </c>
      <c r="E894" t="s">
        <v>2562</v>
      </c>
      <c r="F894" s="8">
        <f>VLOOKUP(B894,Order!A894:M894,9,)</f>
        <v>897</v>
      </c>
    </row>
    <row r="895" spans="1:6" x14ac:dyDescent="0.25">
      <c r="A895" t="s">
        <v>3461</v>
      </c>
      <c r="B895" t="s">
        <v>1453</v>
      </c>
      <c r="C895" s="6">
        <v>45851</v>
      </c>
      <c r="D895" t="s">
        <v>2576</v>
      </c>
      <c r="E895" t="s">
        <v>2562</v>
      </c>
      <c r="F895" s="8">
        <f>VLOOKUP(B895,Order!A895:M895,9,)</f>
        <v>1899</v>
      </c>
    </row>
    <row r="896" spans="1:6" x14ac:dyDescent="0.25">
      <c r="A896" t="s">
        <v>3462</v>
      </c>
      <c r="B896" t="s">
        <v>1454</v>
      </c>
      <c r="C896" s="6">
        <v>45831</v>
      </c>
      <c r="D896" t="s">
        <v>2564</v>
      </c>
      <c r="E896" t="s">
        <v>2562</v>
      </c>
      <c r="F896" s="8">
        <f>VLOOKUP(B896,Order!A896:M896,9,)</f>
        <v>49998</v>
      </c>
    </row>
    <row r="897" spans="1:6" x14ac:dyDescent="0.25">
      <c r="A897" t="s">
        <v>3463</v>
      </c>
      <c r="B897" t="s">
        <v>1455</v>
      </c>
      <c r="C897" s="6">
        <v>45958</v>
      </c>
      <c r="D897" t="s">
        <v>2561</v>
      </c>
      <c r="E897" t="s">
        <v>2562</v>
      </c>
      <c r="F897" s="8">
        <f>VLOOKUP(B897,Order!A897:M897,9,)</f>
        <v>12499</v>
      </c>
    </row>
    <row r="898" spans="1:6" x14ac:dyDescent="0.25">
      <c r="A898" t="s">
        <v>3464</v>
      </c>
      <c r="B898" t="s">
        <v>1456</v>
      </c>
      <c r="C898" s="6">
        <v>45853</v>
      </c>
      <c r="D898" t="s">
        <v>2566</v>
      </c>
      <c r="E898" t="s">
        <v>2562</v>
      </c>
      <c r="F898" s="8">
        <f>VLOOKUP(B898,Order!A898:M898,9,)</f>
        <v>99996</v>
      </c>
    </row>
    <row r="899" spans="1:6" x14ac:dyDescent="0.25">
      <c r="A899" t="s">
        <v>3465</v>
      </c>
      <c r="B899" t="s">
        <v>1457</v>
      </c>
      <c r="C899" s="6">
        <v>45819</v>
      </c>
      <c r="D899" t="s">
        <v>2570</v>
      </c>
      <c r="E899" t="s">
        <v>2562</v>
      </c>
      <c r="F899" s="8">
        <f>VLOOKUP(B899,Order!A899:M899,9,)</f>
        <v>13497</v>
      </c>
    </row>
    <row r="900" spans="1:6" x14ac:dyDescent="0.25">
      <c r="A900" t="s">
        <v>3466</v>
      </c>
      <c r="B900" t="s">
        <v>1458</v>
      </c>
      <c r="C900" s="6">
        <v>46016</v>
      </c>
      <c r="D900" t="s">
        <v>2576</v>
      </c>
      <c r="E900" t="s">
        <v>2562</v>
      </c>
      <c r="F900" s="8">
        <f>VLOOKUP(B900,Order!A900:M900,9,)</f>
        <v>199</v>
      </c>
    </row>
    <row r="901" spans="1:6" x14ac:dyDescent="0.25">
      <c r="A901" t="s">
        <v>3467</v>
      </c>
      <c r="B901" t="s">
        <v>1459</v>
      </c>
      <c r="C901" s="6">
        <v>46002</v>
      </c>
      <c r="D901" t="s">
        <v>2570</v>
      </c>
      <c r="E901" t="s">
        <v>2562</v>
      </c>
      <c r="F901" s="8">
        <f>VLOOKUP(B901,Order!A901:M901,9,)</f>
        <v>25497</v>
      </c>
    </row>
    <row r="902" spans="1:6" x14ac:dyDescent="0.25">
      <c r="A902" t="s">
        <v>3468</v>
      </c>
      <c r="B902" t="s">
        <v>1460</v>
      </c>
      <c r="C902" s="6">
        <v>45749</v>
      </c>
      <c r="D902" t="s">
        <v>2561</v>
      </c>
      <c r="E902" t="s">
        <v>2562</v>
      </c>
      <c r="F902" s="8">
        <f>VLOOKUP(B902,Order!A902:M902,9,)</f>
        <v>3299</v>
      </c>
    </row>
    <row r="903" spans="1:6" x14ac:dyDescent="0.25">
      <c r="A903" t="s">
        <v>3469</v>
      </c>
      <c r="B903" t="s">
        <v>1461</v>
      </c>
      <c r="C903" s="6">
        <v>45951</v>
      </c>
      <c r="D903" t="s">
        <v>2570</v>
      </c>
      <c r="E903" t="s">
        <v>2562</v>
      </c>
      <c r="F903" s="8">
        <f>VLOOKUP(B903,Order!A903:M903,9,)</f>
        <v>2397</v>
      </c>
    </row>
    <row r="904" spans="1:6" x14ac:dyDescent="0.25">
      <c r="A904" t="s">
        <v>3470</v>
      </c>
      <c r="B904" t="s">
        <v>1462</v>
      </c>
      <c r="C904" s="6">
        <v>45755</v>
      </c>
      <c r="D904" t="s">
        <v>2561</v>
      </c>
      <c r="E904" t="s">
        <v>2562</v>
      </c>
      <c r="F904" s="8">
        <f>VLOOKUP(B904,Order!A904:M904,9,)</f>
        <v>1996</v>
      </c>
    </row>
    <row r="905" spans="1:6" x14ac:dyDescent="0.25">
      <c r="A905" t="s">
        <v>3471</v>
      </c>
      <c r="B905" t="s">
        <v>1463</v>
      </c>
      <c r="C905" s="6">
        <v>45793</v>
      </c>
      <c r="D905" t="s">
        <v>2564</v>
      </c>
      <c r="E905" t="s">
        <v>2562</v>
      </c>
      <c r="F905" s="8">
        <f>VLOOKUP(B905,Order!A905:M905,9,)</f>
        <v>94995</v>
      </c>
    </row>
    <row r="906" spans="1:6" x14ac:dyDescent="0.25">
      <c r="A906" t="s">
        <v>3472</v>
      </c>
      <c r="B906" t="s">
        <v>1464</v>
      </c>
      <c r="C906" s="6">
        <v>45974</v>
      </c>
      <c r="D906" t="s">
        <v>2576</v>
      </c>
      <c r="E906" t="s">
        <v>2562</v>
      </c>
      <c r="F906" s="8">
        <f>VLOOKUP(B906,Order!A906:M906,9,)</f>
        <v>1899</v>
      </c>
    </row>
    <row r="907" spans="1:6" x14ac:dyDescent="0.25">
      <c r="A907" t="s">
        <v>3473</v>
      </c>
      <c r="B907" t="s">
        <v>1465</v>
      </c>
      <c r="C907" s="6">
        <v>45698</v>
      </c>
      <c r="D907" t="s">
        <v>2570</v>
      </c>
      <c r="E907" t="s">
        <v>2562</v>
      </c>
      <c r="F907" s="8">
        <f>VLOOKUP(B907,Order!A907:M907,9,)</f>
        <v>3499</v>
      </c>
    </row>
    <row r="908" spans="1:6" x14ac:dyDescent="0.25">
      <c r="A908" t="s">
        <v>3474</v>
      </c>
      <c r="B908" t="s">
        <v>1466</v>
      </c>
      <c r="C908" s="6">
        <v>45935</v>
      </c>
      <c r="D908" t="s">
        <v>2566</v>
      </c>
      <c r="E908" t="s">
        <v>2572</v>
      </c>
      <c r="F908" s="8">
        <f>VLOOKUP(B908,Order!A908:M908,9,)</f>
        <v>9897</v>
      </c>
    </row>
    <row r="909" spans="1:6" x14ac:dyDescent="0.25">
      <c r="A909" t="s">
        <v>3475</v>
      </c>
      <c r="B909" t="s">
        <v>1467</v>
      </c>
      <c r="C909" s="6">
        <v>45910</v>
      </c>
      <c r="D909" t="s">
        <v>2561</v>
      </c>
      <c r="E909" t="s">
        <v>2562</v>
      </c>
      <c r="F909" s="8">
        <f>VLOOKUP(B909,Order!A909:M909,9,)</f>
        <v>399</v>
      </c>
    </row>
    <row r="910" spans="1:6" x14ac:dyDescent="0.25">
      <c r="A910" t="s">
        <v>3476</v>
      </c>
      <c r="B910" t="s">
        <v>1468</v>
      </c>
      <c r="C910" s="6">
        <v>45919</v>
      </c>
      <c r="D910" t="s">
        <v>2576</v>
      </c>
      <c r="E910" t="s">
        <v>2562</v>
      </c>
      <c r="F910" s="8">
        <f>VLOOKUP(B910,Order!A910:M910,9,)</f>
        <v>1996</v>
      </c>
    </row>
    <row r="911" spans="1:6" x14ac:dyDescent="0.25">
      <c r="A911" t="s">
        <v>3477</v>
      </c>
      <c r="B911" t="s">
        <v>1469</v>
      </c>
      <c r="C911" s="6">
        <v>45723</v>
      </c>
      <c r="D911" t="s">
        <v>2576</v>
      </c>
      <c r="E911" t="s">
        <v>2562</v>
      </c>
      <c r="F911" s="8">
        <f>VLOOKUP(B911,Order!A911:M911,9,)</f>
        <v>15998</v>
      </c>
    </row>
    <row r="912" spans="1:6" x14ac:dyDescent="0.25">
      <c r="A912" t="s">
        <v>3478</v>
      </c>
      <c r="B912" t="s">
        <v>1470</v>
      </c>
      <c r="C912" s="6">
        <v>45934</v>
      </c>
      <c r="D912" t="s">
        <v>2576</v>
      </c>
      <c r="E912" t="s">
        <v>2562</v>
      </c>
      <c r="F912" s="8">
        <f>VLOOKUP(B912,Order!A912:M912,9,)</f>
        <v>6598</v>
      </c>
    </row>
    <row r="913" spans="1:6" x14ac:dyDescent="0.25">
      <c r="A913" t="s">
        <v>3479</v>
      </c>
      <c r="B913" t="s">
        <v>1471</v>
      </c>
      <c r="C913" s="6">
        <v>46009</v>
      </c>
      <c r="D913" t="s">
        <v>2561</v>
      </c>
      <c r="E913" t="s">
        <v>2562</v>
      </c>
      <c r="F913" s="8">
        <f>VLOOKUP(B913,Order!A913:M913,9,)</f>
        <v>47992</v>
      </c>
    </row>
    <row r="914" spans="1:6" x14ac:dyDescent="0.25">
      <c r="A914" t="s">
        <v>3480</v>
      </c>
      <c r="B914" t="s">
        <v>1472</v>
      </c>
      <c r="C914" s="6">
        <v>46015</v>
      </c>
      <c r="D914" t="s">
        <v>2561</v>
      </c>
      <c r="E914" t="s">
        <v>2562</v>
      </c>
      <c r="F914" s="8">
        <f>VLOOKUP(B914,Order!A914:M914,9,)</f>
        <v>7497</v>
      </c>
    </row>
    <row r="915" spans="1:6" x14ac:dyDescent="0.25">
      <c r="A915" t="s">
        <v>3481</v>
      </c>
      <c r="B915" t="s">
        <v>1473</v>
      </c>
      <c r="C915" s="6">
        <v>45664</v>
      </c>
      <c r="D915" t="s">
        <v>2561</v>
      </c>
      <c r="E915" t="s">
        <v>2562</v>
      </c>
      <c r="F915" s="8">
        <f>VLOOKUP(B915,Order!A915:M915,9,)</f>
        <v>20997</v>
      </c>
    </row>
    <row r="916" spans="1:6" x14ac:dyDescent="0.25">
      <c r="A916" t="s">
        <v>3482</v>
      </c>
      <c r="B916" t="s">
        <v>1474</v>
      </c>
      <c r="C916" s="6">
        <v>45824</v>
      </c>
      <c r="D916" t="s">
        <v>2576</v>
      </c>
      <c r="E916" t="s">
        <v>2562</v>
      </c>
      <c r="F916" s="8">
        <f>VLOOKUP(B916,Order!A916:M916,9,)</f>
        <v>24999</v>
      </c>
    </row>
    <row r="917" spans="1:6" x14ac:dyDescent="0.25">
      <c r="A917" t="s">
        <v>3483</v>
      </c>
      <c r="B917" t="s">
        <v>1475</v>
      </c>
      <c r="C917" s="6">
        <v>45938</v>
      </c>
      <c r="D917" t="s">
        <v>2564</v>
      </c>
      <c r="E917" t="s">
        <v>2562</v>
      </c>
      <c r="F917" s="8">
        <f>VLOOKUP(B917,Order!A917:M917,9,)</f>
        <v>598</v>
      </c>
    </row>
    <row r="918" spans="1:6" x14ac:dyDescent="0.25">
      <c r="A918" t="s">
        <v>3484</v>
      </c>
      <c r="B918" t="s">
        <v>1476</v>
      </c>
      <c r="C918" s="6">
        <v>45971</v>
      </c>
      <c r="D918" t="s">
        <v>2570</v>
      </c>
      <c r="E918" t="s">
        <v>2562</v>
      </c>
      <c r="F918" s="8">
        <f>VLOOKUP(B918,Order!A918:M918,9,)</f>
        <v>117998</v>
      </c>
    </row>
    <row r="919" spans="1:6" x14ac:dyDescent="0.25">
      <c r="A919" t="s">
        <v>3485</v>
      </c>
      <c r="B919" t="s">
        <v>1477</v>
      </c>
      <c r="C919" s="6">
        <v>45765</v>
      </c>
      <c r="D919" t="s">
        <v>2564</v>
      </c>
      <c r="E919" t="s">
        <v>2572</v>
      </c>
      <c r="F919" s="8">
        <f>VLOOKUP(B919,Order!A919:M919,9,)</f>
        <v>16495</v>
      </c>
    </row>
    <row r="920" spans="1:6" x14ac:dyDescent="0.25">
      <c r="A920" t="s">
        <v>3486</v>
      </c>
      <c r="B920" t="s">
        <v>1478</v>
      </c>
      <c r="C920" s="6">
        <v>45801</v>
      </c>
      <c r="D920" t="s">
        <v>2566</v>
      </c>
      <c r="E920" t="s">
        <v>2562</v>
      </c>
      <c r="F920" s="8">
        <f>VLOOKUP(B920,Order!A920:M920,9,)</f>
        <v>17999</v>
      </c>
    </row>
    <row r="921" spans="1:6" x14ac:dyDescent="0.25">
      <c r="A921" t="s">
        <v>3487</v>
      </c>
      <c r="B921" t="s">
        <v>1479</v>
      </c>
      <c r="C921" s="6">
        <v>45952</v>
      </c>
      <c r="D921" t="s">
        <v>2570</v>
      </c>
      <c r="E921" t="s">
        <v>2562</v>
      </c>
      <c r="F921" s="8">
        <f>VLOOKUP(B921,Order!A921:M921,9,)</f>
        <v>2299</v>
      </c>
    </row>
    <row r="922" spans="1:6" x14ac:dyDescent="0.25">
      <c r="A922" t="s">
        <v>3488</v>
      </c>
      <c r="B922" t="s">
        <v>1480</v>
      </c>
      <c r="C922" s="6">
        <v>45796</v>
      </c>
      <c r="D922" t="s">
        <v>2564</v>
      </c>
      <c r="E922" t="s">
        <v>2562</v>
      </c>
      <c r="F922" s="8">
        <f>VLOOKUP(B922,Order!A922:M922,9,)</f>
        <v>14995</v>
      </c>
    </row>
    <row r="923" spans="1:6" x14ac:dyDescent="0.25">
      <c r="A923" t="s">
        <v>3489</v>
      </c>
      <c r="B923" t="s">
        <v>1481</v>
      </c>
      <c r="C923" s="6">
        <v>45758</v>
      </c>
      <c r="D923" t="s">
        <v>2566</v>
      </c>
      <c r="E923" t="s">
        <v>2562</v>
      </c>
      <c r="F923" s="8">
        <f>VLOOKUP(B923,Order!A923:M923,9,)</f>
        <v>1596</v>
      </c>
    </row>
    <row r="924" spans="1:6" x14ac:dyDescent="0.25">
      <c r="A924" t="s">
        <v>3490</v>
      </c>
      <c r="B924" t="s">
        <v>1482</v>
      </c>
      <c r="C924" s="6">
        <v>45748</v>
      </c>
      <c r="D924" t="s">
        <v>2576</v>
      </c>
      <c r="E924" t="s">
        <v>2562</v>
      </c>
      <c r="F924" s="8">
        <f>VLOOKUP(B924,Order!A924:M924,9,)</f>
        <v>139990</v>
      </c>
    </row>
    <row r="925" spans="1:6" x14ac:dyDescent="0.25">
      <c r="A925" t="s">
        <v>3491</v>
      </c>
      <c r="B925" t="s">
        <v>1483</v>
      </c>
      <c r="C925" s="6">
        <v>45980</v>
      </c>
      <c r="D925" t="s">
        <v>2576</v>
      </c>
      <c r="E925" t="s">
        <v>2562</v>
      </c>
      <c r="F925" s="8">
        <f>VLOOKUP(B925,Order!A925:M925,9,)</f>
        <v>1598</v>
      </c>
    </row>
    <row r="926" spans="1:6" x14ac:dyDescent="0.25">
      <c r="A926" t="s">
        <v>3492</v>
      </c>
      <c r="B926" t="s">
        <v>1484</v>
      </c>
      <c r="C926" s="6">
        <v>45907</v>
      </c>
      <c r="D926" t="s">
        <v>2576</v>
      </c>
      <c r="E926" t="s">
        <v>2562</v>
      </c>
      <c r="F926" s="8">
        <f>VLOOKUP(B926,Order!A926:M926,9,)</f>
        <v>44995</v>
      </c>
    </row>
    <row r="927" spans="1:6" x14ac:dyDescent="0.25">
      <c r="A927" t="s">
        <v>3493</v>
      </c>
      <c r="B927" t="s">
        <v>1485</v>
      </c>
      <c r="C927" s="6">
        <v>45682</v>
      </c>
      <c r="D927" t="s">
        <v>2566</v>
      </c>
      <c r="E927" t="s">
        <v>2562</v>
      </c>
      <c r="F927" s="8">
        <f>VLOOKUP(B927,Order!A927:M927,9,)</f>
        <v>2199</v>
      </c>
    </row>
    <row r="928" spans="1:6" x14ac:dyDescent="0.25">
      <c r="A928" t="s">
        <v>3494</v>
      </c>
      <c r="B928" t="s">
        <v>1486</v>
      </c>
      <c r="C928" s="6">
        <v>45768</v>
      </c>
      <c r="D928" t="s">
        <v>2564</v>
      </c>
      <c r="E928" t="s">
        <v>2572</v>
      </c>
      <c r="F928" s="8">
        <f>VLOOKUP(B928,Order!A928:M928,9,)</f>
        <v>6897</v>
      </c>
    </row>
    <row r="929" spans="1:6" x14ac:dyDescent="0.25">
      <c r="A929" t="s">
        <v>3495</v>
      </c>
      <c r="B929" t="s">
        <v>1487</v>
      </c>
      <c r="C929" s="6">
        <v>45888</v>
      </c>
      <c r="D929" t="s">
        <v>2564</v>
      </c>
      <c r="E929" t="s">
        <v>2562</v>
      </c>
      <c r="F929" s="8">
        <f>VLOOKUP(B929,Order!A929:M929,9,)</f>
        <v>598</v>
      </c>
    </row>
    <row r="930" spans="1:6" x14ac:dyDescent="0.25">
      <c r="A930" t="s">
        <v>3496</v>
      </c>
      <c r="B930" t="s">
        <v>1488</v>
      </c>
      <c r="C930" s="6">
        <v>45944</v>
      </c>
      <c r="D930" t="s">
        <v>2561</v>
      </c>
      <c r="E930" t="s">
        <v>2562</v>
      </c>
      <c r="F930" s="8">
        <f>VLOOKUP(B930,Order!A930:M930,9,)</f>
        <v>3299</v>
      </c>
    </row>
    <row r="931" spans="1:6" x14ac:dyDescent="0.25">
      <c r="A931" t="s">
        <v>3497</v>
      </c>
      <c r="B931" t="s">
        <v>1489</v>
      </c>
      <c r="C931" s="6">
        <v>45720</v>
      </c>
      <c r="D931" t="s">
        <v>2576</v>
      </c>
      <c r="E931" t="s">
        <v>2562</v>
      </c>
      <c r="F931" s="8">
        <f>VLOOKUP(B931,Order!A931:M931,9,)</f>
        <v>56997</v>
      </c>
    </row>
    <row r="932" spans="1:6" x14ac:dyDescent="0.25">
      <c r="A932" t="s">
        <v>3498</v>
      </c>
      <c r="B932" t="s">
        <v>1490</v>
      </c>
      <c r="C932" s="6">
        <v>45990</v>
      </c>
      <c r="D932" t="s">
        <v>2576</v>
      </c>
      <c r="E932" t="s">
        <v>2562</v>
      </c>
      <c r="F932" s="8">
        <f>VLOOKUP(B932,Order!A932:M932,9,)</f>
        <v>471992</v>
      </c>
    </row>
    <row r="933" spans="1:6" x14ac:dyDescent="0.25">
      <c r="A933" t="s">
        <v>3499</v>
      </c>
      <c r="B933" t="s">
        <v>1491</v>
      </c>
      <c r="C933" s="6">
        <v>45803</v>
      </c>
      <c r="D933" t="s">
        <v>2570</v>
      </c>
      <c r="E933" t="s">
        <v>2562</v>
      </c>
      <c r="F933" s="8">
        <f>VLOOKUP(B933,Order!A933:M933,9,)</f>
        <v>49998</v>
      </c>
    </row>
    <row r="934" spans="1:6" x14ac:dyDescent="0.25">
      <c r="A934" t="s">
        <v>3500</v>
      </c>
      <c r="B934" t="s">
        <v>1492</v>
      </c>
      <c r="C934" s="6">
        <v>45886</v>
      </c>
      <c r="D934" t="s">
        <v>2561</v>
      </c>
      <c r="E934" t="s">
        <v>2562</v>
      </c>
      <c r="F934" s="8">
        <f>VLOOKUP(B934,Order!A934:M934,9,)</f>
        <v>6998</v>
      </c>
    </row>
    <row r="935" spans="1:6" x14ac:dyDescent="0.25">
      <c r="A935" t="s">
        <v>3501</v>
      </c>
      <c r="B935" t="s">
        <v>1493</v>
      </c>
      <c r="C935" s="6">
        <v>45981</v>
      </c>
      <c r="D935" t="s">
        <v>2576</v>
      </c>
      <c r="E935" t="s">
        <v>2562</v>
      </c>
      <c r="F935" s="8">
        <f>VLOOKUP(B935,Order!A935:M935,9,)</f>
        <v>21996</v>
      </c>
    </row>
    <row r="936" spans="1:6" x14ac:dyDescent="0.25">
      <c r="A936" t="s">
        <v>3502</v>
      </c>
      <c r="B936" t="s">
        <v>1494</v>
      </c>
      <c r="C936" s="6">
        <v>45830</v>
      </c>
      <c r="D936" t="s">
        <v>2561</v>
      </c>
      <c r="E936" t="s">
        <v>2562</v>
      </c>
      <c r="F936" s="8">
        <f>VLOOKUP(B936,Order!A936:M936,9,)</f>
        <v>35998</v>
      </c>
    </row>
    <row r="937" spans="1:6" x14ac:dyDescent="0.25">
      <c r="A937" t="s">
        <v>3503</v>
      </c>
      <c r="B937" t="s">
        <v>1495</v>
      </c>
      <c r="C937" s="6">
        <v>45694</v>
      </c>
      <c r="D937" t="s">
        <v>2566</v>
      </c>
      <c r="E937" t="s">
        <v>2562</v>
      </c>
      <c r="F937" s="8">
        <f>VLOOKUP(B937,Order!A937:M937,9,)</f>
        <v>2499</v>
      </c>
    </row>
    <row r="938" spans="1:6" x14ac:dyDescent="0.25">
      <c r="A938" t="s">
        <v>3504</v>
      </c>
      <c r="B938" t="s">
        <v>1496</v>
      </c>
      <c r="C938" s="6">
        <v>45820</v>
      </c>
      <c r="D938" t="s">
        <v>2570</v>
      </c>
      <c r="E938" t="s">
        <v>2572</v>
      </c>
      <c r="F938" s="8">
        <f>VLOOKUP(B938,Order!A938:M938,9,)</f>
        <v>2199</v>
      </c>
    </row>
    <row r="939" spans="1:6" x14ac:dyDescent="0.25">
      <c r="A939" t="s">
        <v>3505</v>
      </c>
      <c r="B939" t="s">
        <v>1497</v>
      </c>
      <c r="C939" s="6">
        <v>45988</v>
      </c>
      <c r="D939" t="s">
        <v>2564</v>
      </c>
      <c r="E939" t="s">
        <v>2572</v>
      </c>
      <c r="F939" s="8">
        <f>VLOOKUP(B939,Order!A939:M939,9,)</f>
        <v>12998</v>
      </c>
    </row>
    <row r="940" spans="1:6" x14ac:dyDescent="0.25">
      <c r="A940" t="s">
        <v>3506</v>
      </c>
      <c r="B940" t="s">
        <v>1498</v>
      </c>
      <c r="C940" s="6">
        <v>45843</v>
      </c>
      <c r="D940" t="s">
        <v>2564</v>
      </c>
      <c r="E940" t="s">
        <v>2562</v>
      </c>
      <c r="F940" s="8">
        <f>VLOOKUP(B940,Order!A940:M940,9,)</f>
        <v>35992</v>
      </c>
    </row>
    <row r="941" spans="1:6" x14ac:dyDescent="0.25">
      <c r="A941" t="s">
        <v>3507</v>
      </c>
      <c r="B941" t="s">
        <v>1499</v>
      </c>
      <c r="C941" s="6">
        <v>45869</v>
      </c>
      <c r="D941" t="s">
        <v>2561</v>
      </c>
      <c r="E941" t="s">
        <v>2562</v>
      </c>
      <c r="F941" s="8">
        <f>VLOOKUP(B941,Order!A941:M941,9,)</f>
        <v>24999</v>
      </c>
    </row>
    <row r="942" spans="1:6" x14ac:dyDescent="0.25">
      <c r="A942" t="s">
        <v>3508</v>
      </c>
      <c r="B942" t="s">
        <v>1500</v>
      </c>
      <c r="C942" s="6">
        <v>45778</v>
      </c>
      <c r="D942" t="s">
        <v>2576</v>
      </c>
      <c r="E942" t="s">
        <v>2562</v>
      </c>
      <c r="F942" s="8">
        <f>VLOOKUP(B942,Order!A942:M942,9,)</f>
        <v>3196</v>
      </c>
    </row>
    <row r="943" spans="1:6" x14ac:dyDescent="0.25">
      <c r="A943" t="s">
        <v>3509</v>
      </c>
      <c r="B943" t="s">
        <v>1501</v>
      </c>
      <c r="C943" s="6">
        <v>45698</v>
      </c>
      <c r="D943" t="s">
        <v>2576</v>
      </c>
      <c r="E943" t="s">
        <v>2562</v>
      </c>
      <c r="F943" s="8">
        <f>VLOOKUP(B943,Order!A943:M943,9,)</f>
        <v>6999</v>
      </c>
    </row>
    <row r="944" spans="1:6" x14ac:dyDescent="0.25">
      <c r="A944" t="s">
        <v>3510</v>
      </c>
      <c r="B944" t="s">
        <v>1502</v>
      </c>
      <c r="C944" s="6">
        <v>45690</v>
      </c>
      <c r="D944" t="s">
        <v>2566</v>
      </c>
      <c r="E944" t="s">
        <v>2562</v>
      </c>
      <c r="F944" s="8">
        <f>VLOOKUP(B944,Order!A944:M944,9,)</f>
        <v>1899</v>
      </c>
    </row>
    <row r="945" spans="1:6" x14ac:dyDescent="0.25">
      <c r="A945" t="s">
        <v>3511</v>
      </c>
      <c r="B945" t="s">
        <v>1503</v>
      </c>
      <c r="C945" s="6">
        <v>45861</v>
      </c>
      <c r="D945" t="s">
        <v>2576</v>
      </c>
      <c r="E945" t="s">
        <v>2562</v>
      </c>
      <c r="F945" s="8">
        <f>VLOOKUP(B945,Order!A945:M945,9,)</f>
        <v>12499</v>
      </c>
    </row>
    <row r="946" spans="1:6" x14ac:dyDescent="0.25">
      <c r="A946" t="s">
        <v>3512</v>
      </c>
      <c r="B946" t="s">
        <v>1504</v>
      </c>
      <c r="C946" s="6">
        <v>45737</v>
      </c>
      <c r="D946" t="s">
        <v>2576</v>
      </c>
      <c r="E946" t="s">
        <v>2562</v>
      </c>
      <c r="F946" s="8">
        <f>VLOOKUP(B946,Order!A946:M946,9,)</f>
        <v>199</v>
      </c>
    </row>
    <row r="947" spans="1:6" x14ac:dyDescent="0.25">
      <c r="A947" t="s">
        <v>3513</v>
      </c>
      <c r="B947" t="s">
        <v>1505</v>
      </c>
      <c r="C947" s="6">
        <v>45803</v>
      </c>
      <c r="D947" t="s">
        <v>2570</v>
      </c>
      <c r="E947" t="s">
        <v>2562</v>
      </c>
      <c r="F947" s="8">
        <f>VLOOKUP(B947,Order!A947:M947,9,)</f>
        <v>41997</v>
      </c>
    </row>
    <row r="948" spans="1:6" x14ac:dyDescent="0.25">
      <c r="A948" t="s">
        <v>3514</v>
      </c>
      <c r="B948" t="s">
        <v>1506</v>
      </c>
      <c r="C948" s="6">
        <v>45745</v>
      </c>
      <c r="D948" t="s">
        <v>2561</v>
      </c>
      <c r="E948" t="s">
        <v>2562</v>
      </c>
      <c r="F948" s="8">
        <f>VLOOKUP(B948,Order!A948:M948,9,)</f>
        <v>49998</v>
      </c>
    </row>
    <row r="949" spans="1:6" x14ac:dyDescent="0.25">
      <c r="A949" t="s">
        <v>3515</v>
      </c>
      <c r="B949" t="s">
        <v>1507</v>
      </c>
      <c r="C949" s="6">
        <v>45824</v>
      </c>
      <c r="D949" t="s">
        <v>2570</v>
      </c>
      <c r="E949" t="s">
        <v>2562</v>
      </c>
      <c r="F949" s="8">
        <f>VLOOKUP(B949,Order!A949:M949,9,)</f>
        <v>74997</v>
      </c>
    </row>
    <row r="950" spans="1:6" x14ac:dyDescent="0.25">
      <c r="A950" t="s">
        <v>3516</v>
      </c>
      <c r="B950" t="s">
        <v>1508</v>
      </c>
      <c r="C950" s="6">
        <v>45797</v>
      </c>
      <c r="D950" t="s">
        <v>2564</v>
      </c>
      <c r="E950" t="s">
        <v>2562</v>
      </c>
      <c r="F950" s="8">
        <f>VLOOKUP(B950,Order!A950:M950,9,)</f>
        <v>111992</v>
      </c>
    </row>
    <row r="951" spans="1:6" x14ac:dyDescent="0.25">
      <c r="A951" t="s">
        <v>3517</v>
      </c>
      <c r="B951" t="s">
        <v>1509</v>
      </c>
      <c r="C951" s="6">
        <v>46015</v>
      </c>
      <c r="D951" t="s">
        <v>2561</v>
      </c>
      <c r="E951" t="s">
        <v>2562</v>
      </c>
      <c r="F951" s="8">
        <f>VLOOKUP(B951,Order!A951:M951,9,)</f>
        <v>53997</v>
      </c>
    </row>
    <row r="952" spans="1:6" x14ac:dyDescent="0.25">
      <c r="A952" t="s">
        <v>3518</v>
      </c>
      <c r="B952" t="s">
        <v>1510</v>
      </c>
      <c r="C952" s="6">
        <v>45981</v>
      </c>
      <c r="D952" t="s">
        <v>2561</v>
      </c>
      <c r="E952" t="s">
        <v>2577</v>
      </c>
      <c r="F952" s="8">
        <f>VLOOKUP(B952,Order!A952:M952,9,)</f>
        <v>8997</v>
      </c>
    </row>
    <row r="953" spans="1:6" x14ac:dyDescent="0.25">
      <c r="A953" t="s">
        <v>3519</v>
      </c>
      <c r="B953" t="s">
        <v>1511</v>
      </c>
      <c r="C953" s="6">
        <v>45985</v>
      </c>
      <c r="D953" t="s">
        <v>2561</v>
      </c>
      <c r="E953" t="s">
        <v>2562</v>
      </c>
      <c r="F953" s="8">
        <f>VLOOKUP(B953,Order!A953:M953,9,)</f>
        <v>998</v>
      </c>
    </row>
    <row r="954" spans="1:6" x14ac:dyDescent="0.25">
      <c r="A954" t="s">
        <v>3520</v>
      </c>
      <c r="B954" t="s">
        <v>1512</v>
      </c>
      <c r="C954" s="6">
        <v>45934</v>
      </c>
      <c r="D954" t="s">
        <v>2564</v>
      </c>
      <c r="E954" t="s">
        <v>2562</v>
      </c>
      <c r="F954" s="8">
        <f>VLOOKUP(B954,Order!A954:M954,9,)</f>
        <v>11998</v>
      </c>
    </row>
    <row r="955" spans="1:6" x14ac:dyDescent="0.25">
      <c r="A955" t="s">
        <v>3521</v>
      </c>
      <c r="B955" t="s">
        <v>1513</v>
      </c>
      <c r="C955" s="6">
        <v>45869</v>
      </c>
      <c r="D955" t="s">
        <v>2564</v>
      </c>
      <c r="E955" t="s">
        <v>2562</v>
      </c>
      <c r="F955" s="8">
        <f>VLOOKUP(B955,Order!A955:M955,9,)</f>
        <v>199</v>
      </c>
    </row>
    <row r="956" spans="1:6" x14ac:dyDescent="0.25">
      <c r="A956" t="s">
        <v>3522</v>
      </c>
      <c r="B956" t="s">
        <v>1514</v>
      </c>
      <c r="C956" s="6">
        <v>45925</v>
      </c>
      <c r="D956" t="s">
        <v>2570</v>
      </c>
      <c r="E956" t="s">
        <v>2572</v>
      </c>
      <c r="F956" s="8">
        <f>VLOOKUP(B956,Order!A956:M956,9,)</f>
        <v>6598</v>
      </c>
    </row>
    <row r="957" spans="1:6" x14ac:dyDescent="0.25">
      <c r="A957" t="s">
        <v>3523</v>
      </c>
      <c r="B957" t="s">
        <v>1515</v>
      </c>
      <c r="C957" s="6">
        <v>45931</v>
      </c>
      <c r="D957" t="s">
        <v>2570</v>
      </c>
      <c r="E957" t="s">
        <v>2562</v>
      </c>
      <c r="F957" s="8">
        <f>VLOOKUP(B957,Order!A957:M957,9,)</f>
        <v>3798</v>
      </c>
    </row>
    <row r="958" spans="1:6" x14ac:dyDescent="0.25">
      <c r="A958" t="s">
        <v>3524</v>
      </c>
      <c r="B958" t="s">
        <v>1516</v>
      </c>
      <c r="C958" s="6">
        <v>45662</v>
      </c>
      <c r="D958" t="s">
        <v>2570</v>
      </c>
      <c r="E958" t="s">
        <v>2562</v>
      </c>
      <c r="F958" s="8">
        <f>VLOOKUP(B958,Order!A958:M958,9,)</f>
        <v>15998</v>
      </c>
    </row>
    <row r="959" spans="1:6" x14ac:dyDescent="0.25">
      <c r="A959" t="s">
        <v>3525</v>
      </c>
      <c r="B959" t="s">
        <v>1517</v>
      </c>
      <c r="C959" s="6">
        <v>45776</v>
      </c>
      <c r="D959" t="s">
        <v>2566</v>
      </c>
      <c r="E959" t="s">
        <v>2562</v>
      </c>
      <c r="F959" s="8">
        <f>VLOOKUP(B959,Order!A959:M959,9,)</f>
        <v>3299</v>
      </c>
    </row>
    <row r="960" spans="1:6" x14ac:dyDescent="0.25">
      <c r="A960" t="s">
        <v>3526</v>
      </c>
      <c r="B960" t="s">
        <v>1518</v>
      </c>
      <c r="C960" s="6">
        <v>45945</v>
      </c>
      <c r="D960" t="s">
        <v>2570</v>
      </c>
      <c r="E960" t="s">
        <v>2562</v>
      </c>
      <c r="F960" s="8">
        <f>VLOOKUP(B960,Order!A960:M960,9,)</f>
        <v>499</v>
      </c>
    </row>
    <row r="961" spans="1:6" x14ac:dyDescent="0.25">
      <c r="A961" t="s">
        <v>3527</v>
      </c>
      <c r="B961" t="s">
        <v>1519</v>
      </c>
      <c r="C961" s="6">
        <v>45988</v>
      </c>
      <c r="D961" t="s">
        <v>2566</v>
      </c>
      <c r="E961" t="s">
        <v>2572</v>
      </c>
      <c r="F961" s="8">
        <f>VLOOKUP(B961,Order!A961:M961,9,)</f>
        <v>499</v>
      </c>
    </row>
    <row r="962" spans="1:6" x14ac:dyDescent="0.25">
      <c r="A962" t="s">
        <v>3528</v>
      </c>
      <c r="B962" t="s">
        <v>1520</v>
      </c>
      <c r="C962" s="6">
        <v>45874</v>
      </c>
      <c r="D962" t="s">
        <v>2564</v>
      </c>
      <c r="E962" t="s">
        <v>2562</v>
      </c>
      <c r="F962" s="8">
        <f>VLOOKUP(B962,Order!A962:M962,9,)</f>
        <v>17996</v>
      </c>
    </row>
    <row r="963" spans="1:6" x14ac:dyDescent="0.25">
      <c r="A963" t="s">
        <v>3529</v>
      </c>
      <c r="B963" t="s">
        <v>1521</v>
      </c>
      <c r="C963" s="6">
        <v>45971</v>
      </c>
      <c r="D963" t="s">
        <v>2576</v>
      </c>
      <c r="E963" t="s">
        <v>2562</v>
      </c>
      <c r="F963" s="8">
        <f>VLOOKUP(B963,Order!A963:M963,9,)</f>
        <v>597</v>
      </c>
    </row>
    <row r="964" spans="1:6" x14ac:dyDescent="0.25">
      <c r="A964" t="s">
        <v>3530</v>
      </c>
      <c r="B964" t="s">
        <v>1522</v>
      </c>
      <c r="C964" s="6">
        <v>45930</v>
      </c>
      <c r="D964" t="s">
        <v>2561</v>
      </c>
      <c r="E964" t="s">
        <v>2562</v>
      </c>
      <c r="F964" s="8">
        <f>VLOOKUP(B964,Order!A964:M964,9,)</f>
        <v>94995</v>
      </c>
    </row>
    <row r="965" spans="1:6" x14ac:dyDescent="0.25">
      <c r="A965" t="s">
        <v>3531</v>
      </c>
      <c r="B965" t="s">
        <v>1523</v>
      </c>
      <c r="C965" s="6">
        <v>45751</v>
      </c>
      <c r="D965" t="s">
        <v>2564</v>
      </c>
      <c r="E965" t="s">
        <v>2562</v>
      </c>
      <c r="F965" s="8">
        <f>VLOOKUP(B965,Order!A965:M965,9,)</f>
        <v>37497</v>
      </c>
    </row>
    <row r="966" spans="1:6" x14ac:dyDescent="0.25">
      <c r="A966" t="s">
        <v>3532</v>
      </c>
      <c r="B966" t="s">
        <v>1524</v>
      </c>
      <c r="C966" s="6">
        <v>45974</v>
      </c>
      <c r="D966" t="s">
        <v>2561</v>
      </c>
      <c r="E966" t="s">
        <v>2562</v>
      </c>
      <c r="F966" s="8">
        <f>VLOOKUP(B966,Order!A966:M966,9,)</f>
        <v>6597</v>
      </c>
    </row>
    <row r="967" spans="1:6" x14ac:dyDescent="0.25">
      <c r="A967" t="s">
        <v>3533</v>
      </c>
      <c r="B967" t="s">
        <v>1525</v>
      </c>
      <c r="C967" s="6">
        <v>45754</v>
      </c>
      <c r="D967" t="s">
        <v>2561</v>
      </c>
      <c r="E967" t="s">
        <v>2562</v>
      </c>
      <c r="F967" s="8">
        <f>VLOOKUP(B967,Order!A967:M967,9,)</f>
        <v>13999</v>
      </c>
    </row>
    <row r="968" spans="1:6" x14ac:dyDescent="0.25">
      <c r="A968" t="s">
        <v>3534</v>
      </c>
      <c r="B968" t="s">
        <v>1526</v>
      </c>
      <c r="C968" s="6">
        <v>45931</v>
      </c>
      <c r="D968" t="s">
        <v>2576</v>
      </c>
      <c r="E968" t="s">
        <v>2562</v>
      </c>
      <c r="F968" s="8">
        <f>VLOOKUP(B968,Order!A968:M968,9,)</f>
        <v>24998</v>
      </c>
    </row>
    <row r="969" spans="1:6" x14ac:dyDescent="0.25">
      <c r="A969" t="s">
        <v>3535</v>
      </c>
      <c r="B969" t="s">
        <v>1527</v>
      </c>
      <c r="C969" s="6">
        <v>45722</v>
      </c>
      <c r="D969" t="s">
        <v>2561</v>
      </c>
      <c r="E969" t="s">
        <v>2562</v>
      </c>
      <c r="F969" s="8">
        <f>VLOOKUP(B969,Order!A969:M969,9,)</f>
        <v>799</v>
      </c>
    </row>
    <row r="970" spans="1:6" x14ac:dyDescent="0.25">
      <c r="A970" t="s">
        <v>3536</v>
      </c>
      <c r="B970" t="s">
        <v>1528</v>
      </c>
      <c r="C970" s="6">
        <v>45704</v>
      </c>
      <c r="D970" t="s">
        <v>2570</v>
      </c>
      <c r="E970" t="s">
        <v>2562</v>
      </c>
      <c r="F970" s="8">
        <f>VLOOKUP(B970,Order!A970:M970,9,)</f>
        <v>399</v>
      </c>
    </row>
    <row r="971" spans="1:6" x14ac:dyDescent="0.25">
      <c r="A971" t="s">
        <v>3537</v>
      </c>
      <c r="B971" t="s">
        <v>1529</v>
      </c>
      <c r="C971" s="6">
        <v>45873</v>
      </c>
      <c r="D971" t="s">
        <v>2570</v>
      </c>
      <c r="E971" t="s">
        <v>2562</v>
      </c>
      <c r="F971" s="8">
        <f>VLOOKUP(B971,Order!A971:M971,9,)</f>
        <v>6598</v>
      </c>
    </row>
    <row r="972" spans="1:6" x14ac:dyDescent="0.25">
      <c r="A972" t="s">
        <v>3538</v>
      </c>
      <c r="B972" t="s">
        <v>1530</v>
      </c>
      <c r="C972" s="6">
        <v>45674</v>
      </c>
      <c r="D972" t="s">
        <v>2561</v>
      </c>
      <c r="E972" t="s">
        <v>2562</v>
      </c>
      <c r="F972" s="8">
        <f>VLOOKUP(B972,Order!A972:M972,9,)</f>
        <v>9196</v>
      </c>
    </row>
    <row r="973" spans="1:6" x14ac:dyDescent="0.25">
      <c r="A973" t="s">
        <v>3539</v>
      </c>
      <c r="B973" t="s">
        <v>1531</v>
      </c>
      <c r="C973" s="6">
        <v>45732</v>
      </c>
      <c r="D973" t="s">
        <v>2566</v>
      </c>
      <c r="E973" t="s">
        <v>2562</v>
      </c>
      <c r="F973" s="8">
        <f>VLOOKUP(B973,Order!A973:M973,9,)</f>
        <v>3798</v>
      </c>
    </row>
    <row r="974" spans="1:6" x14ac:dyDescent="0.25">
      <c r="A974" t="s">
        <v>3540</v>
      </c>
      <c r="B974" t="s">
        <v>1532</v>
      </c>
      <c r="C974" s="6">
        <v>45936</v>
      </c>
      <c r="D974" t="s">
        <v>2576</v>
      </c>
      <c r="E974" t="s">
        <v>2562</v>
      </c>
      <c r="F974" s="8">
        <f>VLOOKUP(B974,Order!A974:M974,9,)</f>
        <v>113994</v>
      </c>
    </row>
    <row r="975" spans="1:6" x14ac:dyDescent="0.25">
      <c r="A975" t="s">
        <v>3541</v>
      </c>
      <c r="B975" t="s">
        <v>1533</v>
      </c>
      <c r="C975" s="6">
        <v>45786</v>
      </c>
      <c r="D975" t="s">
        <v>2570</v>
      </c>
      <c r="E975" t="s">
        <v>2562</v>
      </c>
      <c r="F975" s="8">
        <f>VLOOKUP(B975,Order!A975:M975,9,)</f>
        <v>99992</v>
      </c>
    </row>
    <row r="976" spans="1:6" x14ac:dyDescent="0.25">
      <c r="A976" t="s">
        <v>3542</v>
      </c>
      <c r="B976" t="s">
        <v>1534</v>
      </c>
      <c r="C976" s="6">
        <v>45785</v>
      </c>
      <c r="D976" t="s">
        <v>2576</v>
      </c>
      <c r="E976" t="s">
        <v>2562</v>
      </c>
      <c r="F976" s="8">
        <f>VLOOKUP(B976,Order!A976:M976,9,)</f>
        <v>1996</v>
      </c>
    </row>
    <row r="977" spans="1:6" x14ac:dyDescent="0.25">
      <c r="A977" t="s">
        <v>3543</v>
      </c>
      <c r="B977" t="s">
        <v>1535</v>
      </c>
      <c r="C977" s="6">
        <v>45675</v>
      </c>
      <c r="D977" t="s">
        <v>2561</v>
      </c>
      <c r="E977" t="s">
        <v>2562</v>
      </c>
      <c r="F977" s="8">
        <f>VLOOKUP(B977,Order!A977:M977,9,)</f>
        <v>3196</v>
      </c>
    </row>
    <row r="978" spans="1:6" x14ac:dyDescent="0.25">
      <c r="A978" t="s">
        <v>3544</v>
      </c>
      <c r="B978" t="s">
        <v>1536</v>
      </c>
      <c r="C978" s="6">
        <v>45924</v>
      </c>
      <c r="D978" t="s">
        <v>2564</v>
      </c>
      <c r="E978" t="s">
        <v>2562</v>
      </c>
      <c r="F978" s="8">
        <f>VLOOKUP(B978,Order!A978:M978,9,)</f>
        <v>798</v>
      </c>
    </row>
    <row r="979" spans="1:6" x14ac:dyDescent="0.25">
      <c r="A979" t="s">
        <v>3545</v>
      </c>
      <c r="B979" t="s">
        <v>1537</v>
      </c>
      <c r="C979" s="6">
        <v>45817</v>
      </c>
      <c r="D979" t="s">
        <v>2566</v>
      </c>
      <c r="E979" t="s">
        <v>2562</v>
      </c>
      <c r="F979" s="8">
        <f>VLOOKUP(B979,Order!A979:M979,9,)</f>
        <v>21996</v>
      </c>
    </row>
    <row r="980" spans="1:6" x14ac:dyDescent="0.25">
      <c r="A980" t="s">
        <v>3546</v>
      </c>
      <c r="B980" t="s">
        <v>1538</v>
      </c>
      <c r="C980" s="6">
        <v>45939</v>
      </c>
      <c r="D980" t="s">
        <v>2576</v>
      </c>
      <c r="E980" t="s">
        <v>2562</v>
      </c>
      <c r="F980" s="8">
        <f>VLOOKUP(B980,Order!A980:M980,9,)</f>
        <v>598</v>
      </c>
    </row>
    <row r="981" spans="1:6" x14ac:dyDescent="0.25">
      <c r="A981" t="s">
        <v>3547</v>
      </c>
      <c r="B981" t="s">
        <v>1539</v>
      </c>
      <c r="C981" s="6">
        <v>45810</v>
      </c>
      <c r="D981" t="s">
        <v>2570</v>
      </c>
      <c r="E981" t="s">
        <v>2562</v>
      </c>
      <c r="F981" s="8">
        <f>VLOOKUP(B981,Order!A981:M981,9,)</f>
        <v>6499</v>
      </c>
    </row>
    <row r="982" spans="1:6" x14ac:dyDescent="0.25">
      <c r="A982" t="s">
        <v>3548</v>
      </c>
      <c r="B982" t="s">
        <v>1540</v>
      </c>
      <c r="C982" s="6">
        <v>45999</v>
      </c>
      <c r="D982" t="s">
        <v>2564</v>
      </c>
      <c r="E982" t="s">
        <v>2562</v>
      </c>
      <c r="F982" s="8">
        <f>VLOOKUP(B982,Order!A982:M982,9,)</f>
        <v>1497</v>
      </c>
    </row>
    <row r="983" spans="1:6" x14ac:dyDescent="0.25">
      <c r="A983" t="s">
        <v>3549</v>
      </c>
      <c r="B983" t="s">
        <v>1541</v>
      </c>
      <c r="C983" s="6">
        <v>45824</v>
      </c>
      <c r="D983" t="s">
        <v>2576</v>
      </c>
      <c r="E983" t="s">
        <v>2562</v>
      </c>
      <c r="F983" s="8">
        <f>VLOOKUP(B983,Order!A983:M983,9,)</f>
        <v>7999</v>
      </c>
    </row>
    <row r="984" spans="1:6" x14ac:dyDescent="0.25">
      <c r="A984" t="s">
        <v>3550</v>
      </c>
      <c r="B984" t="s">
        <v>1542</v>
      </c>
      <c r="C984" s="6">
        <v>45719</v>
      </c>
      <c r="D984" t="s">
        <v>2576</v>
      </c>
      <c r="E984" t="s">
        <v>2562</v>
      </c>
      <c r="F984" s="8">
        <f>VLOOKUP(B984,Order!A984:M984,9,)</f>
        <v>10392</v>
      </c>
    </row>
    <row r="985" spans="1:6" x14ac:dyDescent="0.25">
      <c r="A985" t="s">
        <v>3551</v>
      </c>
      <c r="B985" t="s">
        <v>1543</v>
      </c>
      <c r="C985" s="6">
        <v>45955</v>
      </c>
      <c r="D985" t="s">
        <v>2570</v>
      </c>
      <c r="E985" t="s">
        <v>2562</v>
      </c>
      <c r="F985" s="8">
        <f>VLOOKUP(B985,Order!A985:M985,9,)</f>
        <v>6597</v>
      </c>
    </row>
    <row r="986" spans="1:6" x14ac:dyDescent="0.25">
      <c r="A986" t="s">
        <v>3552</v>
      </c>
      <c r="B986" t="s">
        <v>1544</v>
      </c>
      <c r="C986" s="6">
        <v>45848</v>
      </c>
      <c r="D986" t="s">
        <v>2570</v>
      </c>
      <c r="E986" t="s">
        <v>2562</v>
      </c>
      <c r="F986" s="8">
        <f>VLOOKUP(B986,Order!A986:M986,9,)</f>
        <v>499</v>
      </c>
    </row>
    <row r="987" spans="1:6" x14ac:dyDescent="0.25">
      <c r="A987" t="s">
        <v>3553</v>
      </c>
      <c r="B987" t="s">
        <v>1545</v>
      </c>
      <c r="C987" s="6">
        <v>45704</v>
      </c>
      <c r="D987" t="s">
        <v>2566</v>
      </c>
      <c r="E987" t="s">
        <v>2562</v>
      </c>
      <c r="F987" s="8">
        <f>VLOOKUP(B987,Order!A987:M987,9,)</f>
        <v>17493</v>
      </c>
    </row>
    <row r="988" spans="1:6" x14ac:dyDescent="0.25">
      <c r="A988" t="s">
        <v>3554</v>
      </c>
      <c r="B988" t="s">
        <v>1546</v>
      </c>
      <c r="C988" s="6">
        <v>45978</v>
      </c>
      <c r="D988" t="s">
        <v>2566</v>
      </c>
      <c r="E988" t="s">
        <v>2562</v>
      </c>
      <c r="F988" s="8">
        <f>VLOOKUP(B988,Order!A988:M988,9,)</f>
        <v>9897</v>
      </c>
    </row>
    <row r="989" spans="1:6" x14ac:dyDescent="0.25">
      <c r="A989" t="s">
        <v>3555</v>
      </c>
      <c r="B989" t="s">
        <v>1547</v>
      </c>
      <c r="C989" s="6">
        <v>46017</v>
      </c>
      <c r="D989" t="s">
        <v>2566</v>
      </c>
      <c r="E989" t="s">
        <v>2572</v>
      </c>
      <c r="F989" s="8">
        <f>VLOOKUP(B989,Order!A989:M989,9,)</f>
        <v>27998</v>
      </c>
    </row>
    <row r="990" spans="1:6" x14ac:dyDescent="0.25">
      <c r="A990" t="s">
        <v>3556</v>
      </c>
      <c r="B990" t="s">
        <v>1548</v>
      </c>
      <c r="C990" s="6">
        <v>45820</v>
      </c>
      <c r="D990" t="s">
        <v>2566</v>
      </c>
      <c r="E990" t="s">
        <v>2562</v>
      </c>
      <c r="F990" s="8">
        <f>VLOOKUP(B990,Order!A990:M990,9,)</f>
        <v>47994</v>
      </c>
    </row>
    <row r="991" spans="1:6" x14ac:dyDescent="0.25">
      <c r="A991" t="s">
        <v>3557</v>
      </c>
      <c r="B991" t="s">
        <v>1549</v>
      </c>
      <c r="C991" s="6">
        <v>45756</v>
      </c>
      <c r="D991" t="s">
        <v>2561</v>
      </c>
      <c r="E991" t="s">
        <v>2562</v>
      </c>
      <c r="F991" s="8">
        <f>VLOOKUP(B991,Order!A991:M991,9,)</f>
        <v>13196</v>
      </c>
    </row>
    <row r="992" spans="1:6" x14ac:dyDescent="0.25">
      <c r="A992" t="s">
        <v>3558</v>
      </c>
      <c r="B992" t="s">
        <v>1550</v>
      </c>
      <c r="C992" s="6">
        <v>45786</v>
      </c>
      <c r="D992" t="s">
        <v>2570</v>
      </c>
      <c r="E992" t="s">
        <v>2572</v>
      </c>
      <c r="F992" s="8">
        <f>VLOOKUP(B992,Order!A992:M992,9,)</f>
        <v>4398</v>
      </c>
    </row>
    <row r="993" spans="1:6" x14ac:dyDescent="0.25">
      <c r="A993" t="s">
        <v>3559</v>
      </c>
      <c r="B993" t="s">
        <v>1551</v>
      </c>
      <c r="C993" s="6">
        <v>45808</v>
      </c>
      <c r="D993" t="s">
        <v>2561</v>
      </c>
      <c r="E993" t="s">
        <v>2562</v>
      </c>
      <c r="F993" s="8">
        <f>VLOOKUP(B993,Order!A993:M993,9,)</f>
        <v>56997</v>
      </c>
    </row>
    <row r="994" spans="1:6" x14ac:dyDescent="0.25">
      <c r="A994" t="s">
        <v>3560</v>
      </c>
      <c r="B994" t="s">
        <v>1552</v>
      </c>
      <c r="C994" s="6">
        <v>45936</v>
      </c>
      <c r="D994" t="s">
        <v>2576</v>
      </c>
      <c r="E994" t="s">
        <v>2562</v>
      </c>
      <c r="F994" s="8">
        <f>VLOOKUP(B994,Order!A994:M994,9,)</f>
        <v>1598</v>
      </c>
    </row>
    <row r="995" spans="1:6" x14ac:dyDescent="0.25">
      <c r="A995" t="s">
        <v>3561</v>
      </c>
      <c r="B995" t="s">
        <v>1553</v>
      </c>
      <c r="C995" s="6">
        <v>45964</v>
      </c>
      <c r="D995" t="s">
        <v>2564</v>
      </c>
      <c r="E995" t="s">
        <v>2562</v>
      </c>
      <c r="F995" s="8">
        <f>VLOOKUP(B995,Order!A995:M995,9,)</f>
        <v>25497</v>
      </c>
    </row>
    <row r="996" spans="1:6" x14ac:dyDescent="0.25">
      <c r="A996" t="s">
        <v>3562</v>
      </c>
      <c r="B996" t="s">
        <v>1554</v>
      </c>
      <c r="C996" s="6">
        <v>45888</v>
      </c>
      <c r="D996" t="s">
        <v>2576</v>
      </c>
      <c r="E996" t="s">
        <v>2562</v>
      </c>
      <c r="F996" s="8">
        <f>VLOOKUP(B996,Order!A996:M996,9,)</f>
        <v>17998</v>
      </c>
    </row>
    <row r="997" spans="1:6" x14ac:dyDescent="0.25">
      <c r="A997" t="s">
        <v>3563</v>
      </c>
      <c r="B997" t="s">
        <v>1555</v>
      </c>
      <c r="C997" s="6">
        <v>45658</v>
      </c>
      <c r="D997" t="s">
        <v>2570</v>
      </c>
      <c r="E997" t="s">
        <v>2562</v>
      </c>
      <c r="F997" s="8">
        <f>VLOOKUP(B997,Order!A997:M997,9,)</f>
        <v>27996</v>
      </c>
    </row>
    <row r="998" spans="1:6" x14ac:dyDescent="0.25">
      <c r="A998" t="s">
        <v>3564</v>
      </c>
      <c r="B998" t="s">
        <v>1556</v>
      </c>
      <c r="C998" s="6">
        <v>45667</v>
      </c>
      <c r="D998" t="s">
        <v>2566</v>
      </c>
      <c r="E998" t="s">
        <v>2562</v>
      </c>
      <c r="F998" s="8">
        <f>VLOOKUP(B998,Order!A998:M998,9,)</f>
        <v>5697</v>
      </c>
    </row>
    <row r="999" spans="1:6" x14ac:dyDescent="0.25">
      <c r="A999" t="s">
        <v>3565</v>
      </c>
      <c r="B999" t="s">
        <v>1557</v>
      </c>
      <c r="C999" s="6">
        <v>45822</v>
      </c>
      <c r="D999" t="s">
        <v>2570</v>
      </c>
      <c r="E999" t="s">
        <v>2562</v>
      </c>
      <c r="F999" s="8">
        <f>VLOOKUP(B999,Order!A999:M999,9,)</f>
        <v>199992</v>
      </c>
    </row>
    <row r="1000" spans="1:6" x14ac:dyDescent="0.25">
      <c r="A1000" t="s">
        <v>3566</v>
      </c>
      <c r="B1000" t="s">
        <v>1558</v>
      </c>
      <c r="C1000" s="6">
        <v>45856</v>
      </c>
      <c r="D1000" t="s">
        <v>2566</v>
      </c>
      <c r="E1000" t="s">
        <v>2562</v>
      </c>
      <c r="F1000" s="8">
        <f>VLOOKUP(B1000,Order!A1000:M1000,9,)</f>
        <v>49998</v>
      </c>
    </row>
    <row r="1001" spans="1:6" x14ac:dyDescent="0.25">
      <c r="A1001" t="s">
        <v>3567</v>
      </c>
      <c r="B1001" t="s">
        <v>1559</v>
      </c>
      <c r="C1001" s="6">
        <v>45940</v>
      </c>
      <c r="D1001" t="s">
        <v>2570</v>
      </c>
      <c r="E1001" t="s">
        <v>2562</v>
      </c>
      <c r="F1001" s="8">
        <f>VLOOKUP(B1001,Order!A1001:M1001,9,)</f>
        <v>398</v>
      </c>
    </row>
    <row r="1002" spans="1:6" x14ac:dyDescent="0.25">
      <c r="A1002" t="s">
        <v>3568</v>
      </c>
      <c r="B1002" t="s">
        <v>1560</v>
      </c>
      <c r="C1002" s="6">
        <v>45986</v>
      </c>
      <c r="D1002" t="s">
        <v>2576</v>
      </c>
      <c r="E1002" t="s">
        <v>2562</v>
      </c>
      <c r="F1002" s="8">
        <f>VLOOKUP(B1002,Order!A1002:M1002,9,)</f>
        <v>37497</v>
      </c>
    </row>
    <row r="1003" spans="1:6" x14ac:dyDescent="0.25">
      <c r="A1003" t="s">
        <v>3569</v>
      </c>
      <c r="B1003" t="s">
        <v>1561</v>
      </c>
      <c r="C1003" s="6">
        <v>45692</v>
      </c>
      <c r="D1003" t="s">
        <v>2566</v>
      </c>
      <c r="E1003" t="s">
        <v>2562</v>
      </c>
      <c r="F1003" s="8">
        <f>VLOOKUP(B1003,Order!A1003:M1003,9,)</f>
        <v>294995</v>
      </c>
    </row>
    <row r="1004" spans="1:6" x14ac:dyDescent="0.25">
      <c r="A1004" t="s">
        <v>3570</v>
      </c>
      <c r="B1004" t="s">
        <v>1562</v>
      </c>
      <c r="C1004" s="6">
        <v>45761</v>
      </c>
      <c r="D1004" t="s">
        <v>2570</v>
      </c>
      <c r="E1004" t="s">
        <v>2572</v>
      </c>
      <c r="F1004" s="8">
        <f>VLOOKUP(B1004,Order!A1004:M1004,9,)</f>
        <v>18999</v>
      </c>
    </row>
    <row r="1005" spans="1:6" x14ac:dyDescent="0.25">
      <c r="A1005" t="s">
        <v>3571</v>
      </c>
      <c r="B1005" t="s">
        <v>1563</v>
      </c>
      <c r="C1005" s="6">
        <v>45950</v>
      </c>
      <c r="D1005" t="s">
        <v>2570</v>
      </c>
      <c r="E1005" t="s">
        <v>2562</v>
      </c>
      <c r="F1005" s="8">
        <f>VLOOKUP(B1005,Order!A1005:M1005,9,)</f>
        <v>49998</v>
      </c>
    </row>
    <row r="1006" spans="1:6" x14ac:dyDescent="0.25">
      <c r="A1006" t="s">
        <v>3572</v>
      </c>
      <c r="B1006" t="s">
        <v>1564</v>
      </c>
      <c r="C1006" s="6">
        <v>45977</v>
      </c>
      <c r="D1006" t="s">
        <v>2576</v>
      </c>
      <c r="E1006" t="s">
        <v>2562</v>
      </c>
      <c r="F1006" s="8">
        <f>VLOOKUP(B1006,Order!A1006:M1006,9,)</f>
        <v>299</v>
      </c>
    </row>
    <row r="1007" spans="1:6" x14ac:dyDescent="0.25">
      <c r="A1007" t="s">
        <v>3573</v>
      </c>
      <c r="B1007" t="s">
        <v>1565</v>
      </c>
      <c r="C1007" s="6">
        <v>45771</v>
      </c>
      <c r="D1007" t="s">
        <v>2570</v>
      </c>
      <c r="E1007" t="s">
        <v>2562</v>
      </c>
      <c r="F1007" s="8">
        <f>VLOOKUP(B1007,Order!A1007:M1007,9,)</f>
        <v>9093</v>
      </c>
    </row>
    <row r="1008" spans="1:6" x14ac:dyDescent="0.25">
      <c r="A1008" t="s">
        <v>3574</v>
      </c>
      <c r="B1008" t="s">
        <v>1566</v>
      </c>
      <c r="C1008" s="6">
        <v>45764</v>
      </c>
      <c r="D1008" t="s">
        <v>2570</v>
      </c>
      <c r="E1008" t="s">
        <v>2562</v>
      </c>
      <c r="F1008" s="8">
        <f>VLOOKUP(B1008,Order!A1008:M1008,9,)</f>
        <v>2495</v>
      </c>
    </row>
    <row r="1009" spans="1:6" x14ac:dyDescent="0.25">
      <c r="A1009" t="s">
        <v>3575</v>
      </c>
      <c r="B1009" t="s">
        <v>1567</v>
      </c>
      <c r="C1009" s="6">
        <v>45698</v>
      </c>
      <c r="D1009" t="s">
        <v>2576</v>
      </c>
      <c r="E1009" t="s">
        <v>2572</v>
      </c>
      <c r="F1009" s="8">
        <f>VLOOKUP(B1009,Order!A1009:M1009,9,)</f>
        <v>9897</v>
      </c>
    </row>
    <row r="1010" spans="1:6" x14ac:dyDescent="0.25">
      <c r="A1010" t="s">
        <v>3576</v>
      </c>
      <c r="B1010" t="s">
        <v>1568</v>
      </c>
      <c r="C1010" s="6">
        <v>45870</v>
      </c>
      <c r="D1010" t="s">
        <v>2570</v>
      </c>
      <c r="E1010" t="s">
        <v>2562</v>
      </c>
      <c r="F1010" s="8">
        <f>VLOOKUP(B1010,Order!A1010:M1010,9,)</f>
        <v>6897</v>
      </c>
    </row>
    <row r="1011" spans="1:6" x14ac:dyDescent="0.25">
      <c r="A1011" t="s">
        <v>3577</v>
      </c>
      <c r="B1011" t="s">
        <v>1569</v>
      </c>
      <c r="C1011" s="6">
        <v>45928</v>
      </c>
      <c r="D1011" t="s">
        <v>2564</v>
      </c>
      <c r="E1011" t="s">
        <v>2562</v>
      </c>
      <c r="F1011" s="8">
        <f>VLOOKUP(B1011,Order!A1011:M1011,9,)</f>
        <v>4598</v>
      </c>
    </row>
    <row r="1012" spans="1:6" x14ac:dyDescent="0.25">
      <c r="A1012" t="s">
        <v>3578</v>
      </c>
      <c r="B1012" t="s">
        <v>1570</v>
      </c>
      <c r="C1012" s="6">
        <v>45768</v>
      </c>
      <c r="D1012" t="s">
        <v>2566</v>
      </c>
      <c r="E1012" t="s">
        <v>2572</v>
      </c>
      <c r="F1012" s="8">
        <f>VLOOKUP(B1012,Order!A1012:M1012,9,)</f>
        <v>49996</v>
      </c>
    </row>
    <row r="1013" spans="1:6" x14ac:dyDescent="0.25">
      <c r="A1013" t="s">
        <v>3579</v>
      </c>
      <c r="B1013" t="s">
        <v>1571</v>
      </c>
      <c r="C1013" s="6">
        <v>45930</v>
      </c>
      <c r="D1013" t="s">
        <v>2570</v>
      </c>
      <c r="E1013" t="s">
        <v>2562</v>
      </c>
      <c r="F1013" s="8">
        <f>VLOOKUP(B1013,Order!A1013:M1013,9,)</f>
        <v>56997</v>
      </c>
    </row>
    <row r="1014" spans="1:6" x14ac:dyDescent="0.25">
      <c r="A1014" t="s">
        <v>3580</v>
      </c>
      <c r="B1014" t="s">
        <v>1572</v>
      </c>
      <c r="C1014" s="6">
        <v>45785</v>
      </c>
      <c r="D1014" t="s">
        <v>2576</v>
      </c>
      <c r="E1014" t="s">
        <v>2562</v>
      </c>
      <c r="F1014" s="8">
        <f>VLOOKUP(B1014,Order!A1014:M1014,9,)</f>
        <v>35996</v>
      </c>
    </row>
    <row r="1015" spans="1:6" x14ac:dyDescent="0.25">
      <c r="A1015" t="s">
        <v>3581</v>
      </c>
      <c r="B1015" t="s">
        <v>1573</v>
      </c>
      <c r="C1015" s="6">
        <v>45870</v>
      </c>
      <c r="D1015" t="s">
        <v>2566</v>
      </c>
      <c r="E1015" t="s">
        <v>2562</v>
      </c>
      <c r="F1015" s="8">
        <f>VLOOKUP(B1015,Order!A1015:M1015,9,)</f>
        <v>5697</v>
      </c>
    </row>
    <row r="1016" spans="1:6" x14ac:dyDescent="0.25">
      <c r="A1016" t="s">
        <v>3582</v>
      </c>
      <c r="B1016" t="s">
        <v>1574</v>
      </c>
      <c r="C1016" s="6">
        <v>45841</v>
      </c>
      <c r="D1016" t="s">
        <v>2566</v>
      </c>
      <c r="E1016" t="s">
        <v>2562</v>
      </c>
      <c r="F1016" s="8">
        <f>VLOOKUP(B1016,Order!A1016:M1016,9,)</f>
        <v>6597</v>
      </c>
    </row>
    <row r="1017" spans="1:6" x14ac:dyDescent="0.25">
      <c r="A1017" t="s">
        <v>3583</v>
      </c>
      <c r="B1017" t="s">
        <v>1575</v>
      </c>
      <c r="C1017" s="6">
        <v>45711</v>
      </c>
      <c r="D1017" t="s">
        <v>2561</v>
      </c>
      <c r="E1017" t="s">
        <v>2562</v>
      </c>
      <c r="F1017" s="8">
        <f>VLOOKUP(B1017,Order!A1017:M1017,9,)</f>
        <v>17998</v>
      </c>
    </row>
    <row r="1018" spans="1:6" x14ac:dyDescent="0.25">
      <c r="A1018" t="s">
        <v>3584</v>
      </c>
      <c r="B1018" t="s">
        <v>1576</v>
      </c>
      <c r="C1018" s="6">
        <v>45830</v>
      </c>
      <c r="D1018" t="s">
        <v>2570</v>
      </c>
      <c r="E1018" t="s">
        <v>2562</v>
      </c>
      <c r="F1018" s="8">
        <f>VLOOKUP(B1018,Order!A1018:M1018,9,)</f>
        <v>89990</v>
      </c>
    </row>
    <row r="1019" spans="1:6" x14ac:dyDescent="0.25">
      <c r="A1019" t="s">
        <v>3585</v>
      </c>
      <c r="B1019" t="s">
        <v>1577</v>
      </c>
      <c r="C1019" s="6">
        <v>45884</v>
      </c>
      <c r="D1019" t="s">
        <v>2561</v>
      </c>
      <c r="E1019" t="s">
        <v>2562</v>
      </c>
      <c r="F1019" s="8">
        <f>VLOOKUP(B1019,Order!A1019:M1019,9,)</f>
        <v>89990</v>
      </c>
    </row>
    <row r="1020" spans="1:6" x14ac:dyDescent="0.25">
      <c r="A1020" t="s">
        <v>3586</v>
      </c>
      <c r="B1020" t="s">
        <v>1578</v>
      </c>
      <c r="C1020" s="6">
        <v>45824</v>
      </c>
      <c r="D1020" t="s">
        <v>2564</v>
      </c>
      <c r="E1020" t="s">
        <v>2562</v>
      </c>
      <c r="F1020" s="8">
        <f>VLOOKUP(B1020,Order!A1020:M1020,9,)</f>
        <v>5697</v>
      </c>
    </row>
    <row r="1021" spans="1:6" x14ac:dyDescent="0.25">
      <c r="A1021" t="s">
        <v>3587</v>
      </c>
      <c r="B1021" t="s">
        <v>1579</v>
      </c>
      <c r="C1021" s="6">
        <v>45823</v>
      </c>
      <c r="D1021" t="s">
        <v>2570</v>
      </c>
      <c r="E1021" t="s">
        <v>2562</v>
      </c>
      <c r="F1021" s="8">
        <f>VLOOKUP(B1021,Order!A1021:M1021,9,)</f>
        <v>53997</v>
      </c>
    </row>
    <row r="1022" spans="1:6" x14ac:dyDescent="0.25">
      <c r="A1022" t="s">
        <v>3588</v>
      </c>
      <c r="B1022" t="s">
        <v>1580</v>
      </c>
      <c r="C1022" s="6">
        <v>45850</v>
      </c>
      <c r="D1022" t="s">
        <v>2570</v>
      </c>
      <c r="E1022" t="s">
        <v>2562</v>
      </c>
      <c r="F1022" s="8">
        <f>VLOOKUP(B1022,Order!A1022:M1022,9,)</f>
        <v>1996</v>
      </c>
    </row>
    <row r="1023" spans="1:6" x14ac:dyDescent="0.25">
      <c r="A1023" t="s">
        <v>3589</v>
      </c>
      <c r="B1023" t="s">
        <v>1581</v>
      </c>
      <c r="C1023" s="6">
        <v>45842</v>
      </c>
      <c r="D1023" t="s">
        <v>2564</v>
      </c>
      <c r="E1023" t="s">
        <v>2562</v>
      </c>
      <c r="F1023" s="8">
        <f>VLOOKUP(B1023,Order!A1023:M1023,9,)</f>
        <v>6999</v>
      </c>
    </row>
    <row r="1024" spans="1:6" x14ac:dyDescent="0.25">
      <c r="A1024" t="s">
        <v>3590</v>
      </c>
      <c r="B1024" t="s">
        <v>1582</v>
      </c>
      <c r="C1024" s="6">
        <v>45675</v>
      </c>
      <c r="D1024" t="s">
        <v>2564</v>
      </c>
      <c r="E1024" t="s">
        <v>2562</v>
      </c>
      <c r="F1024" s="8">
        <f>VLOOKUP(B1024,Order!A1024:M1024,9,)</f>
        <v>2598</v>
      </c>
    </row>
    <row r="1025" spans="1:6" x14ac:dyDescent="0.25">
      <c r="A1025" t="s">
        <v>3591</v>
      </c>
      <c r="B1025" t="s">
        <v>1583</v>
      </c>
      <c r="C1025" s="6">
        <v>45812</v>
      </c>
      <c r="D1025" t="s">
        <v>2576</v>
      </c>
      <c r="E1025" t="s">
        <v>2562</v>
      </c>
      <c r="F1025" s="8">
        <f>VLOOKUP(B1025,Order!A1025:M1025,9,)</f>
        <v>499</v>
      </c>
    </row>
    <row r="1026" spans="1:6" x14ac:dyDescent="0.25">
      <c r="A1026" t="s">
        <v>3592</v>
      </c>
      <c r="B1026" t="s">
        <v>1584</v>
      </c>
      <c r="C1026" s="6">
        <v>45819</v>
      </c>
      <c r="D1026" t="s">
        <v>2564</v>
      </c>
      <c r="E1026" t="s">
        <v>2562</v>
      </c>
      <c r="F1026" s="8">
        <f>VLOOKUP(B1026,Order!A1026:M1026,9,)</f>
        <v>1497</v>
      </c>
    </row>
    <row r="1027" spans="1:6" x14ac:dyDescent="0.25">
      <c r="A1027" t="s">
        <v>3593</v>
      </c>
      <c r="B1027" t="s">
        <v>1585</v>
      </c>
      <c r="C1027" s="6">
        <v>45942</v>
      </c>
      <c r="D1027" t="s">
        <v>2576</v>
      </c>
      <c r="E1027" t="s">
        <v>2562</v>
      </c>
      <c r="F1027" s="8">
        <f>VLOOKUP(B1027,Order!A1027:M1027,9,)</f>
        <v>13999</v>
      </c>
    </row>
    <row r="1028" spans="1:6" x14ac:dyDescent="0.25">
      <c r="A1028" t="s">
        <v>3594</v>
      </c>
      <c r="B1028" t="s">
        <v>1586</v>
      </c>
      <c r="C1028" s="6">
        <v>45893</v>
      </c>
      <c r="D1028" t="s">
        <v>2566</v>
      </c>
      <c r="E1028" t="s">
        <v>2577</v>
      </c>
      <c r="F1028" s="8">
        <f>VLOOKUP(B1028,Order!A1028:M1028,9,)</f>
        <v>13999</v>
      </c>
    </row>
    <row r="1029" spans="1:6" x14ac:dyDescent="0.25">
      <c r="A1029" t="s">
        <v>3595</v>
      </c>
      <c r="B1029" t="s">
        <v>1587</v>
      </c>
      <c r="C1029" s="6">
        <v>45956</v>
      </c>
      <c r="D1029" t="s">
        <v>2566</v>
      </c>
      <c r="E1029" t="s">
        <v>2562</v>
      </c>
      <c r="F1029" s="8">
        <f>VLOOKUP(B1029,Order!A1029:M1029,9,)</f>
        <v>1196</v>
      </c>
    </row>
    <row r="1030" spans="1:6" x14ac:dyDescent="0.25">
      <c r="A1030" t="s">
        <v>3596</v>
      </c>
      <c r="B1030" t="s">
        <v>1588</v>
      </c>
      <c r="C1030" s="6">
        <v>45705</v>
      </c>
      <c r="D1030" t="s">
        <v>2570</v>
      </c>
      <c r="E1030" t="s">
        <v>2562</v>
      </c>
      <c r="F1030" s="8">
        <f>VLOOKUP(B1030,Order!A1030:M1030,9,)</f>
        <v>107994</v>
      </c>
    </row>
    <row r="1031" spans="1:6" x14ac:dyDescent="0.25">
      <c r="A1031" t="s">
        <v>3597</v>
      </c>
      <c r="B1031" t="s">
        <v>1589</v>
      </c>
      <c r="C1031" s="6">
        <v>45697</v>
      </c>
      <c r="D1031" t="s">
        <v>2570</v>
      </c>
      <c r="E1031" t="s">
        <v>2562</v>
      </c>
      <c r="F1031" s="8">
        <f>VLOOKUP(B1031,Order!A1031:M1031,9,)</f>
        <v>15998</v>
      </c>
    </row>
    <row r="1032" spans="1:6" x14ac:dyDescent="0.25">
      <c r="A1032" t="s">
        <v>3598</v>
      </c>
      <c r="B1032" t="s">
        <v>1590</v>
      </c>
      <c r="C1032" s="6">
        <v>45907</v>
      </c>
      <c r="D1032" t="s">
        <v>2561</v>
      </c>
      <c r="E1032" t="s">
        <v>2562</v>
      </c>
      <c r="F1032" s="8">
        <f>VLOOKUP(B1032,Order!A1032:M1032,9,)</f>
        <v>13794</v>
      </c>
    </row>
    <row r="1033" spans="1:6" x14ac:dyDescent="0.25">
      <c r="A1033" t="s">
        <v>3599</v>
      </c>
      <c r="B1033" t="s">
        <v>1591</v>
      </c>
      <c r="C1033" s="6">
        <v>45962</v>
      </c>
      <c r="D1033" t="s">
        <v>2576</v>
      </c>
      <c r="E1033" t="s">
        <v>2562</v>
      </c>
      <c r="F1033" s="8">
        <f>VLOOKUP(B1033,Order!A1033:M1033,9,)</f>
        <v>7596</v>
      </c>
    </row>
    <row r="1034" spans="1:6" x14ac:dyDescent="0.25">
      <c r="A1034" t="s">
        <v>3600</v>
      </c>
      <c r="B1034" t="s">
        <v>1592</v>
      </c>
      <c r="C1034" s="6">
        <v>45953</v>
      </c>
      <c r="D1034" t="s">
        <v>2570</v>
      </c>
      <c r="E1034" t="s">
        <v>2562</v>
      </c>
      <c r="F1034" s="8">
        <f>VLOOKUP(B1034,Order!A1034:M1034,9,)</f>
        <v>1899</v>
      </c>
    </row>
    <row r="1035" spans="1:6" x14ac:dyDescent="0.25">
      <c r="A1035" t="s">
        <v>3601</v>
      </c>
      <c r="B1035" t="s">
        <v>1593</v>
      </c>
      <c r="C1035" s="6">
        <v>45829</v>
      </c>
      <c r="D1035" t="s">
        <v>2561</v>
      </c>
      <c r="E1035" t="s">
        <v>2562</v>
      </c>
      <c r="F1035" s="8">
        <f>VLOOKUP(B1035,Order!A1035:M1035,9,)</f>
        <v>20993</v>
      </c>
    </row>
    <row r="1036" spans="1:6" x14ac:dyDescent="0.25">
      <c r="A1036" t="s">
        <v>3602</v>
      </c>
      <c r="B1036" t="s">
        <v>1594</v>
      </c>
      <c r="C1036" s="6">
        <v>45719</v>
      </c>
      <c r="D1036" t="s">
        <v>2570</v>
      </c>
      <c r="E1036" t="s">
        <v>2562</v>
      </c>
      <c r="F1036" s="8">
        <f>VLOOKUP(B1036,Order!A1036:M1036,9,)</f>
        <v>2397</v>
      </c>
    </row>
    <row r="1037" spans="1:6" x14ac:dyDescent="0.25">
      <c r="A1037" t="s">
        <v>3603</v>
      </c>
      <c r="B1037" t="s">
        <v>1595</v>
      </c>
      <c r="C1037" s="6">
        <v>45966</v>
      </c>
      <c r="D1037" t="s">
        <v>2564</v>
      </c>
      <c r="E1037" t="s">
        <v>2562</v>
      </c>
      <c r="F1037" s="8">
        <f>VLOOKUP(B1037,Order!A1037:M1037,9,)</f>
        <v>3798</v>
      </c>
    </row>
    <row r="1038" spans="1:6" x14ac:dyDescent="0.25">
      <c r="A1038" t="s">
        <v>3604</v>
      </c>
      <c r="B1038" t="s">
        <v>1596</v>
      </c>
      <c r="C1038" s="6">
        <v>45679</v>
      </c>
      <c r="D1038" t="s">
        <v>2570</v>
      </c>
      <c r="E1038" t="s">
        <v>2562</v>
      </c>
      <c r="F1038" s="8">
        <f>VLOOKUP(B1038,Order!A1038:M1038,9,)</f>
        <v>17999</v>
      </c>
    </row>
    <row r="1039" spans="1:6" x14ac:dyDescent="0.25">
      <c r="A1039" t="s">
        <v>3605</v>
      </c>
      <c r="B1039" t="s">
        <v>1597</v>
      </c>
      <c r="C1039" s="6">
        <v>45915</v>
      </c>
      <c r="D1039" t="s">
        <v>2576</v>
      </c>
      <c r="E1039" t="s">
        <v>2562</v>
      </c>
      <c r="F1039" s="8">
        <f>VLOOKUP(B1039,Order!A1039:M1039,9,)</f>
        <v>13999</v>
      </c>
    </row>
    <row r="1040" spans="1:6" x14ac:dyDescent="0.25">
      <c r="A1040" t="s">
        <v>3606</v>
      </c>
      <c r="B1040" t="s">
        <v>1598</v>
      </c>
      <c r="C1040" s="6">
        <v>45859</v>
      </c>
      <c r="D1040" t="s">
        <v>2561</v>
      </c>
      <c r="E1040" t="s">
        <v>2562</v>
      </c>
      <c r="F1040" s="8">
        <f>VLOOKUP(B1040,Order!A1040:M1040,9,)</f>
        <v>35998</v>
      </c>
    </row>
    <row r="1041" spans="1:6" x14ac:dyDescent="0.25">
      <c r="A1041" t="s">
        <v>3607</v>
      </c>
      <c r="B1041" t="s">
        <v>1599</v>
      </c>
      <c r="C1041" s="6">
        <v>45771</v>
      </c>
      <c r="D1041" t="s">
        <v>2561</v>
      </c>
      <c r="E1041" t="s">
        <v>2577</v>
      </c>
      <c r="F1041" s="8">
        <f>VLOOKUP(B1041,Order!A1041:M1041,9,)</f>
        <v>15998</v>
      </c>
    </row>
    <row r="1042" spans="1:6" x14ac:dyDescent="0.25">
      <c r="A1042" t="s">
        <v>3608</v>
      </c>
      <c r="B1042" t="s">
        <v>1600</v>
      </c>
      <c r="C1042" s="6">
        <v>45725</v>
      </c>
      <c r="D1042" t="s">
        <v>2564</v>
      </c>
      <c r="E1042" t="s">
        <v>2562</v>
      </c>
      <c r="F1042" s="8">
        <f>VLOOKUP(B1042,Order!A1042:M1042,9,)</f>
        <v>1197</v>
      </c>
    </row>
    <row r="1043" spans="1:6" x14ac:dyDescent="0.25">
      <c r="A1043" t="s">
        <v>3609</v>
      </c>
      <c r="B1043" t="s">
        <v>1601</v>
      </c>
      <c r="C1043" s="6">
        <v>45683</v>
      </c>
      <c r="D1043" t="s">
        <v>2570</v>
      </c>
      <c r="E1043" t="s">
        <v>2562</v>
      </c>
      <c r="F1043" s="8">
        <f>VLOOKUP(B1043,Order!A1043:M1043,9,)</f>
        <v>299</v>
      </c>
    </row>
    <row r="1044" spans="1:6" x14ac:dyDescent="0.25">
      <c r="A1044" t="s">
        <v>3610</v>
      </c>
      <c r="B1044" t="s">
        <v>1602</v>
      </c>
      <c r="C1044" s="6">
        <v>45914</v>
      </c>
      <c r="D1044" t="s">
        <v>2576</v>
      </c>
      <c r="E1044" t="s">
        <v>2562</v>
      </c>
      <c r="F1044" s="8">
        <f>VLOOKUP(B1044,Order!A1044:M1044,9,)</f>
        <v>1899</v>
      </c>
    </row>
    <row r="1045" spans="1:6" x14ac:dyDescent="0.25">
      <c r="A1045" t="s">
        <v>3611</v>
      </c>
      <c r="B1045" t="s">
        <v>1603</v>
      </c>
      <c r="C1045" s="6">
        <v>45944</v>
      </c>
      <c r="D1045" t="s">
        <v>2566</v>
      </c>
      <c r="E1045" t="s">
        <v>2562</v>
      </c>
      <c r="F1045" s="8">
        <f>VLOOKUP(B1045,Order!A1045:M1045,9,)</f>
        <v>20997</v>
      </c>
    </row>
    <row r="1046" spans="1:6" x14ac:dyDescent="0.25">
      <c r="A1046" t="s">
        <v>3612</v>
      </c>
      <c r="B1046" t="s">
        <v>1604</v>
      </c>
      <c r="C1046" s="6">
        <v>45758</v>
      </c>
      <c r="D1046" t="s">
        <v>2561</v>
      </c>
      <c r="E1046" t="s">
        <v>2562</v>
      </c>
      <c r="F1046" s="8">
        <f>VLOOKUP(B1046,Order!A1046:M1046,9,)</f>
        <v>2397</v>
      </c>
    </row>
    <row r="1047" spans="1:6" x14ac:dyDescent="0.25">
      <c r="A1047" t="s">
        <v>3613</v>
      </c>
      <c r="B1047" t="s">
        <v>1605</v>
      </c>
      <c r="C1047" s="6">
        <v>45782</v>
      </c>
      <c r="D1047" t="s">
        <v>2566</v>
      </c>
      <c r="E1047" t="s">
        <v>2562</v>
      </c>
      <c r="F1047" s="8">
        <f>VLOOKUP(B1047,Order!A1047:M1047,9,)</f>
        <v>3798</v>
      </c>
    </row>
    <row r="1048" spans="1:6" x14ac:dyDescent="0.25">
      <c r="A1048" t="s">
        <v>3614</v>
      </c>
      <c r="B1048" t="s">
        <v>1606</v>
      </c>
      <c r="C1048" s="6">
        <v>46008</v>
      </c>
      <c r="D1048" t="s">
        <v>2576</v>
      </c>
      <c r="E1048" t="s">
        <v>2572</v>
      </c>
      <c r="F1048" s="8">
        <f>VLOOKUP(B1048,Order!A1048:M1048,9,)</f>
        <v>37497</v>
      </c>
    </row>
    <row r="1049" spans="1:6" x14ac:dyDescent="0.25">
      <c r="A1049" t="s">
        <v>3615</v>
      </c>
      <c r="B1049" t="s">
        <v>1607</v>
      </c>
      <c r="C1049" s="6">
        <v>45874</v>
      </c>
      <c r="D1049" t="s">
        <v>2561</v>
      </c>
      <c r="E1049" t="s">
        <v>2562</v>
      </c>
      <c r="F1049" s="8">
        <f>VLOOKUP(B1049,Order!A1049:M1049,9,)</f>
        <v>37998</v>
      </c>
    </row>
    <row r="1050" spans="1:6" x14ac:dyDescent="0.25">
      <c r="A1050" t="s">
        <v>3616</v>
      </c>
      <c r="B1050" t="s">
        <v>1608</v>
      </c>
      <c r="C1050" s="6">
        <v>45962</v>
      </c>
      <c r="D1050" t="s">
        <v>2566</v>
      </c>
      <c r="E1050" t="s">
        <v>2562</v>
      </c>
      <c r="F1050" s="8">
        <f>VLOOKUP(B1050,Order!A1050:M1050,9,)</f>
        <v>3798</v>
      </c>
    </row>
    <row r="1051" spans="1:6" x14ac:dyDescent="0.25">
      <c r="A1051" t="s">
        <v>3617</v>
      </c>
      <c r="B1051" t="s">
        <v>1609</v>
      </c>
      <c r="C1051" s="6">
        <v>45837</v>
      </c>
      <c r="D1051" t="s">
        <v>2576</v>
      </c>
      <c r="E1051" t="s">
        <v>2562</v>
      </c>
      <c r="F1051" s="8">
        <f>VLOOKUP(B1051,Order!A1051:M1051,9,)</f>
        <v>3499</v>
      </c>
    </row>
    <row r="1052" spans="1:6" x14ac:dyDescent="0.25">
      <c r="A1052" t="s">
        <v>3618</v>
      </c>
      <c r="B1052" t="s">
        <v>1610</v>
      </c>
      <c r="C1052" s="6">
        <v>45680</v>
      </c>
      <c r="D1052" t="s">
        <v>2570</v>
      </c>
      <c r="E1052" t="s">
        <v>2562</v>
      </c>
      <c r="F1052" s="8">
        <f>VLOOKUP(B1052,Order!A1052:M1052,9,)</f>
        <v>49998</v>
      </c>
    </row>
    <row r="1053" spans="1:6" x14ac:dyDescent="0.25">
      <c r="A1053" t="s">
        <v>3619</v>
      </c>
      <c r="B1053" t="s">
        <v>1611</v>
      </c>
      <c r="C1053" s="6">
        <v>45701</v>
      </c>
      <c r="D1053" t="s">
        <v>2564</v>
      </c>
      <c r="E1053" t="s">
        <v>2562</v>
      </c>
      <c r="F1053" s="8">
        <f>VLOOKUP(B1053,Order!A1053:M1053,9,)</f>
        <v>3493</v>
      </c>
    </row>
    <row r="1054" spans="1:6" x14ac:dyDescent="0.25">
      <c r="A1054" t="s">
        <v>3620</v>
      </c>
      <c r="B1054" t="s">
        <v>1612</v>
      </c>
      <c r="C1054" s="6">
        <v>45733</v>
      </c>
      <c r="D1054" t="s">
        <v>2576</v>
      </c>
      <c r="E1054" t="s">
        <v>2562</v>
      </c>
      <c r="F1054" s="8">
        <f>VLOOKUP(B1054,Order!A1054:M1054,9,)</f>
        <v>7497</v>
      </c>
    </row>
    <row r="1055" spans="1:6" x14ac:dyDescent="0.25">
      <c r="A1055" t="s">
        <v>3621</v>
      </c>
      <c r="B1055" t="s">
        <v>1613</v>
      </c>
      <c r="C1055" s="6">
        <v>45714</v>
      </c>
      <c r="D1055" t="s">
        <v>2570</v>
      </c>
      <c r="E1055" t="s">
        <v>2562</v>
      </c>
      <c r="F1055" s="8">
        <f>VLOOKUP(B1055,Order!A1055:M1055,9,)</f>
        <v>399</v>
      </c>
    </row>
    <row r="1056" spans="1:6" x14ac:dyDescent="0.25">
      <c r="A1056" t="s">
        <v>3622</v>
      </c>
      <c r="B1056" t="s">
        <v>1614</v>
      </c>
      <c r="C1056" s="6">
        <v>45765</v>
      </c>
      <c r="D1056" t="s">
        <v>2561</v>
      </c>
      <c r="E1056" t="s">
        <v>2562</v>
      </c>
      <c r="F1056" s="8">
        <f>VLOOKUP(B1056,Order!A1056:M1056,9,)</f>
        <v>18999</v>
      </c>
    </row>
    <row r="1057" spans="1:6" x14ac:dyDescent="0.25">
      <c r="A1057" t="s">
        <v>3623</v>
      </c>
      <c r="B1057" t="s">
        <v>1615</v>
      </c>
      <c r="C1057" s="6">
        <v>45925</v>
      </c>
      <c r="D1057" t="s">
        <v>2576</v>
      </c>
      <c r="E1057" t="s">
        <v>2562</v>
      </c>
      <c r="F1057" s="8">
        <f>VLOOKUP(B1057,Order!A1057:M1057,9,)</f>
        <v>17998</v>
      </c>
    </row>
    <row r="1058" spans="1:6" x14ac:dyDescent="0.25">
      <c r="A1058" t="s">
        <v>3624</v>
      </c>
      <c r="B1058" t="s">
        <v>1616</v>
      </c>
      <c r="C1058" s="6">
        <v>45730</v>
      </c>
      <c r="D1058" t="s">
        <v>2576</v>
      </c>
      <c r="E1058" t="s">
        <v>2562</v>
      </c>
      <c r="F1058" s="8">
        <f>VLOOKUP(B1058,Order!A1058:M1058,9,)</f>
        <v>20997</v>
      </c>
    </row>
    <row r="1059" spans="1:6" x14ac:dyDescent="0.25">
      <c r="A1059" t="s">
        <v>3625</v>
      </c>
      <c r="B1059" t="s">
        <v>1617</v>
      </c>
      <c r="C1059" s="6">
        <v>45997</v>
      </c>
      <c r="D1059" t="s">
        <v>2566</v>
      </c>
      <c r="E1059" t="s">
        <v>2562</v>
      </c>
      <c r="F1059" s="8">
        <f>VLOOKUP(B1059,Order!A1059:M1059,9,)</f>
        <v>299</v>
      </c>
    </row>
    <row r="1060" spans="1:6" x14ac:dyDescent="0.25">
      <c r="A1060" t="s">
        <v>3626</v>
      </c>
      <c r="B1060" t="s">
        <v>1618</v>
      </c>
      <c r="C1060" s="6">
        <v>45803</v>
      </c>
      <c r="D1060" t="s">
        <v>2561</v>
      </c>
      <c r="E1060" t="s">
        <v>2562</v>
      </c>
      <c r="F1060" s="8">
        <f>VLOOKUP(B1060,Order!A1060:M1060,9,)</f>
        <v>299</v>
      </c>
    </row>
    <row r="1061" spans="1:6" x14ac:dyDescent="0.25">
      <c r="A1061" t="s">
        <v>3627</v>
      </c>
      <c r="B1061" t="s">
        <v>1619</v>
      </c>
      <c r="C1061" s="6">
        <v>45993</v>
      </c>
      <c r="D1061" t="s">
        <v>2561</v>
      </c>
      <c r="E1061" t="s">
        <v>2562</v>
      </c>
      <c r="F1061" s="8">
        <f>VLOOKUP(B1061,Order!A1061:M1061,9,)</f>
        <v>20997</v>
      </c>
    </row>
    <row r="1062" spans="1:6" x14ac:dyDescent="0.25">
      <c r="A1062" t="s">
        <v>3628</v>
      </c>
      <c r="B1062" t="s">
        <v>1620</v>
      </c>
      <c r="C1062" s="6">
        <v>45997</v>
      </c>
      <c r="D1062" t="s">
        <v>2564</v>
      </c>
      <c r="E1062" t="s">
        <v>2562</v>
      </c>
      <c r="F1062" s="8">
        <f>VLOOKUP(B1062,Order!A1062:M1062,9,)</f>
        <v>24999</v>
      </c>
    </row>
    <row r="1063" spans="1:6" x14ac:dyDescent="0.25">
      <c r="A1063" t="s">
        <v>3629</v>
      </c>
      <c r="B1063" t="s">
        <v>1621</v>
      </c>
      <c r="C1063" s="6">
        <v>45807</v>
      </c>
      <c r="D1063" t="s">
        <v>2570</v>
      </c>
      <c r="E1063" t="s">
        <v>2572</v>
      </c>
      <c r="F1063" s="8">
        <f>VLOOKUP(B1063,Order!A1063:M1063,9,)</f>
        <v>3992</v>
      </c>
    </row>
    <row r="1064" spans="1:6" x14ac:dyDescent="0.25">
      <c r="A1064" t="s">
        <v>3630</v>
      </c>
      <c r="B1064" t="s">
        <v>1622</v>
      </c>
      <c r="C1064" s="6">
        <v>45918</v>
      </c>
      <c r="D1064" t="s">
        <v>2570</v>
      </c>
      <c r="E1064" t="s">
        <v>2562</v>
      </c>
      <c r="F1064" s="8">
        <f>VLOOKUP(B1064,Order!A1064:M1064,9,)</f>
        <v>12998</v>
      </c>
    </row>
    <row r="1065" spans="1:6" x14ac:dyDescent="0.25">
      <c r="A1065" t="s">
        <v>3631</v>
      </c>
      <c r="B1065" t="s">
        <v>1623</v>
      </c>
      <c r="C1065" s="6">
        <v>45963</v>
      </c>
      <c r="D1065" t="s">
        <v>2576</v>
      </c>
      <c r="E1065" t="s">
        <v>2562</v>
      </c>
      <c r="F1065" s="8">
        <f>VLOOKUP(B1065,Order!A1065:M1065,9,)</f>
        <v>58999</v>
      </c>
    </row>
    <row r="1066" spans="1:6" x14ac:dyDescent="0.25">
      <c r="A1066" t="s">
        <v>3632</v>
      </c>
      <c r="B1066" t="s">
        <v>1624</v>
      </c>
      <c r="C1066" s="6">
        <v>45892</v>
      </c>
      <c r="D1066" t="s">
        <v>2570</v>
      </c>
      <c r="E1066" t="s">
        <v>2562</v>
      </c>
      <c r="F1066" s="8">
        <f>VLOOKUP(B1066,Order!A1066:M1066,9,)</f>
        <v>1899</v>
      </c>
    </row>
    <row r="1067" spans="1:6" x14ac:dyDescent="0.25">
      <c r="A1067" t="s">
        <v>3633</v>
      </c>
      <c r="B1067" t="s">
        <v>1625</v>
      </c>
      <c r="C1067" s="6">
        <v>45929</v>
      </c>
      <c r="D1067" t="s">
        <v>2576</v>
      </c>
      <c r="E1067" t="s">
        <v>2562</v>
      </c>
      <c r="F1067" s="8">
        <f>VLOOKUP(B1067,Order!A1067:M1067,9,)</f>
        <v>798</v>
      </c>
    </row>
    <row r="1068" spans="1:6" x14ac:dyDescent="0.25">
      <c r="A1068" t="s">
        <v>3634</v>
      </c>
      <c r="B1068" t="s">
        <v>1626</v>
      </c>
      <c r="C1068" s="6">
        <v>45738</v>
      </c>
      <c r="D1068" t="s">
        <v>2570</v>
      </c>
      <c r="E1068" t="s">
        <v>2562</v>
      </c>
      <c r="F1068" s="8">
        <f>VLOOKUP(B1068,Order!A1068:M1068,9,)</f>
        <v>49998</v>
      </c>
    </row>
    <row r="1069" spans="1:6" x14ac:dyDescent="0.25">
      <c r="A1069" t="s">
        <v>3635</v>
      </c>
      <c r="B1069" t="s">
        <v>1627</v>
      </c>
      <c r="C1069" s="6">
        <v>45978</v>
      </c>
      <c r="D1069" t="s">
        <v>2564</v>
      </c>
      <c r="E1069" t="s">
        <v>2562</v>
      </c>
      <c r="F1069" s="8">
        <f>VLOOKUP(B1069,Order!A1069:M1069,9,)</f>
        <v>4499</v>
      </c>
    </row>
    <row r="1070" spans="1:6" x14ac:dyDescent="0.25">
      <c r="A1070" t="s">
        <v>3636</v>
      </c>
      <c r="B1070" t="s">
        <v>1628</v>
      </c>
      <c r="C1070" s="6">
        <v>45689</v>
      </c>
      <c r="D1070" t="s">
        <v>2561</v>
      </c>
      <c r="E1070" t="s">
        <v>2562</v>
      </c>
      <c r="F1070" s="8">
        <f>VLOOKUP(B1070,Order!A1070:M1070,9,)</f>
        <v>12998</v>
      </c>
    </row>
    <row r="1071" spans="1:6" x14ac:dyDescent="0.25">
      <c r="A1071" t="s">
        <v>3637</v>
      </c>
      <c r="B1071" t="s">
        <v>1629</v>
      </c>
      <c r="C1071" s="6">
        <v>45673</v>
      </c>
      <c r="D1071" t="s">
        <v>2561</v>
      </c>
      <c r="E1071" t="s">
        <v>2562</v>
      </c>
      <c r="F1071" s="8">
        <f>VLOOKUP(B1071,Order!A1071:M1071,9,)</f>
        <v>499</v>
      </c>
    </row>
    <row r="1072" spans="1:6" x14ac:dyDescent="0.25">
      <c r="A1072" t="s">
        <v>3638</v>
      </c>
      <c r="B1072" t="s">
        <v>1630</v>
      </c>
      <c r="C1072" s="6">
        <v>45859</v>
      </c>
      <c r="D1072" t="s">
        <v>2576</v>
      </c>
      <c r="E1072" t="s">
        <v>2562</v>
      </c>
      <c r="F1072" s="8">
        <f>VLOOKUP(B1072,Order!A1072:M1072,9,)</f>
        <v>33996</v>
      </c>
    </row>
    <row r="1073" spans="1:6" x14ac:dyDescent="0.25">
      <c r="A1073" t="s">
        <v>3639</v>
      </c>
      <c r="B1073" t="s">
        <v>1631</v>
      </c>
      <c r="C1073" s="6">
        <v>45924</v>
      </c>
      <c r="D1073" t="s">
        <v>2566</v>
      </c>
      <c r="E1073" t="s">
        <v>2562</v>
      </c>
      <c r="F1073" s="8">
        <f>VLOOKUP(B1073,Order!A1073:M1073,9,)</f>
        <v>74997</v>
      </c>
    </row>
    <row r="1074" spans="1:6" x14ac:dyDescent="0.25">
      <c r="A1074" t="s">
        <v>3640</v>
      </c>
      <c r="B1074" t="s">
        <v>1632</v>
      </c>
      <c r="C1074" s="6">
        <v>45774</v>
      </c>
      <c r="D1074" t="s">
        <v>2566</v>
      </c>
      <c r="E1074" t="s">
        <v>2562</v>
      </c>
      <c r="F1074" s="8">
        <f>VLOOKUP(B1074,Order!A1074:M1074,9,)</f>
        <v>17999</v>
      </c>
    </row>
    <row r="1075" spans="1:6" x14ac:dyDescent="0.25">
      <c r="A1075" t="s">
        <v>3641</v>
      </c>
      <c r="B1075" t="s">
        <v>1633</v>
      </c>
      <c r="C1075" s="6">
        <v>45817</v>
      </c>
      <c r="D1075" t="s">
        <v>2576</v>
      </c>
      <c r="E1075" t="s">
        <v>2572</v>
      </c>
      <c r="F1075" s="8">
        <f>VLOOKUP(B1075,Order!A1075:M1075,9,)</f>
        <v>17997</v>
      </c>
    </row>
    <row r="1076" spans="1:6" x14ac:dyDescent="0.25">
      <c r="A1076" t="s">
        <v>3642</v>
      </c>
      <c r="B1076" t="s">
        <v>1634</v>
      </c>
      <c r="C1076" s="6">
        <v>45763</v>
      </c>
      <c r="D1076" t="s">
        <v>2566</v>
      </c>
      <c r="E1076" t="s">
        <v>2562</v>
      </c>
      <c r="F1076" s="8">
        <f>VLOOKUP(B1076,Order!A1076:M1076,9,)</f>
        <v>53997</v>
      </c>
    </row>
    <row r="1077" spans="1:6" x14ac:dyDescent="0.25">
      <c r="A1077" t="s">
        <v>3643</v>
      </c>
      <c r="B1077" t="s">
        <v>1635</v>
      </c>
      <c r="C1077" s="6">
        <v>45761</v>
      </c>
      <c r="D1077" t="s">
        <v>2566</v>
      </c>
      <c r="E1077" t="s">
        <v>2572</v>
      </c>
      <c r="F1077" s="8">
        <f>VLOOKUP(B1077,Order!A1077:M1077,9,)</f>
        <v>8796</v>
      </c>
    </row>
    <row r="1078" spans="1:6" x14ac:dyDescent="0.25">
      <c r="A1078" t="s">
        <v>3644</v>
      </c>
      <c r="B1078" t="s">
        <v>1636</v>
      </c>
      <c r="C1078" s="6">
        <v>45926</v>
      </c>
      <c r="D1078" t="s">
        <v>2576</v>
      </c>
      <c r="E1078" t="s">
        <v>2562</v>
      </c>
      <c r="F1078" s="8">
        <f>VLOOKUP(B1078,Order!A1078:M1078,9,)</f>
        <v>3992</v>
      </c>
    </row>
    <row r="1079" spans="1:6" x14ac:dyDescent="0.25">
      <c r="A1079" t="s">
        <v>3645</v>
      </c>
      <c r="B1079" t="s">
        <v>1637</v>
      </c>
      <c r="C1079" s="6">
        <v>45732</v>
      </c>
      <c r="D1079" t="s">
        <v>2570</v>
      </c>
      <c r="E1079" t="s">
        <v>2562</v>
      </c>
      <c r="F1079" s="8">
        <f>VLOOKUP(B1079,Order!A1079:M1079,9,)</f>
        <v>499</v>
      </c>
    </row>
    <row r="1080" spans="1:6" x14ac:dyDescent="0.25">
      <c r="A1080" t="s">
        <v>3646</v>
      </c>
      <c r="B1080" t="s">
        <v>1638</v>
      </c>
      <c r="C1080" s="6">
        <v>45692</v>
      </c>
      <c r="D1080" t="s">
        <v>2576</v>
      </c>
      <c r="E1080" t="s">
        <v>2562</v>
      </c>
      <c r="F1080" s="8">
        <f>VLOOKUP(B1080,Order!A1080:M1080,9,)</f>
        <v>799</v>
      </c>
    </row>
    <row r="1081" spans="1:6" x14ac:dyDescent="0.25">
      <c r="A1081" t="s">
        <v>3647</v>
      </c>
      <c r="B1081" t="s">
        <v>1639</v>
      </c>
      <c r="C1081" s="6">
        <v>45820</v>
      </c>
      <c r="D1081" t="s">
        <v>2564</v>
      </c>
      <c r="E1081" t="s">
        <v>2562</v>
      </c>
      <c r="F1081" s="8">
        <f>VLOOKUP(B1081,Order!A1081:M1081,9,)</f>
        <v>3798</v>
      </c>
    </row>
    <row r="1082" spans="1:6" x14ac:dyDescent="0.25">
      <c r="A1082" t="s">
        <v>3648</v>
      </c>
      <c r="B1082" t="s">
        <v>1640</v>
      </c>
      <c r="C1082" s="6">
        <v>45869</v>
      </c>
      <c r="D1082" t="s">
        <v>2570</v>
      </c>
      <c r="E1082" t="s">
        <v>2562</v>
      </c>
      <c r="F1082" s="8">
        <f>VLOOKUP(B1082,Order!A1082:M1082,9,)</f>
        <v>23996</v>
      </c>
    </row>
    <row r="1083" spans="1:6" x14ac:dyDescent="0.25">
      <c r="A1083" t="s">
        <v>3649</v>
      </c>
      <c r="B1083" t="s">
        <v>1641</v>
      </c>
      <c r="C1083" s="6">
        <v>45984</v>
      </c>
      <c r="D1083" t="s">
        <v>2576</v>
      </c>
      <c r="E1083" t="s">
        <v>2562</v>
      </c>
      <c r="F1083" s="8">
        <f>VLOOKUP(B1083,Order!A1083:M1083,9,)</f>
        <v>55996</v>
      </c>
    </row>
    <row r="1084" spans="1:6" x14ac:dyDescent="0.25">
      <c r="A1084" t="s">
        <v>3650</v>
      </c>
      <c r="B1084" t="s">
        <v>1642</v>
      </c>
      <c r="C1084" s="6">
        <v>45712</v>
      </c>
      <c r="D1084" t="s">
        <v>2566</v>
      </c>
      <c r="E1084" t="s">
        <v>2562</v>
      </c>
      <c r="F1084" s="8">
        <f>VLOOKUP(B1084,Order!A1084:M1084,9,)</f>
        <v>5196</v>
      </c>
    </row>
    <row r="1085" spans="1:6" x14ac:dyDescent="0.25">
      <c r="A1085" t="s">
        <v>3651</v>
      </c>
      <c r="B1085" t="s">
        <v>1643</v>
      </c>
      <c r="C1085" s="6">
        <v>45971</v>
      </c>
      <c r="D1085" t="s">
        <v>2576</v>
      </c>
      <c r="E1085" t="s">
        <v>2562</v>
      </c>
      <c r="F1085" s="8">
        <f>VLOOKUP(B1085,Order!A1085:M1085,9,)</f>
        <v>10497</v>
      </c>
    </row>
    <row r="1086" spans="1:6" x14ac:dyDescent="0.25">
      <c r="A1086" t="s">
        <v>3652</v>
      </c>
      <c r="B1086" t="s">
        <v>1644</v>
      </c>
      <c r="C1086" s="6">
        <v>45776</v>
      </c>
      <c r="D1086" t="s">
        <v>2576</v>
      </c>
      <c r="E1086" t="s">
        <v>2562</v>
      </c>
      <c r="F1086" s="8">
        <f>VLOOKUP(B1086,Order!A1086:M1086,9,)</f>
        <v>1497</v>
      </c>
    </row>
    <row r="1087" spans="1:6" x14ac:dyDescent="0.25">
      <c r="A1087" t="s">
        <v>3653</v>
      </c>
      <c r="B1087" t="s">
        <v>1645</v>
      </c>
      <c r="C1087" s="6">
        <v>45841</v>
      </c>
      <c r="D1087" t="s">
        <v>2576</v>
      </c>
      <c r="E1087" t="s">
        <v>2562</v>
      </c>
      <c r="F1087" s="8">
        <f>VLOOKUP(B1087,Order!A1087:M1087,9,)</f>
        <v>27998</v>
      </c>
    </row>
    <row r="1088" spans="1:6" x14ac:dyDescent="0.25">
      <c r="A1088" t="s">
        <v>3654</v>
      </c>
      <c r="B1088" t="s">
        <v>1646</v>
      </c>
      <c r="C1088" s="6">
        <v>45967</v>
      </c>
      <c r="D1088" t="s">
        <v>2564</v>
      </c>
      <c r="E1088" t="s">
        <v>2562</v>
      </c>
      <c r="F1088" s="8">
        <f>VLOOKUP(B1088,Order!A1088:M1088,9,)</f>
        <v>294995</v>
      </c>
    </row>
    <row r="1089" spans="1:6" x14ac:dyDescent="0.25">
      <c r="A1089" t="s">
        <v>3655</v>
      </c>
      <c r="B1089" t="s">
        <v>1647</v>
      </c>
      <c r="C1089" s="6">
        <v>45909</v>
      </c>
      <c r="D1089" t="s">
        <v>2561</v>
      </c>
      <c r="E1089" t="s">
        <v>2562</v>
      </c>
      <c r="F1089" s="8">
        <f>VLOOKUP(B1089,Order!A1089:M1089,9,)</f>
        <v>58999</v>
      </c>
    </row>
    <row r="1090" spans="1:6" x14ac:dyDescent="0.25">
      <c r="A1090" t="s">
        <v>3656</v>
      </c>
      <c r="B1090" t="s">
        <v>1648</v>
      </c>
      <c r="C1090" s="6">
        <v>45674</v>
      </c>
      <c r="D1090" t="s">
        <v>2570</v>
      </c>
      <c r="E1090" t="s">
        <v>2562</v>
      </c>
      <c r="F1090" s="8">
        <f>VLOOKUP(B1090,Order!A1090:M1090,9,)</f>
        <v>499</v>
      </c>
    </row>
    <row r="1091" spans="1:6" x14ac:dyDescent="0.25">
      <c r="A1091" t="s">
        <v>3657</v>
      </c>
      <c r="B1091" t="s">
        <v>1649</v>
      </c>
      <c r="C1091" s="6">
        <v>45869</v>
      </c>
      <c r="D1091" t="s">
        <v>2566</v>
      </c>
      <c r="E1091" t="s">
        <v>2562</v>
      </c>
      <c r="F1091" s="8">
        <f>VLOOKUP(B1091,Order!A1091:M1091,9,)</f>
        <v>1899</v>
      </c>
    </row>
    <row r="1092" spans="1:6" x14ac:dyDescent="0.25">
      <c r="A1092" t="s">
        <v>3658</v>
      </c>
      <c r="B1092" t="s">
        <v>1650</v>
      </c>
      <c r="C1092" s="6">
        <v>45748</v>
      </c>
      <c r="D1092" t="s">
        <v>2561</v>
      </c>
      <c r="E1092" t="s">
        <v>2562</v>
      </c>
      <c r="F1092" s="8">
        <f>VLOOKUP(B1092,Order!A1092:M1092,9,)</f>
        <v>1197</v>
      </c>
    </row>
    <row r="1093" spans="1:6" x14ac:dyDescent="0.25">
      <c r="A1093" t="s">
        <v>3659</v>
      </c>
      <c r="B1093" t="s">
        <v>1651</v>
      </c>
      <c r="C1093" s="6">
        <v>45892</v>
      </c>
      <c r="D1093" t="s">
        <v>2566</v>
      </c>
      <c r="E1093" t="s">
        <v>2562</v>
      </c>
      <c r="F1093" s="8">
        <f>VLOOKUP(B1093,Order!A1093:M1093,9,)</f>
        <v>27996</v>
      </c>
    </row>
    <row r="1094" spans="1:6" x14ac:dyDescent="0.25">
      <c r="A1094" t="s">
        <v>3660</v>
      </c>
      <c r="B1094" t="s">
        <v>1652</v>
      </c>
      <c r="C1094" s="6">
        <v>45969</v>
      </c>
      <c r="D1094" t="s">
        <v>2564</v>
      </c>
      <c r="E1094" t="s">
        <v>2562</v>
      </c>
      <c r="F1094" s="8">
        <f>VLOOKUP(B1094,Order!A1094:M1094,9,)</f>
        <v>1598</v>
      </c>
    </row>
    <row r="1095" spans="1:6" x14ac:dyDescent="0.25">
      <c r="A1095" t="s">
        <v>3661</v>
      </c>
      <c r="B1095" t="s">
        <v>1653</v>
      </c>
      <c r="C1095" s="6">
        <v>45971</v>
      </c>
      <c r="D1095" t="s">
        <v>2566</v>
      </c>
      <c r="E1095" t="s">
        <v>2562</v>
      </c>
      <c r="F1095" s="8">
        <f>VLOOKUP(B1095,Order!A1095:M1095,9,)</f>
        <v>10497</v>
      </c>
    </row>
    <row r="1096" spans="1:6" x14ac:dyDescent="0.25">
      <c r="A1096" t="s">
        <v>3662</v>
      </c>
      <c r="B1096" t="s">
        <v>1654</v>
      </c>
      <c r="C1096" s="6">
        <v>45986</v>
      </c>
      <c r="D1096" t="s">
        <v>2566</v>
      </c>
      <c r="E1096" t="s">
        <v>2562</v>
      </c>
      <c r="F1096" s="8">
        <f>VLOOKUP(B1096,Order!A1096:M1096,9,)</f>
        <v>4499</v>
      </c>
    </row>
    <row r="1097" spans="1:6" x14ac:dyDescent="0.25">
      <c r="A1097" t="s">
        <v>3663</v>
      </c>
      <c r="B1097" t="s">
        <v>1655</v>
      </c>
      <c r="C1097" s="6">
        <v>45891</v>
      </c>
      <c r="D1097" t="s">
        <v>2576</v>
      </c>
      <c r="E1097" t="s">
        <v>2562</v>
      </c>
      <c r="F1097" s="8">
        <f>VLOOKUP(B1097,Order!A1097:M1097,9,)</f>
        <v>13497</v>
      </c>
    </row>
    <row r="1098" spans="1:6" x14ac:dyDescent="0.25">
      <c r="A1098" t="s">
        <v>3664</v>
      </c>
      <c r="B1098" t="s">
        <v>1656</v>
      </c>
      <c r="C1098" s="6">
        <v>45678</v>
      </c>
      <c r="D1098" t="s">
        <v>2566</v>
      </c>
      <c r="E1098" t="s">
        <v>2562</v>
      </c>
      <c r="F1098" s="8">
        <f>VLOOKUP(B1098,Order!A1098:M1098,9,)</f>
        <v>17996</v>
      </c>
    </row>
    <row r="1099" spans="1:6" x14ac:dyDescent="0.25">
      <c r="A1099" t="s">
        <v>3665</v>
      </c>
      <c r="B1099" t="s">
        <v>1657</v>
      </c>
      <c r="C1099" s="6">
        <v>45683</v>
      </c>
      <c r="D1099" t="s">
        <v>2566</v>
      </c>
      <c r="E1099" t="s">
        <v>2562</v>
      </c>
      <c r="F1099" s="8">
        <f>VLOOKUP(B1099,Order!A1099:M1099,9,)</f>
        <v>11998</v>
      </c>
    </row>
    <row r="1100" spans="1:6" x14ac:dyDescent="0.25">
      <c r="A1100" t="s">
        <v>3666</v>
      </c>
      <c r="B1100" t="s">
        <v>1658</v>
      </c>
      <c r="C1100" s="6">
        <v>45813</v>
      </c>
      <c r="D1100" t="s">
        <v>2561</v>
      </c>
      <c r="E1100" t="s">
        <v>2562</v>
      </c>
      <c r="F1100" s="8">
        <f>VLOOKUP(B1100,Order!A1100:M1100,9,)</f>
        <v>5999</v>
      </c>
    </row>
    <row r="1101" spans="1:6" x14ac:dyDescent="0.25">
      <c r="A1101" t="s">
        <v>3667</v>
      </c>
      <c r="B1101" t="s">
        <v>1659</v>
      </c>
      <c r="C1101" s="6">
        <v>45808</v>
      </c>
      <c r="D1101" t="s">
        <v>2570</v>
      </c>
      <c r="E1101" t="s">
        <v>2562</v>
      </c>
      <c r="F1101" s="8">
        <f>VLOOKUP(B1101,Order!A1101:M1101,9,)</f>
        <v>4398</v>
      </c>
    </row>
    <row r="1102" spans="1:6" x14ac:dyDescent="0.25">
      <c r="A1102" t="s">
        <v>3668</v>
      </c>
      <c r="B1102" t="s">
        <v>1660</v>
      </c>
      <c r="C1102" s="6">
        <v>45730</v>
      </c>
      <c r="D1102" t="s">
        <v>2564</v>
      </c>
      <c r="E1102" t="s">
        <v>2562</v>
      </c>
      <c r="F1102" s="8">
        <f>VLOOKUP(B1102,Order!A1102:M1102,9,)</f>
        <v>33996</v>
      </c>
    </row>
    <row r="1103" spans="1:6" x14ac:dyDescent="0.25">
      <c r="A1103" t="s">
        <v>3669</v>
      </c>
      <c r="B1103" t="s">
        <v>1661</v>
      </c>
      <c r="C1103" s="6">
        <v>45715</v>
      </c>
      <c r="D1103" t="s">
        <v>2566</v>
      </c>
      <c r="E1103" t="s">
        <v>2562</v>
      </c>
      <c r="F1103" s="8">
        <f>VLOOKUP(B1103,Order!A1103:M1103,9,)</f>
        <v>19497</v>
      </c>
    </row>
    <row r="1104" spans="1:6" x14ac:dyDescent="0.25">
      <c r="A1104" t="s">
        <v>3670</v>
      </c>
      <c r="B1104" t="s">
        <v>1662</v>
      </c>
      <c r="C1104" s="6">
        <v>45727</v>
      </c>
      <c r="D1104" t="s">
        <v>2576</v>
      </c>
      <c r="E1104" t="s">
        <v>2562</v>
      </c>
      <c r="F1104" s="8">
        <f>VLOOKUP(B1104,Order!A1104:M1104,9,)</f>
        <v>4998</v>
      </c>
    </row>
    <row r="1105" spans="1:6" x14ac:dyDescent="0.25">
      <c r="A1105" t="s">
        <v>3671</v>
      </c>
      <c r="B1105" t="s">
        <v>1663</v>
      </c>
      <c r="C1105" s="6">
        <v>45749</v>
      </c>
      <c r="D1105" t="s">
        <v>2570</v>
      </c>
      <c r="E1105" t="s">
        <v>2562</v>
      </c>
      <c r="F1105" s="8">
        <f>VLOOKUP(B1105,Order!A1105:M1105,9,)</f>
        <v>25996</v>
      </c>
    </row>
    <row r="1106" spans="1:6" x14ac:dyDescent="0.25">
      <c r="A1106" t="s">
        <v>3672</v>
      </c>
      <c r="B1106" t="s">
        <v>1664</v>
      </c>
      <c r="C1106" s="6">
        <v>45761</v>
      </c>
      <c r="D1106" t="s">
        <v>2570</v>
      </c>
      <c r="E1106" t="s">
        <v>2562</v>
      </c>
      <c r="F1106" s="8">
        <f>VLOOKUP(B1106,Order!A1106:M1106,9,)</f>
        <v>598</v>
      </c>
    </row>
    <row r="1107" spans="1:6" x14ac:dyDescent="0.25">
      <c r="A1107" t="s">
        <v>3673</v>
      </c>
      <c r="B1107" t="s">
        <v>1665</v>
      </c>
      <c r="C1107" s="6">
        <v>45990</v>
      </c>
      <c r="D1107" t="s">
        <v>2576</v>
      </c>
      <c r="E1107" t="s">
        <v>2562</v>
      </c>
      <c r="F1107" s="8">
        <f>VLOOKUP(B1107,Order!A1107:M1107,9,)</f>
        <v>8796</v>
      </c>
    </row>
    <row r="1108" spans="1:6" x14ac:dyDescent="0.25">
      <c r="A1108" t="s">
        <v>3674</v>
      </c>
      <c r="B1108" t="s">
        <v>1666</v>
      </c>
      <c r="C1108" s="6">
        <v>45704</v>
      </c>
      <c r="D1108" t="s">
        <v>2570</v>
      </c>
      <c r="E1108" t="s">
        <v>2562</v>
      </c>
      <c r="F1108" s="8">
        <f>VLOOKUP(B1108,Order!A1108:M1108,9,)</f>
        <v>10998</v>
      </c>
    </row>
    <row r="1109" spans="1:6" x14ac:dyDescent="0.25">
      <c r="A1109" t="s">
        <v>3675</v>
      </c>
      <c r="B1109" t="s">
        <v>1667</v>
      </c>
      <c r="C1109" s="6">
        <v>45926</v>
      </c>
      <c r="D1109" t="s">
        <v>2566</v>
      </c>
      <c r="E1109" t="s">
        <v>2562</v>
      </c>
      <c r="F1109" s="8">
        <f>VLOOKUP(B1109,Order!A1109:M1109,9,)</f>
        <v>3196</v>
      </c>
    </row>
    <row r="1110" spans="1:6" x14ac:dyDescent="0.25">
      <c r="A1110" t="s">
        <v>3676</v>
      </c>
      <c r="B1110" t="s">
        <v>1668</v>
      </c>
      <c r="C1110" s="6">
        <v>45919</v>
      </c>
      <c r="D1110" t="s">
        <v>2566</v>
      </c>
      <c r="E1110" t="s">
        <v>2562</v>
      </c>
      <c r="F1110" s="8">
        <f>VLOOKUP(B1110,Order!A1110:M1110,9,)</f>
        <v>20997</v>
      </c>
    </row>
    <row r="1111" spans="1:6" x14ac:dyDescent="0.25">
      <c r="A1111" t="s">
        <v>3677</v>
      </c>
      <c r="B1111" t="s">
        <v>1669</v>
      </c>
      <c r="C1111" s="6">
        <v>45680</v>
      </c>
      <c r="D1111" t="s">
        <v>2564</v>
      </c>
      <c r="E1111" t="s">
        <v>2562</v>
      </c>
      <c r="F1111" s="8">
        <f>VLOOKUP(B1111,Order!A1111:M1111,9,)</f>
        <v>998</v>
      </c>
    </row>
    <row r="1112" spans="1:6" x14ac:dyDescent="0.25">
      <c r="A1112" t="s">
        <v>3678</v>
      </c>
      <c r="B1112" t="s">
        <v>1670</v>
      </c>
      <c r="C1112" s="6">
        <v>45995</v>
      </c>
      <c r="D1112" t="s">
        <v>2561</v>
      </c>
      <c r="E1112" t="s">
        <v>2562</v>
      </c>
      <c r="F1112" s="8">
        <f>VLOOKUP(B1112,Order!A1112:M1112,9,)</f>
        <v>24999</v>
      </c>
    </row>
    <row r="1113" spans="1:6" x14ac:dyDescent="0.25">
      <c r="A1113" t="s">
        <v>3679</v>
      </c>
      <c r="B1113" t="s">
        <v>1671</v>
      </c>
      <c r="C1113" s="6">
        <v>46022</v>
      </c>
      <c r="D1113" t="s">
        <v>2576</v>
      </c>
      <c r="E1113" t="s">
        <v>2562</v>
      </c>
      <c r="F1113" s="8">
        <f>VLOOKUP(B1113,Order!A1113:M1113,9,)</f>
        <v>398</v>
      </c>
    </row>
    <row r="1114" spans="1:6" x14ac:dyDescent="0.25">
      <c r="A1114" t="s">
        <v>3680</v>
      </c>
      <c r="B1114" t="s">
        <v>1672</v>
      </c>
      <c r="C1114" s="6">
        <v>45886</v>
      </c>
      <c r="D1114" t="s">
        <v>2561</v>
      </c>
      <c r="E1114" t="s">
        <v>2562</v>
      </c>
      <c r="F1114" s="8">
        <f>VLOOKUP(B1114,Order!A1114:M1114,9,)</f>
        <v>74994</v>
      </c>
    </row>
    <row r="1115" spans="1:6" x14ac:dyDescent="0.25">
      <c r="A1115" t="s">
        <v>3681</v>
      </c>
      <c r="B1115" t="s">
        <v>1673</v>
      </c>
      <c r="C1115" s="6">
        <v>45761</v>
      </c>
      <c r="D1115" t="s">
        <v>2570</v>
      </c>
      <c r="E1115" t="s">
        <v>2562</v>
      </c>
      <c r="F1115" s="8">
        <f>VLOOKUP(B1115,Order!A1115:M1115,9,)</f>
        <v>1899</v>
      </c>
    </row>
    <row r="1116" spans="1:6" x14ac:dyDescent="0.25">
      <c r="A1116" t="s">
        <v>3682</v>
      </c>
      <c r="B1116" t="s">
        <v>1674</v>
      </c>
      <c r="C1116" s="6">
        <v>45892</v>
      </c>
      <c r="D1116" t="s">
        <v>2576</v>
      </c>
      <c r="E1116" t="s">
        <v>2562</v>
      </c>
      <c r="F1116" s="8">
        <f>VLOOKUP(B1116,Order!A1116:M1116,9,)</f>
        <v>35996</v>
      </c>
    </row>
    <row r="1117" spans="1:6" x14ac:dyDescent="0.25">
      <c r="A1117" t="s">
        <v>3683</v>
      </c>
      <c r="B1117" t="s">
        <v>1675</v>
      </c>
      <c r="C1117" s="6">
        <v>45969</v>
      </c>
      <c r="D1117" t="s">
        <v>2576</v>
      </c>
      <c r="E1117" t="s">
        <v>2562</v>
      </c>
      <c r="F1117" s="8">
        <f>VLOOKUP(B1117,Order!A1117:M1117,9,)</f>
        <v>56997</v>
      </c>
    </row>
    <row r="1118" spans="1:6" x14ac:dyDescent="0.25">
      <c r="A1118" t="s">
        <v>3684</v>
      </c>
      <c r="B1118" t="s">
        <v>1676</v>
      </c>
      <c r="C1118" s="6">
        <v>45901</v>
      </c>
      <c r="D1118" t="s">
        <v>2576</v>
      </c>
      <c r="E1118" t="s">
        <v>2562</v>
      </c>
      <c r="F1118" s="8">
        <f>VLOOKUP(B1118,Order!A1118:M1118,9,)</f>
        <v>5999</v>
      </c>
    </row>
    <row r="1119" spans="1:6" x14ac:dyDescent="0.25">
      <c r="A1119" t="s">
        <v>3685</v>
      </c>
      <c r="B1119" t="s">
        <v>1677</v>
      </c>
      <c r="C1119" s="6">
        <v>45965</v>
      </c>
      <c r="D1119" t="s">
        <v>2570</v>
      </c>
      <c r="E1119" t="s">
        <v>2562</v>
      </c>
      <c r="F1119" s="8">
        <f>VLOOKUP(B1119,Order!A1119:M1119,9,)</f>
        <v>19497</v>
      </c>
    </row>
    <row r="1120" spans="1:6" x14ac:dyDescent="0.25">
      <c r="A1120" t="s">
        <v>3686</v>
      </c>
      <c r="B1120" t="s">
        <v>1678</v>
      </c>
      <c r="C1120" s="6">
        <v>45975</v>
      </c>
      <c r="D1120" t="s">
        <v>2566</v>
      </c>
      <c r="E1120" t="s">
        <v>2572</v>
      </c>
      <c r="F1120" s="8">
        <f>VLOOKUP(B1120,Order!A1120:M1120,9,)</f>
        <v>11495</v>
      </c>
    </row>
    <row r="1121" spans="1:6" x14ac:dyDescent="0.25">
      <c r="A1121" t="s">
        <v>3687</v>
      </c>
      <c r="B1121" t="s">
        <v>1679</v>
      </c>
      <c r="C1121" s="6">
        <v>45683</v>
      </c>
      <c r="D1121" t="s">
        <v>2570</v>
      </c>
      <c r="E1121" t="s">
        <v>2577</v>
      </c>
      <c r="F1121" s="8">
        <f>VLOOKUP(B1121,Order!A1121:M1121,9,)</f>
        <v>5697</v>
      </c>
    </row>
    <row r="1122" spans="1:6" x14ac:dyDescent="0.25">
      <c r="A1122" t="s">
        <v>3688</v>
      </c>
      <c r="B1122" t="s">
        <v>1680</v>
      </c>
      <c r="C1122" s="6">
        <v>45676</v>
      </c>
      <c r="D1122" t="s">
        <v>2566</v>
      </c>
      <c r="E1122" t="s">
        <v>2562</v>
      </c>
      <c r="F1122" s="8">
        <f>VLOOKUP(B1122,Order!A1122:M1122,9,)</f>
        <v>74997</v>
      </c>
    </row>
    <row r="1123" spans="1:6" x14ac:dyDescent="0.25">
      <c r="A1123" t="s">
        <v>3689</v>
      </c>
      <c r="B1123" t="s">
        <v>1681</v>
      </c>
      <c r="C1123" s="6">
        <v>45966</v>
      </c>
      <c r="D1123" t="s">
        <v>2570</v>
      </c>
      <c r="E1123" t="s">
        <v>2562</v>
      </c>
      <c r="F1123" s="8">
        <f>VLOOKUP(B1123,Order!A1123:M1123,9,)</f>
        <v>499</v>
      </c>
    </row>
    <row r="1124" spans="1:6" x14ac:dyDescent="0.25">
      <c r="A1124" t="s">
        <v>3690</v>
      </c>
      <c r="B1124" t="s">
        <v>1682</v>
      </c>
      <c r="C1124" s="6">
        <v>45713</v>
      </c>
      <c r="D1124" t="s">
        <v>2566</v>
      </c>
      <c r="E1124" t="s">
        <v>2562</v>
      </c>
      <c r="F1124" s="8">
        <f>VLOOKUP(B1124,Order!A1124:M1124,9,)</f>
        <v>176997</v>
      </c>
    </row>
    <row r="1125" spans="1:6" x14ac:dyDescent="0.25">
      <c r="A1125" t="s">
        <v>3691</v>
      </c>
      <c r="B1125" t="s">
        <v>1683</v>
      </c>
      <c r="C1125" s="6">
        <v>45970</v>
      </c>
      <c r="D1125" t="s">
        <v>2576</v>
      </c>
      <c r="E1125" t="s">
        <v>2562</v>
      </c>
      <c r="F1125" s="8">
        <f>VLOOKUP(B1125,Order!A1125:M1125,9,)</f>
        <v>71996</v>
      </c>
    </row>
    <row r="1126" spans="1:6" x14ac:dyDescent="0.25">
      <c r="A1126" t="s">
        <v>3692</v>
      </c>
      <c r="B1126" t="s">
        <v>1684</v>
      </c>
      <c r="C1126" s="6">
        <v>45748</v>
      </c>
      <c r="D1126" t="s">
        <v>2576</v>
      </c>
      <c r="E1126" t="s">
        <v>2562</v>
      </c>
      <c r="F1126" s="8">
        <f>VLOOKUP(B1126,Order!A1126:M1126,9,)</f>
        <v>23093</v>
      </c>
    </row>
    <row r="1127" spans="1:6" x14ac:dyDescent="0.25">
      <c r="A1127" t="s">
        <v>3693</v>
      </c>
      <c r="B1127" t="s">
        <v>1685</v>
      </c>
      <c r="C1127" s="6">
        <v>45705</v>
      </c>
      <c r="D1127" t="s">
        <v>2561</v>
      </c>
      <c r="E1127" t="s">
        <v>2562</v>
      </c>
      <c r="F1127" s="8">
        <f>VLOOKUP(B1127,Order!A1127:M1127,9,)</f>
        <v>4998</v>
      </c>
    </row>
    <row r="1128" spans="1:6" x14ac:dyDescent="0.25">
      <c r="A1128" t="s">
        <v>3694</v>
      </c>
      <c r="B1128" t="s">
        <v>1686</v>
      </c>
      <c r="C1128" s="6">
        <v>45852</v>
      </c>
      <c r="D1128" t="s">
        <v>2566</v>
      </c>
      <c r="E1128" t="s">
        <v>2562</v>
      </c>
      <c r="F1128" s="8">
        <f>VLOOKUP(B1128,Order!A1128:M1128,9,)</f>
        <v>6897</v>
      </c>
    </row>
    <row r="1129" spans="1:6" x14ac:dyDescent="0.25">
      <c r="A1129" t="s">
        <v>3695</v>
      </c>
      <c r="B1129" t="s">
        <v>1687</v>
      </c>
      <c r="C1129" s="6">
        <v>45807</v>
      </c>
      <c r="D1129" t="s">
        <v>2564</v>
      </c>
      <c r="E1129" t="s">
        <v>2562</v>
      </c>
      <c r="F1129" s="8">
        <f>VLOOKUP(B1129,Order!A1129:M1129,9,)</f>
        <v>37497</v>
      </c>
    </row>
    <row r="1130" spans="1:6" x14ac:dyDescent="0.25">
      <c r="A1130" t="s">
        <v>3696</v>
      </c>
      <c r="B1130" t="s">
        <v>1688</v>
      </c>
      <c r="C1130" s="6">
        <v>45798</v>
      </c>
      <c r="D1130" t="s">
        <v>2564</v>
      </c>
      <c r="E1130" t="s">
        <v>2562</v>
      </c>
      <c r="F1130" s="8">
        <f>VLOOKUP(B1130,Order!A1130:M1130,9,)</f>
        <v>8997</v>
      </c>
    </row>
    <row r="1131" spans="1:6" x14ac:dyDescent="0.25">
      <c r="A1131" t="s">
        <v>3697</v>
      </c>
      <c r="B1131" t="s">
        <v>1689</v>
      </c>
      <c r="C1131" s="6">
        <v>46014</v>
      </c>
      <c r="D1131" t="s">
        <v>2561</v>
      </c>
      <c r="E1131" t="s">
        <v>2562</v>
      </c>
      <c r="F1131" s="8">
        <f>VLOOKUP(B1131,Order!A1131:M1131,9,)</f>
        <v>1899</v>
      </c>
    </row>
    <row r="1132" spans="1:6" x14ac:dyDescent="0.25">
      <c r="A1132" t="s">
        <v>3698</v>
      </c>
      <c r="B1132" t="s">
        <v>1690</v>
      </c>
      <c r="C1132" s="6">
        <v>45980</v>
      </c>
      <c r="D1132" t="s">
        <v>2576</v>
      </c>
      <c r="E1132" t="s">
        <v>2562</v>
      </c>
      <c r="F1132" s="8">
        <f>VLOOKUP(B1132,Order!A1132:M1132,9,)</f>
        <v>1596</v>
      </c>
    </row>
    <row r="1133" spans="1:6" x14ac:dyDescent="0.25">
      <c r="A1133" t="s">
        <v>3699</v>
      </c>
      <c r="B1133" t="s">
        <v>1691</v>
      </c>
      <c r="C1133" s="6">
        <v>45967</v>
      </c>
      <c r="D1133" t="s">
        <v>2566</v>
      </c>
      <c r="E1133" t="s">
        <v>2562</v>
      </c>
      <c r="F1133" s="8">
        <f>VLOOKUP(B1133,Order!A1133:M1133,9,)</f>
        <v>8997</v>
      </c>
    </row>
    <row r="1134" spans="1:6" x14ac:dyDescent="0.25">
      <c r="A1134" t="s">
        <v>3700</v>
      </c>
      <c r="B1134" t="s">
        <v>1692</v>
      </c>
      <c r="C1134" s="6">
        <v>45820</v>
      </c>
      <c r="D1134" t="s">
        <v>2566</v>
      </c>
      <c r="E1134" t="s">
        <v>2577</v>
      </c>
      <c r="F1134" s="8">
        <f>VLOOKUP(B1134,Order!A1134:M1134,9,)</f>
        <v>179990</v>
      </c>
    </row>
    <row r="1135" spans="1:6" x14ac:dyDescent="0.25">
      <c r="A1135" t="s">
        <v>3701</v>
      </c>
      <c r="B1135" t="s">
        <v>1693</v>
      </c>
      <c r="C1135" s="6">
        <v>45839</v>
      </c>
      <c r="D1135" t="s">
        <v>2566</v>
      </c>
      <c r="E1135" t="s">
        <v>2562</v>
      </c>
      <c r="F1135" s="8">
        <f>VLOOKUP(B1135,Order!A1135:M1135,9,)</f>
        <v>35998</v>
      </c>
    </row>
    <row r="1136" spans="1:6" x14ac:dyDescent="0.25">
      <c r="A1136" t="s">
        <v>3702</v>
      </c>
      <c r="B1136" t="s">
        <v>1694</v>
      </c>
      <c r="C1136" s="6">
        <v>45981</v>
      </c>
      <c r="D1136" t="s">
        <v>2561</v>
      </c>
      <c r="E1136" t="s">
        <v>2562</v>
      </c>
      <c r="F1136" s="8">
        <f>VLOOKUP(B1136,Order!A1136:M1136,9,)</f>
        <v>7999</v>
      </c>
    </row>
    <row r="1137" spans="1:6" x14ac:dyDescent="0.25">
      <c r="A1137" t="s">
        <v>3703</v>
      </c>
      <c r="B1137" t="s">
        <v>1695</v>
      </c>
      <c r="C1137" s="6">
        <v>45970</v>
      </c>
      <c r="D1137" t="s">
        <v>2566</v>
      </c>
      <c r="E1137" t="s">
        <v>2562</v>
      </c>
      <c r="F1137" s="8">
        <f>VLOOKUP(B1137,Order!A1137:M1137,9,)</f>
        <v>18999</v>
      </c>
    </row>
    <row r="1138" spans="1:6" x14ac:dyDescent="0.25">
      <c r="A1138" t="s">
        <v>3704</v>
      </c>
      <c r="B1138" t="s">
        <v>1696</v>
      </c>
      <c r="C1138" s="6">
        <v>45670</v>
      </c>
      <c r="D1138" t="s">
        <v>2576</v>
      </c>
      <c r="E1138" t="s">
        <v>2572</v>
      </c>
      <c r="F1138" s="8">
        <f>VLOOKUP(B1138,Order!A1138:M1138,9,)</f>
        <v>3995</v>
      </c>
    </row>
    <row r="1139" spans="1:6" x14ac:dyDescent="0.25">
      <c r="A1139" t="s">
        <v>3705</v>
      </c>
      <c r="B1139" t="s">
        <v>1697</v>
      </c>
      <c r="C1139" s="6">
        <v>45973</v>
      </c>
      <c r="D1139" t="s">
        <v>2576</v>
      </c>
      <c r="E1139" t="s">
        <v>2562</v>
      </c>
      <c r="F1139" s="8">
        <f>VLOOKUP(B1139,Order!A1139:M1139,9,)</f>
        <v>3798</v>
      </c>
    </row>
    <row r="1140" spans="1:6" x14ac:dyDescent="0.25">
      <c r="A1140" t="s">
        <v>3706</v>
      </c>
      <c r="B1140" t="s">
        <v>1698</v>
      </c>
      <c r="C1140" s="6">
        <v>45944</v>
      </c>
      <c r="D1140" t="s">
        <v>2566</v>
      </c>
      <c r="E1140" t="s">
        <v>2562</v>
      </c>
      <c r="F1140" s="8">
        <f>VLOOKUP(B1140,Order!A1140:M1140,9,)</f>
        <v>3897</v>
      </c>
    </row>
    <row r="1141" spans="1:6" x14ac:dyDescent="0.25">
      <c r="A1141" t="s">
        <v>3707</v>
      </c>
      <c r="B1141" t="s">
        <v>1699</v>
      </c>
      <c r="C1141" s="6">
        <v>46011</v>
      </c>
      <c r="D1141" t="s">
        <v>2576</v>
      </c>
      <c r="E1141" t="s">
        <v>2562</v>
      </c>
      <c r="F1141" s="8">
        <f>VLOOKUP(B1141,Order!A1141:M1141,9,)</f>
        <v>7999</v>
      </c>
    </row>
    <row r="1142" spans="1:6" x14ac:dyDescent="0.25">
      <c r="A1142" t="s">
        <v>3708</v>
      </c>
      <c r="B1142" t="s">
        <v>1700</v>
      </c>
      <c r="C1142" s="6">
        <v>45811</v>
      </c>
      <c r="D1142" t="s">
        <v>2566</v>
      </c>
      <c r="E1142" t="s">
        <v>2562</v>
      </c>
      <c r="F1142" s="8">
        <f>VLOOKUP(B1142,Order!A1142:M1142,9,)</f>
        <v>9996</v>
      </c>
    </row>
    <row r="1143" spans="1:6" x14ac:dyDescent="0.25">
      <c r="A1143" t="s">
        <v>3709</v>
      </c>
      <c r="B1143" t="s">
        <v>1701</v>
      </c>
      <c r="C1143" s="6">
        <v>45716</v>
      </c>
      <c r="D1143" t="s">
        <v>2564</v>
      </c>
      <c r="E1143" t="s">
        <v>2572</v>
      </c>
      <c r="F1143" s="8">
        <f>VLOOKUP(B1143,Order!A1143:M1143,9,)</f>
        <v>4998</v>
      </c>
    </row>
    <row r="1144" spans="1:6" x14ac:dyDescent="0.25">
      <c r="A1144" t="s">
        <v>3710</v>
      </c>
      <c r="B1144" t="s">
        <v>1702</v>
      </c>
      <c r="C1144" s="6">
        <v>45949</v>
      </c>
      <c r="D1144" t="s">
        <v>2570</v>
      </c>
      <c r="E1144" t="s">
        <v>2562</v>
      </c>
      <c r="F1144" s="8">
        <f>VLOOKUP(B1144,Order!A1144:M1144,9,)</f>
        <v>2299</v>
      </c>
    </row>
    <row r="1145" spans="1:6" x14ac:dyDescent="0.25">
      <c r="A1145" t="s">
        <v>3711</v>
      </c>
      <c r="B1145" t="s">
        <v>1703</v>
      </c>
      <c r="C1145" s="6">
        <v>45827</v>
      </c>
      <c r="D1145" t="s">
        <v>2561</v>
      </c>
      <c r="E1145" t="s">
        <v>2562</v>
      </c>
      <c r="F1145" s="8">
        <f>VLOOKUP(B1145,Order!A1145:M1145,9,)</f>
        <v>998</v>
      </c>
    </row>
    <row r="1146" spans="1:6" x14ac:dyDescent="0.25">
      <c r="A1146" t="s">
        <v>3712</v>
      </c>
      <c r="B1146" t="s">
        <v>1704</v>
      </c>
      <c r="C1146" s="6">
        <v>45676</v>
      </c>
      <c r="D1146" t="s">
        <v>2570</v>
      </c>
      <c r="E1146" t="s">
        <v>2562</v>
      </c>
      <c r="F1146" s="8">
        <f>VLOOKUP(B1146,Order!A1146:M1146,9,)</f>
        <v>399</v>
      </c>
    </row>
    <row r="1147" spans="1:6" x14ac:dyDescent="0.25">
      <c r="A1147" t="s">
        <v>3713</v>
      </c>
      <c r="B1147" t="s">
        <v>1705</v>
      </c>
      <c r="C1147" s="6">
        <v>45893</v>
      </c>
      <c r="D1147" t="s">
        <v>2561</v>
      </c>
      <c r="E1147" t="s">
        <v>2572</v>
      </c>
      <c r="F1147" s="8">
        <f>VLOOKUP(B1147,Order!A1147:M1147,9,)</f>
        <v>23996</v>
      </c>
    </row>
    <row r="1148" spans="1:6" x14ac:dyDescent="0.25">
      <c r="A1148" t="s">
        <v>3714</v>
      </c>
      <c r="B1148" t="s">
        <v>1706</v>
      </c>
      <c r="C1148" s="6">
        <v>45869</v>
      </c>
      <c r="D1148" t="s">
        <v>2576</v>
      </c>
      <c r="E1148" t="s">
        <v>2562</v>
      </c>
      <c r="F1148" s="8">
        <f>VLOOKUP(B1148,Order!A1148:M1148,9,)</f>
        <v>6897</v>
      </c>
    </row>
    <row r="1149" spans="1:6" x14ac:dyDescent="0.25">
      <c r="A1149" t="s">
        <v>3715</v>
      </c>
      <c r="B1149" t="s">
        <v>1707</v>
      </c>
      <c r="C1149" s="6">
        <v>45947</v>
      </c>
      <c r="D1149" t="s">
        <v>2564</v>
      </c>
      <c r="E1149" t="s">
        <v>2562</v>
      </c>
      <c r="F1149" s="8">
        <f>VLOOKUP(B1149,Order!A1149:M1149,9,)</f>
        <v>26997</v>
      </c>
    </row>
    <row r="1150" spans="1:6" x14ac:dyDescent="0.25">
      <c r="A1150" t="s">
        <v>3716</v>
      </c>
      <c r="B1150" t="s">
        <v>1708</v>
      </c>
      <c r="C1150" s="6">
        <v>45764</v>
      </c>
      <c r="D1150" t="s">
        <v>2570</v>
      </c>
      <c r="E1150" t="s">
        <v>2562</v>
      </c>
      <c r="F1150" s="8">
        <f>VLOOKUP(B1150,Order!A1150:M1150,9,)</f>
        <v>47994</v>
      </c>
    </row>
    <row r="1151" spans="1:6" x14ac:dyDescent="0.25">
      <c r="A1151" t="s">
        <v>3717</v>
      </c>
      <c r="B1151" t="s">
        <v>1709</v>
      </c>
      <c r="C1151" s="6">
        <v>45839</v>
      </c>
      <c r="D1151" t="s">
        <v>2576</v>
      </c>
      <c r="E1151" t="s">
        <v>2562</v>
      </c>
      <c r="F1151" s="8">
        <f>VLOOKUP(B1151,Order!A1151:M1151,9,)</f>
        <v>1495</v>
      </c>
    </row>
    <row r="1152" spans="1:6" x14ac:dyDescent="0.25">
      <c r="A1152" t="s">
        <v>3718</v>
      </c>
      <c r="B1152" t="s">
        <v>1710</v>
      </c>
      <c r="C1152" s="6">
        <v>45831</v>
      </c>
      <c r="D1152" t="s">
        <v>2576</v>
      </c>
      <c r="E1152" t="s">
        <v>2562</v>
      </c>
      <c r="F1152" s="8">
        <f>VLOOKUP(B1152,Order!A1152:M1152,9,)</f>
        <v>2299</v>
      </c>
    </row>
    <row r="1153" spans="1:6" x14ac:dyDescent="0.25">
      <c r="A1153" t="s">
        <v>3719</v>
      </c>
      <c r="B1153" t="s">
        <v>1711</v>
      </c>
      <c r="C1153" s="6">
        <v>45968</v>
      </c>
      <c r="D1153" t="s">
        <v>2576</v>
      </c>
      <c r="E1153" t="s">
        <v>2562</v>
      </c>
      <c r="F1153" s="8">
        <f>VLOOKUP(B1153,Order!A1153:M1153,9,)</f>
        <v>3499</v>
      </c>
    </row>
    <row r="1154" spans="1:6" x14ac:dyDescent="0.25">
      <c r="A1154" t="s">
        <v>3720</v>
      </c>
      <c r="B1154" t="s">
        <v>1712</v>
      </c>
      <c r="C1154" s="6">
        <v>45815</v>
      </c>
      <c r="D1154" t="s">
        <v>2566</v>
      </c>
      <c r="E1154" t="s">
        <v>2562</v>
      </c>
      <c r="F1154" s="8">
        <f>VLOOKUP(B1154,Order!A1154:M1154,9,)</f>
        <v>2199</v>
      </c>
    </row>
    <row r="1155" spans="1:6" x14ac:dyDescent="0.25">
      <c r="A1155" t="s">
        <v>3721</v>
      </c>
      <c r="B1155" t="s">
        <v>1713</v>
      </c>
      <c r="C1155" s="6">
        <v>45869</v>
      </c>
      <c r="D1155" t="s">
        <v>2576</v>
      </c>
      <c r="E1155" t="s">
        <v>2562</v>
      </c>
      <c r="F1155" s="8">
        <f>VLOOKUP(B1155,Order!A1155:M1155,9,)</f>
        <v>6499</v>
      </c>
    </row>
    <row r="1156" spans="1:6" x14ac:dyDescent="0.25">
      <c r="A1156" t="s">
        <v>3722</v>
      </c>
      <c r="B1156" t="s">
        <v>1714</v>
      </c>
      <c r="C1156" s="6">
        <v>45889</v>
      </c>
      <c r="D1156" t="s">
        <v>2561</v>
      </c>
      <c r="E1156" t="s">
        <v>2562</v>
      </c>
      <c r="F1156" s="8">
        <f>VLOOKUP(B1156,Order!A1156:M1156,9,)</f>
        <v>8998</v>
      </c>
    </row>
    <row r="1157" spans="1:6" x14ac:dyDescent="0.25">
      <c r="A1157" t="s">
        <v>3723</v>
      </c>
      <c r="B1157" t="s">
        <v>1715</v>
      </c>
      <c r="C1157" s="6">
        <v>45715</v>
      </c>
      <c r="D1157" t="s">
        <v>2566</v>
      </c>
      <c r="E1157" t="s">
        <v>2562</v>
      </c>
      <c r="F1157" s="8">
        <f>VLOOKUP(B1157,Order!A1157:M1157,9,)</f>
        <v>1899</v>
      </c>
    </row>
    <row r="1158" spans="1:6" x14ac:dyDescent="0.25">
      <c r="A1158" t="s">
        <v>3724</v>
      </c>
      <c r="B1158" t="s">
        <v>1716</v>
      </c>
      <c r="C1158" s="6">
        <v>45705</v>
      </c>
      <c r="D1158" t="s">
        <v>2566</v>
      </c>
      <c r="E1158" t="s">
        <v>2562</v>
      </c>
      <c r="F1158" s="8">
        <f>VLOOKUP(B1158,Order!A1158:M1158,9,)</f>
        <v>5196</v>
      </c>
    </row>
    <row r="1159" spans="1:6" x14ac:dyDescent="0.25">
      <c r="A1159" t="s">
        <v>3725</v>
      </c>
      <c r="B1159" t="s">
        <v>1717</v>
      </c>
      <c r="C1159" s="6">
        <v>45914</v>
      </c>
      <c r="D1159" t="s">
        <v>2570</v>
      </c>
      <c r="E1159" t="s">
        <v>2562</v>
      </c>
      <c r="F1159" s="8">
        <f>VLOOKUP(B1159,Order!A1159:M1159,9,)</f>
        <v>14994</v>
      </c>
    </row>
    <row r="1160" spans="1:6" x14ac:dyDescent="0.25">
      <c r="A1160" t="s">
        <v>3726</v>
      </c>
      <c r="B1160" t="s">
        <v>1718</v>
      </c>
      <c r="C1160" s="6">
        <v>45926</v>
      </c>
      <c r="D1160" t="s">
        <v>2564</v>
      </c>
      <c r="E1160" t="s">
        <v>2562</v>
      </c>
      <c r="F1160" s="8">
        <f>VLOOKUP(B1160,Order!A1160:M1160,9,)</f>
        <v>55996</v>
      </c>
    </row>
    <row r="1161" spans="1:6" x14ac:dyDescent="0.25">
      <c r="A1161" t="s">
        <v>3727</v>
      </c>
      <c r="B1161" t="s">
        <v>1719</v>
      </c>
      <c r="C1161" s="6">
        <v>45708</v>
      </c>
      <c r="D1161" t="s">
        <v>2564</v>
      </c>
      <c r="E1161" t="s">
        <v>2562</v>
      </c>
      <c r="F1161" s="8">
        <f>VLOOKUP(B1161,Order!A1161:M1161,9,)</f>
        <v>75996</v>
      </c>
    </row>
    <row r="1162" spans="1:6" x14ac:dyDescent="0.25">
      <c r="A1162" t="s">
        <v>3728</v>
      </c>
      <c r="B1162" t="s">
        <v>1720</v>
      </c>
      <c r="C1162" s="6">
        <v>45893</v>
      </c>
      <c r="D1162" t="s">
        <v>2566</v>
      </c>
      <c r="E1162" t="s">
        <v>2562</v>
      </c>
      <c r="F1162" s="8">
        <f>VLOOKUP(B1162,Order!A1162:M1162,9,)</f>
        <v>12499</v>
      </c>
    </row>
    <row r="1163" spans="1:6" x14ac:dyDescent="0.25">
      <c r="A1163" t="s">
        <v>3729</v>
      </c>
      <c r="B1163" t="s">
        <v>1721</v>
      </c>
      <c r="C1163" s="6">
        <v>45680</v>
      </c>
      <c r="D1163" t="s">
        <v>2570</v>
      </c>
      <c r="E1163" t="s">
        <v>2562</v>
      </c>
      <c r="F1163" s="8">
        <f>VLOOKUP(B1163,Order!A1163:M1163,9,)</f>
        <v>24999</v>
      </c>
    </row>
    <row r="1164" spans="1:6" x14ac:dyDescent="0.25">
      <c r="A1164" t="s">
        <v>3730</v>
      </c>
      <c r="B1164" t="s">
        <v>1722</v>
      </c>
      <c r="C1164" s="6">
        <v>45897</v>
      </c>
      <c r="D1164" t="s">
        <v>2564</v>
      </c>
      <c r="E1164" t="s">
        <v>2572</v>
      </c>
      <c r="F1164" s="8">
        <f>VLOOKUP(B1164,Order!A1164:M1164,9,)</f>
        <v>17996</v>
      </c>
    </row>
    <row r="1165" spans="1:6" x14ac:dyDescent="0.25">
      <c r="A1165" t="s">
        <v>3731</v>
      </c>
      <c r="B1165" t="s">
        <v>1723</v>
      </c>
      <c r="C1165" s="6">
        <v>45817</v>
      </c>
      <c r="D1165" t="s">
        <v>2564</v>
      </c>
      <c r="E1165" t="s">
        <v>2562</v>
      </c>
      <c r="F1165" s="8">
        <f>VLOOKUP(B1165,Order!A1165:M1165,9,)</f>
        <v>3798</v>
      </c>
    </row>
    <row r="1166" spans="1:6" x14ac:dyDescent="0.25">
      <c r="A1166" t="s">
        <v>3732</v>
      </c>
      <c r="B1166" t="s">
        <v>1724</v>
      </c>
      <c r="C1166" s="6">
        <v>45765</v>
      </c>
      <c r="D1166" t="s">
        <v>2561</v>
      </c>
      <c r="E1166" t="s">
        <v>2562</v>
      </c>
      <c r="F1166" s="8">
        <f>VLOOKUP(B1166,Order!A1166:M1166,9,)</f>
        <v>37998</v>
      </c>
    </row>
    <row r="1167" spans="1:6" x14ac:dyDescent="0.25">
      <c r="A1167" t="s">
        <v>3733</v>
      </c>
      <c r="B1167" t="s">
        <v>1725</v>
      </c>
      <c r="C1167" s="6">
        <v>45930</v>
      </c>
      <c r="D1167" t="s">
        <v>2561</v>
      </c>
      <c r="E1167" t="s">
        <v>2562</v>
      </c>
      <c r="F1167" s="8">
        <f>VLOOKUP(B1167,Order!A1167:M1167,9,)</f>
        <v>24999</v>
      </c>
    </row>
    <row r="1168" spans="1:6" x14ac:dyDescent="0.25">
      <c r="A1168" t="s">
        <v>3734</v>
      </c>
      <c r="B1168" t="s">
        <v>1726</v>
      </c>
      <c r="C1168" s="6">
        <v>45734</v>
      </c>
      <c r="D1168" t="s">
        <v>2561</v>
      </c>
      <c r="E1168" t="s">
        <v>2572</v>
      </c>
      <c r="F1168" s="8">
        <f>VLOOKUP(B1168,Order!A1168:M1168,9,)</f>
        <v>12499</v>
      </c>
    </row>
    <row r="1169" spans="1:6" x14ac:dyDescent="0.25">
      <c r="A1169" t="s">
        <v>3735</v>
      </c>
      <c r="B1169" t="s">
        <v>1727</v>
      </c>
      <c r="C1169" s="6">
        <v>45976</v>
      </c>
      <c r="D1169" t="s">
        <v>2564</v>
      </c>
      <c r="E1169" t="s">
        <v>2562</v>
      </c>
      <c r="F1169" s="8">
        <f>VLOOKUP(B1169,Order!A1169:M1169,9,)</f>
        <v>12499</v>
      </c>
    </row>
    <row r="1170" spans="1:6" x14ac:dyDescent="0.25">
      <c r="A1170" t="s">
        <v>3736</v>
      </c>
      <c r="B1170" t="s">
        <v>1728</v>
      </c>
      <c r="C1170" s="6">
        <v>45837</v>
      </c>
      <c r="D1170" t="s">
        <v>2561</v>
      </c>
      <c r="E1170" t="s">
        <v>2562</v>
      </c>
      <c r="F1170" s="8">
        <f>VLOOKUP(B1170,Order!A1170:M1170,9,)</f>
        <v>299</v>
      </c>
    </row>
    <row r="1171" spans="1:6" x14ac:dyDescent="0.25">
      <c r="A1171" t="s">
        <v>3737</v>
      </c>
      <c r="B1171" t="s">
        <v>1729</v>
      </c>
      <c r="C1171" s="6">
        <v>46018</v>
      </c>
      <c r="D1171" t="s">
        <v>2566</v>
      </c>
      <c r="E1171" t="s">
        <v>2562</v>
      </c>
      <c r="F1171" s="8">
        <f>VLOOKUP(B1171,Order!A1171:M1171,9,)</f>
        <v>499</v>
      </c>
    </row>
    <row r="1172" spans="1:6" x14ac:dyDescent="0.25">
      <c r="A1172" t="s">
        <v>3738</v>
      </c>
      <c r="B1172" t="s">
        <v>1730</v>
      </c>
      <c r="C1172" s="6">
        <v>45817</v>
      </c>
      <c r="D1172" t="s">
        <v>2570</v>
      </c>
      <c r="E1172" t="s">
        <v>2562</v>
      </c>
      <c r="F1172" s="8">
        <f>VLOOKUP(B1172,Order!A1172:M1172,9,)</f>
        <v>17998</v>
      </c>
    </row>
    <row r="1173" spans="1:6" x14ac:dyDescent="0.25">
      <c r="A1173" t="s">
        <v>3739</v>
      </c>
      <c r="B1173" t="s">
        <v>1731</v>
      </c>
      <c r="C1173" s="6">
        <v>45724</v>
      </c>
      <c r="D1173" t="s">
        <v>2564</v>
      </c>
      <c r="E1173" t="s">
        <v>2562</v>
      </c>
      <c r="F1173" s="8">
        <f>VLOOKUP(B1173,Order!A1173:M1173,9,)</f>
        <v>19497</v>
      </c>
    </row>
    <row r="1174" spans="1:6" x14ac:dyDescent="0.25">
      <c r="A1174" t="s">
        <v>3740</v>
      </c>
      <c r="B1174" t="s">
        <v>1732</v>
      </c>
      <c r="C1174" s="6">
        <v>45712</v>
      </c>
      <c r="D1174" t="s">
        <v>2561</v>
      </c>
      <c r="E1174" t="s">
        <v>2562</v>
      </c>
      <c r="F1174" s="8">
        <f>VLOOKUP(B1174,Order!A1174:M1174,9,)</f>
        <v>16998</v>
      </c>
    </row>
    <row r="1175" spans="1:6" x14ac:dyDescent="0.25">
      <c r="A1175" t="s">
        <v>3741</v>
      </c>
      <c r="B1175" t="s">
        <v>1733</v>
      </c>
      <c r="C1175" s="6">
        <v>45749</v>
      </c>
      <c r="D1175" t="s">
        <v>2561</v>
      </c>
      <c r="E1175" t="s">
        <v>2562</v>
      </c>
      <c r="F1175" s="8">
        <f>VLOOKUP(B1175,Order!A1175:M1175,9,)</f>
        <v>19497</v>
      </c>
    </row>
    <row r="1176" spans="1:6" x14ac:dyDescent="0.25">
      <c r="A1176" t="s">
        <v>3742</v>
      </c>
      <c r="B1176" t="s">
        <v>1734</v>
      </c>
      <c r="C1176" s="6">
        <v>46011</v>
      </c>
      <c r="D1176" t="s">
        <v>2564</v>
      </c>
      <c r="E1176" t="s">
        <v>2562</v>
      </c>
      <c r="F1176" s="8">
        <f>VLOOKUP(B1176,Order!A1176:M1176,9,)</f>
        <v>6998</v>
      </c>
    </row>
    <row r="1177" spans="1:6" x14ac:dyDescent="0.25">
      <c r="A1177" t="s">
        <v>3743</v>
      </c>
      <c r="B1177" t="s">
        <v>1735</v>
      </c>
      <c r="C1177" s="6">
        <v>45828</v>
      </c>
      <c r="D1177" t="s">
        <v>2570</v>
      </c>
      <c r="E1177" t="s">
        <v>2562</v>
      </c>
      <c r="F1177" s="8">
        <f>VLOOKUP(B1177,Order!A1177:M1177,9,)</f>
        <v>67992</v>
      </c>
    </row>
    <row r="1178" spans="1:6" x14ac:dyDescent="0.25">
      <c r="A1178" t="s">
        <v>3744</v>
      </c>
      <c r="B1178" t="s">
        <v>1736</v>
      </c>
      <c r="C1178" s="6">
        <v>45896</v>
      </c>
      <c r="D1178" t="s">
        <v>2576</v>
      </c>
      <c r="E1178" t="s">
        <v>2562</v>
      </c>
      <c r="F1178" s="8">
        <f>VLOOKUP(B1178,Order!A1178:M1178,9,)</f>
        <v>33996</v>
      </c>
    </row>
    <row r="1179" spans="1:6" x14ac:dyDescent="0.25">
      <c r="A1179" t="s">
        <v>3745</v>
      </c>
      <c r="B1179" t="s">
        <v>1737</v>
      </c>
      <c r="C1179" s="6">
        <v>46015</v>
      </c>
      <c r="D1179" t="s">
        <v>2564</v>
      </c>
      <c r="E1179" t="s">
        <v>2562</v>
      </c>
      <c r="F1179" s="8">
        <f>VLOOKUP(B1179,Order!A1179:M1179,9,)</f>
        <v>11998</v>
      </c>
    </row>
    <row r="1180" spans="1:6" x14ac:dyDescent="0.25">
      <c r="A1180" t="s">
        <v>3746</v>
      </c>
      <c r="B1180" t="s">
        <v>1738</v>
      </c>
      <c r="C1180" s="6">
        <v>45987</v>
      </c>
      <c r="D1180" t="s">
        <v>2561</v>
      </c>
      <c r="E1180" t="s">
        <v>2562</v>
      </c>
      <c r="F1180" s="8">
        <f>VLOOKUP(B1180,Order!A1180:M1180,9,)</f>
        <v>399</v>
      </c>
    </row>
    <row r="1181" spans="1:6" x14ac:dyDescent="0.25">
      <c r="A1181" t="s">
        <v>3747</v>
      </c>
      <c r="B1181" t="s">
        <v>1739</v>
      </c>
      <c r="C1181" s="6">
        <v>45772</v>
      </c>
      <c r="D1181" t="s">
        <v>2564</v>
      </c>
      <c r="E1181" t="s">
        <v>2562</v>
      </c>
      <c r="F1181" s="8">
        <f>VLOOKUP(B1181,Order!A1181:M1181,9,)</f>
        <v>1794</v>
      </c>
    </row>
    <row r="1182" spans="1:6" x14ac:dyDescent="0.25">
      <c r="A1182" t="s">
        <v>3748</v>
      </c>
      <c r="B1182" t="s">
        <v>1740</v>
      </c>
      <c r="C1182" s="6">
        <v>45858</v>
      </c>
      <c r="D1182" t="s">
        <v>2561</v>
      </c>
      <c r="E1182" t="s">
        <v>2562</v>
      </c>
      <c r="F1182" s="8">
        <f>VLOOKUP(B1182,Order!A1182:M1182,9,)</f>
        <v>39995</v>
      </c>
    </row>
    <row r="1183" spans="1:6" x14ac:dyDescent="0.25">
      <c r="A1183" t="s">
        <v>3749</v>
      </c>
      <c r="B1183" t="s">
        <v>1741</v>
      </c>
      <c r="C1183" s="6">
        <v>45824</v>
      </c>
      <c r="D1183" t="s">
        <v>2561</v>
      </c>
      <c r="E1183" t="s">
        <v>2577</v>
      </c>
      <c r="F1183" s="8">
        <f>VLOOKUP(B1183,Order!A1183:M1183,9,)</f>
        <v>1299</v>
      </c>
    </row>
    <row r="1184" spans="1:6" x14ac:dyDescent="0.25">
      <c r="A1184" t="s">
        <v>3750</v>
      </c>
      <c r="B1184" t="s">
        <v>1742</v>
      </c>
      <c r="C1184" s="6">
        <v>45715</v>
      </c>
      <c r="D1184" t="s">
        <v>2576</v>
      </c>
      <c r="E1184" t="s">
        <v>2562</v>
      </c>
      <c r="F1184" s="8">
        <f>VLOOKUP(B1184,Order!A1184:M1184,9,)</f>
        <v>29995</v>
      </c>
    </row>
    <row r="1185" spans="1:6" x14ac:dyDescent="0.25">
      <c r="A1185" t="s">
        <v>3751</v>
      </c>
      <c r="B1185" t="s">
        <v>1743</v>
      </c>
      <c r="C1185" s="6">
        <v>45802</v>
      </c>
      <c r="D1185" t="s">
        <v>2564</v>
      </c>
      <c r="E1185" t="s">
        <v>2572</v>
      </c>
      <c r="F1185" s="8">
        <f>VLOOKUP(B1185,Order!A1185:M1185,9,)</f>
        <v>10497</v>
      </c>
    </row>
    <row r="1186" spans="1:6" x14ac:dyDescent="0.25">
      <c r="A1186" t="s">
        <v>3752</v>
      </c>
      <c r="B1186" t="s">
        <v>1744</v>
      </c>
      <c r="C1186" s="6">
        <v>45918</v>
      </c>
      <c r="D1186" t="s">
        <v>2564</v>
      </c>
      <c r="E1186" t="s">
        <v>2562</v>
      </c>
      <c r="F1186" s="8">
        <f>VLOOKUP(B1186,Order!A1186:M1186,9,)</f>
        <v>9196</v>
      </c>
    </row>
    <row r="1187" spans="1:6" x14ac:dyDescent="0.25">
      <c r="A1187" t="s">
        <v>3753</v>
      </c>
      <c r="B1187" t="s">
        <v>1745</v>
      </c>
      <c r="C1187" s="6">
        <v>45712</v>
      </c>
      <c r="D1187" t="s">
        <v>2561</v>
      </c>
      <c r="E1187" t="s">
        <v>2562</v>
      </c>
      <c r="F1187" s="8">
        <f>VLOOKUP(B1187,Order!A1187:M1187,9,)</f>
        <v>5499</v>
      </c>
    </row>
    <row r="1188" spans="1:6" x14ac:dyDescent="0.25">
      <c r="A1188" t="s">
        <v>3754</v>
      </c>
      <c r="B1188" t="s">
        <v>1746</v>
      </c>
      <c r="C1188" s="6">
        <v>45812</v>
      </c>
      <c r="D1188" t="s">
        <v>2570</v>
      </c>
      <c r="E1188" t="s">
        <v>2562</v>
      </c>
      <c r="F1188" s="8">
        <f>VLOOKUP(B1188,Order!A1188:M1188,9,)</f>
        <v>20997</v>
      </c>
    </row>
    <row r="1189" spans="1:6" x14ac:dyDescent="0.25">
      <c r="A1189" t="s">
        <v>3755</v>
      </c>
      <c r="B1189" t="s">
        <v>1747</v>
      </c>
      <c r="C1189" s="6">
        <v>45780</v>
      </c>
      <c r="D1189" t="s">
        <v>2566</v>
      </c>
      <c r="E1189" t="s">
        <v>2562</v>
      </c>
      <c r="F1189" s="8">
        <f>VLOOKUP(B1189,Order!A1189:M1189,9,)</f>
        <v>8999</v>
      </c>
    </row>
    <row r="1190" spans="1:6" x14ac:dyDescent="0.25">
      <c r="A1190" t="s">
        <v>3756</v>
      </c>
      <c r="B1190" t="s">
        <v>1748</v>
      </c>
      <c r="C1190" s="6">
        <v>45904</v>
      </c>
      <c r="D1190" t="s">
        <v>2576</v>
      </c>
      <c r="E1190" t="s">
        <v>2562</v>
      </c>
      <c r="F1190" s="8">
        <f>VLOOKUP(B1190,Order!A1190:M1190,9,)</f>
        <v>2499</v>
      </c>
    </row>
    <row r="1191" spans="1:6" x14ac:dyDescent="0.25">
      <c r="A1191" t="s">
        <v>3757</v>
      </c>
      <c r="B1191" t="s">
        <v>1749</v>
      </c>
      <c r="C1191" s="6">
        <v>46013</v>
      </c>
      <c r="D1191" t="s">
        <v>2570</v>
      </c>
      <c r="E1191" t="s">
        <v>2562</v>
      </c>
      <c r="F1191" s="8">
        <f>VLOOKUP(B1191,Order!A1191:M1191,9,)</f>
        <v>71991</v>
      </c>
    </row>
    <row r="1192" spans="1:6" x14ac:dyDescent="0.25">
      <c r="A1192" t="s">
        <v>3758</v>
      </c>
      <c r="B1192" t="s">
        <v>1750</v>
      </c>
      <c r="C1192" s="6">
        <v>45948</v>
      </c>
      <c r="D1192" t="s">
        <v>2566</v>
      </c>
      <c r="E1192" t="s">
        <v>2562</v>
      </c>
      <c r="F1192" s="8">
        <f>VLOOKUP(B1192,Order!A1192:M1192,9,)</f>
        <v>2199</v>
      </c>
    </row>
    <row r="1193" spans="1:6" x14ac:dyDescent="0.25">
      <c r="A1193" t="s">
        <v>3759</v>
      </c>
      <c r="B1193" t="s">
        <v>1751</v>
      </c>
      <c r="C1193" s="6">
        <v>45997</v>
      </c>
      <c r="D1193" t="s">
        <v>2564</v>
      </c>
      <c r="E1193" t="s">
        <v>2572</v>
      </c>
      <c r="F1193" s="8">
        <f>VLOOKUP(B1193,Order!A1193:M1193,9,)</f>
        <v>5593</v>
      </c>
    </row>
    <row r="1194" spans="1:6" x14ac:dyDescent="0.25">
      <c r="A1194" t="s">
        <v>3760</v>
      </c>
      <c r="B1194" t="s">
        <v>1752</v>
      </c>
      <c r="C1194" s="6">
        <v>45951</v>
      </c>
      <c r="D1194" t="s">
        <v>2564</v>
      </c>
      <c r="E1194" t="s">
        <v>2562</v>
      </c>
      <c r="F1194" s="8">
        <f>VLOOKUP(B1194,Order!A1194:M1194,9,)</f>
        <v>53997</v>
      </c>
    </row>
    <row r="1195" spans="1:6" x14ac:dyDescent="0.25">
      <c r="A1195" t="s">
        <v>3761</v>
      </c>
      <c r="B1195" t="s">
        <v>1753</v>
      </c>
      <c r="C1195" s="6">
        <v>45824</v>
      </c>
      <c r="D1195" t="s">
        <v>2564</v>
      </c>
      <c r="E1195" t="s">
        <v>2562</v>
      </c>
      <c r="F1195" s="8">
        <f>VLOOKUP(B1195,Order!A1195:M1195,9,)</f>
        <v>4598</v>
      </c>
    </row>
    <row r="1196" spans="1:6" x14ac:dyDescent="0.25">
      <c r="A1196" t="s">
        <v>3762</v>
      </c>
      <c r="B1196" t="s">
        <v>1754</v>
      </c>
      <c r="C1196" s="6">
        <v>45815</v>
      </c>
      <c r="D1196" t="s">
        <v>2561</v>
      </c>
      <c r="E1196" t="s">
        <v>2562</v>
      </c>
      <c r="F1196" s="8">
        <f>VLOOKUP(B1196,Order!A1196:M1196,9,)</f>
        <v>3499</v>
      </c>
    </row>
    <row r="1197" spans="1:6" x14ac:dyDescent="0.25">
      <c r="A1197" t="s">
        <v>3763</v>
      </c>
      <c r="B1197" t="s">
        <v>1755</v>
      </c>
      <c r="C1197" s="6">
        <v>45963</v>
      </c>
      <c r="D1197" t="s">
        <v>2576</v>
      </c>
      <c r="E1197" t="s">
        <v>2562</v>
      </c>
      <c r="F1197" s="8">
        <f>VLOOKUP(B1197,Order!A1197:M1197,9,)</f>
        <v>4998</v>
      </c>
    </row>
    <row r="1198" spans="1:6" x14ac:dyDescent="0.25">
      <c r="A1198" t="s">
        <v>3764</v>
      </c>
      <c r="B1198" t="s">
        <v>1756</v>
      </c>
      <c r="C1198" s="6">
        <v>45996</v>
      </c>
      <c r="D1198" t="s">
        <v>2576</v>
      </c>
      <c r="E1198" t="s">
        <v>2572</v>
      </c>
      <c r="F1198" s="8">
        <f>VLOOKUP(B1198,Order!A1198:M1198,9,)</f>
        <v>75996</v>
      </c>
    </row>
    <row r="1199" spans="1:6" x14ac:dyDescent="0.25">
      <c r="A1199" t="s">
        <v>3765</v>
      </c>
      <c r="B1199" t="s">
        <v>1757</v>
      </c>
      <c r="C1199" s="6">
        <v>45955</v>
      </c>
      <c r="D1199" t="s">
        <v>2570</v>
      </c>
      <c r="E1199" t="s">
        <v>2562</v>
      </c>
      <c r="F1199" s="8">
        <f>VLOOKUP(B1199,Order!A1199:M1199,9,)</f>
        <v>1899</v>
      </c>
    </row>
    <row r="1200" spans="1:6" x14ac:dyDescent="0.25">
      <c r="A1200" t="s">
        <v>3766</v>
      </c>
      <c r="B1200" t="s">
        <v>1758</v>
      </c>
      <c r="C1200" s="6">
        <v>45734</v>
      </c>
      <c r="D1200" t="s">
        <v>2566</v>
      </c>
      <c r="E1200" t="s">
        <v>2562</v>
      </c>
      <c r="F1200" s="8">
        <f>VLOOKUP(B1200,Order!A1200:M1200,9,)</f>
        <v>398</v>
      </c>
    </row>
    <row r="1201" spans="1:6" x14ac:dyDescent="0.25">
      <c r="A1201" t="s">
        <v>3767</v>
      </c>
      <c r="B1201" t="s">
        <v>1759</v>
      </c>
      <c r="C1201" s="6">
        <v>45953</v>
      </c>
      <c r="D1201" t="s">
        <v>2564</v>
      </c>
      <c r="E1201" t="s">
        <v>2562</v>
      </c>
      <c r="F1201" s="8">
        <f>VLOOKUP(B1201,Order!A1201:M1201,9,)</f>
        <v>56997</v>
      </c>
    </row>
    <row r="1202" spans="1:6" x14ac:dyDescent="0.25">
      <c r="A1202" t="s">
        <v>3768</v>
      </c>
      <c r="B1202" t="s">
        <v>1760</v>
      </c>
      <c r="C1202" s="6">
        <v>45820</v>
      </c>
      <c r="D1202" t="s">
        <v>2564</v>
      </c>
      <c r="E1202" t="s">
        <v>2562</v>
      </c>
      <c r="F1202" s="8">
        <f>VLOOKUP(B1202,Order!A1202:M1202,9,)</f>
        <v>47994</v>
      </c>
    </row>
    <row r="1203" spans="1:6" x14ac:dyDescent="0.25">
      <c r="A1203" t="s">
        <v>3769</v>
      </c>
      <c r="B1203" t="s">
        <v>1761</v>
      </c>
      <c r="C1203" s="6">
        <v>45813</v>
      </c>
      <c r="D1203" t="s">
        <v>2576</v>
      </c>
      <c r="E1203" t="s">
        <v>2562</v>
      </c>
      <c r="F1203" s="8">
        <f>VLOOKUP(B1203,Order!A1203:M1203,9,)</f>
        <v>25497</v>
      </c>
    </row>
    <row r="1204" spans="1:6" x14ac:dyDescent="0.25">
      <c r="A1204" t="s">
        <v>3770</v>
      </c>
      <c r="B1204" t="s">
        <v>1762</v>
      </c>
      <c r="C1204" s="6">
        <v>45971</v>
      </c>
      <c r="D1204" t="s">
        <v>2570</v>
      </c>
      <c r="E1204" t="s">
        <v>2562</v>
      </c>
      <c r="F1204" s="8">
        <f>VLOOKUP(B1204,Order!A1204:M1204,9,)</f>
        <v>24999</v>
      </c>
    </row>
    <row r="1205" spans="1:6" x14ac:dyDescent="0.25">
      <c r="A1205" t="s">
        <v>3771</v>
      </c>
      <c r="B1205" t="s">
        <v>1763</v>
      </c>
      <c r="C1205" s="6">
        <v>45808</v>
      </c>
      <c r="D1205" t="s">
        <v>2564</v>
      </c>
      <c r="E1205" t="s">
        <v>2562</v>
      </c>
      <c r="F1205" s="8">
        <f>VLOOKUP(B1205,Order!A1205:M1205,9,)</f>
        <v>19497</v>
      </c>
    </row>
    <row r="1206" spans="1:6" x14ac:dyDescent="0.25">
      <c r="A1206" t="s">
        <v>3772</v>
      </c>
      <c r="B1206" t="s">
        <v>1764</v>
      </c>
      <c r="C1206" s="6">
        <v>45685</v>
      </c>
      <c r="D1206" t="s">
        <v>2576</v>
      </c>
      <c r="E1206" t="s">
        <v>2562</v>
      </c>
      <c r="F1206" s="8">
        <f>VLOOKUP(B1206,Order!A1206:M1206,9,)</f>
        <v>18392</v>
      </c>
    </row>
    <row r="1207" spans="1:6" x14ac:dyDescent="0.25">
      <c r="A1207" t="s">
        <v>3773</v>
      </c>
      <c r="B1207" t="s">
        <v>1765</v>
      </c>
      <c r="C1207" s="6">
        <v>45714</v>
      </c>
      <c r="D1207" t="s">
        <v>2576</v>
      </c>
      <c r="E1207" t="s">
        <v>2562</v>
      </c>
      <c r="F1207" s="8">
        <f>VLOOKUP(B1207,Order!A1207:M1207,9,)</f>
        <v>998</v>
      </c>
    </row>
    <row r="1208" spans="1:6" x14ac:dyDescent="0.25">
      <c r="A1208" t="s">
        <v>3774</v>
      </c>
      <c r="B1208" t="s">
        <v>1766</v>
      </c>
      <c r="C1208" s="6">
        <v>45960</v>
      </c>
      <c r="D1208" t="s">
        <v>2564</v>
      </c>
      <c r="E1208" t="s">
        <v>2562</v>
      </c>
      <c r="F1208" s="8">
        <f>VLOOKUP(B1208,Order!A1208:M1208,9,)</f>
        <v>4398</v>
      </c>
    </row>
    <row r="1209" spans="1:6" x14ac:dyDescent="0.25">
      <c r="A1209" t="s">
        <v>3775</v>
      </c>
      <c r="B1209" t="s">
        <v>1767</v>
      </c>
      <c r="C1209" s="6">
        <v>45853</v>
      </c>
      <c r="D1209" t="s">
        <v>2564</v>
      </c>
      <c r="E1209" t="s">
        <v>2562</v>
      </c>
      <c r="F1209" s="8">
        <f>VLOOKUP(B1209,Order!A1209:M1209,9,)</f>
        <v>56997</v>
      </c>
    </row>
    <row r="1210" spans="1:6" x14ac:dyDescent="0.25">
      <c r="A1210" t="s">
        <v>3776</v>
      </c>
      <c r="B1210" t="s">
        <v>1768</v>
      </c>
      <c r="C1210" s="6">
        <v>45901</v>
      </c>
      <c r="D1210" t="s">
        <v>2561</v>
      </c>
      <c r="E1210" t="s">
        <v>2562</v>
      </c>
      <c r="F1210" s="8">
        <f>VLOOKUP(B1210,Order!A1210:M1210,9,)</f>
        <v>17998</v>
      </c>
    </row>
    <row r="1211" spans="1:6" x14ac:dyDescent="0.25">
      <c r="A1211" t="s">
        <v>3777</v>
      </c>
      <c r="B1211" t="s">
        <v>1769</v>
      </c>
      <c r="C1211" s="6">
        <v>45842</v>
      </c>
      <c r="D1211" t="s">
        <v>2570</v>
      </c>
      <c r="E1211" t="s">
        <v>2572</v>
      </c>
      <c r="F1211" s="8">
        <f>VLOOKUP(B1211,Order!A1211:M1211,9,)</f>
        <v>1990</v>
      </c>
    </row>
    <row r="1212" spans="1:6" x14ac:dyDescent="0.25">
      <c r="A1212" t="s">
        <v>3778</v>
      </c>
      <c r="B1212" t="s">
        <v>1770</v>
      </c>
      <c r="C1212" s="6">
        <v>46001</v>
      </c>
      <c r="D1212" t="s">
        <v>2561</v>
      </c>
      <c r="E1212" t="s">
        <v>2562</v>
      </c>
      <c r="F1212" s="8">
        <f>VLOOKUP(B1212,Order!A1212:M1212,9,)</f>
        <v>1299</v>
      </c>
    </row>
    <row r="1213" spans="1:6" x14ac:dyDescent="0.25">
      <c r="A1213" t="s">
        <v>3779</v>
      </c>
      <c r="B1213" t="s">
        <v>1771</v>
      </c>
      <c r="C1213" s="6">
        <v>45666</v>
      </c>
      <c r="D1213" t="s">
        <v>2566</v>
      </c>
      <c r="E1213" t="s">
        <v>2562</v>
      </c>
      <c r="F1213" s="8">
        <f>VLOOKUP(B1213,Order!A1213:M1213,9,)</f>
        <v>49998</v>
      </c>
    </row>
    <row r="1214" spans="1:6" x14ac:dyDescent="0.25">
      <c r="A1214" t="s">
        <v>3780</v>
      </c>
      <c r="B1214" t="s">
        <v>1772</v>
      </c>
      <c r="C1214" s="6">
        <v>45727</v>
      </c>
      <c r="D1214" t="s">
        <v>2576</v>
      </c>
      <c r="E1214" t="s">
        <v>2562</v>
      </c>
      <c r="F1214" s="8">
        <f>VLOOKUP(B1214,Order!A1214:M1214,9,)</f>
        <v>21996</v>
      </c>
    </row>
    <row r="1215" spans="1:6" x14ac:dyDescent="0.25">
      <c r="A1215" t="s">
        <v>3781</v>
      </c>
      <c r="B1215" t="s">
        <v>1773</v>
      </c>
      <c r="C1215" s="6">
        <v>45891</v>
      </c>
      <c r="D1215" t="s">
        <v>2566</v>
      </c>
      <c r="E1215" t="s">
        <v>2562</v>
      </c>
      <c r="F1215" s="8">
        <f>VLOOKUP(B1215,Order!A1215:M1215,9,)</f>
        <v>998</v>
      </c>
    </row>
    <row r="1216" spans="1:6" x14ac:dyDescent="0.25">
      <c r="A1216" t="s">
        <v>3782</v>
      </c>
      <c r="B1216" t="s">
        <v>1774</v>
      </c>
      <c r="C1216" s="6">
        <v>45750</v>
      </c>
      <c r="D1216" t="s">
        <v>2570</v>
      </c>
      <c r="E1216" t="s">
        <v>2562</v>
      </c>
      <c r="F1216" s="8">
        <f>VLOOKUP(B1216,Order!A1216:M1216,9,)</f>
        <v>8997</v>
      </c>
    </row>
    <row r="1217" spans="1:6" x14ac:dyDescent="0.25">
      <c r="A1217" t="s">
        <v>3783</v>
      </c>
      <c r="B1217" t="s">
        <v>1775</v>
      </c>
      <c r="C1217" s="6">
        <v>45888</v>
      </c>
      <c r="D1217" t="s">
        <v>2564</v>
      </c>
      <c r="E1217" t="s">
        <v>2562</v>
      </c>
      <c r="F1217" s="8">
        <f>VLOOKUP(B1217,Order!A1217:M1217,9,)</f>
        <v>499</v>
      </c>
    </row>
    <row r="1218" spans="1:6" x14ac:dyDescent="0.25">
      <c r="A1218" t="s">
        <v>3784</v>
      </c>
      <c r="B1218" t="s">
        <v>1776</v>
      </c>
      <c r="C1218" s="6">
        <v>45967</v>
      </c>
      <c r="D1218" t="s">
        <v>2561</v>
      </c>
      <c r="E1218" t="s">
        <v>2562</v>
      </c>
      <c r="F1218" s="8">
        <f>VLOOKUP(B1218,Order!A1218:M1218,9,)</f>
        <v>1995</v>
      </c>
    </row>
    <row r="1219" spans="1:6" x14ac:dyDescent="0.25">
      <c r="A1219" t="s">
        <v>3785</v>
      </c>
      <c r="B1219" t="s">
        <v>1777</v>
      </c>
      <c r="C1219" s="6">
        <v>45779</v>
      </c>
      <c r="D1219" t="s">
        <v>2566</v>
      </c>
      <c r="E1219" t="s">
        <v>2562</v>
      </c>
      <c r="F1219" s="8">
        <f>VLOOKUP(B1219,Order!A1219:M1219,9,)</f>
        <v>598</v>
      </c>
    </row>
    <row r="1220" spans="1:6" x14ac:dyDescent="0.25">
      <c r="A1220" t="s">
        <v>3786</v>
      </c>
      <c r="B1220" t="s">
        <v>1778</v>
      </c>
      <c r="C1220" s="6">
        <v>45937</v>
      </c>
      <c r="D1220" t="s">
        <v>2570</v>
      </c>
      <c r="E1220" t="s">
        <v>2577</v>
      </c>
      <c r="F1220" s="8">
        <f>VLOOKUP(B1220,Order!A1220:M1220,9,)</f>
        <v>15192</v>
      </c>
    </row>
    <row r="1221" spans="1:6" x14ac:dyDescent="0.25">
      <c r="A1221" t="s">
        <v>3787</v>
      </c>
      <c r="B1221" t="s">
        <v>1779</v>
      </c>
      <c r="C1221" s="6">
        <v>45948</v>
      </c>
      <c r="D1221" t="s">
        <v>2566</v>
      </c>
      <c r="E1221" t="s">
        <v>2572</v>
      </c>
      <c r="F1221" s="8">
        <f>VLOOKUP(B1221,Order!A1221:M1221,9,)</f>
        <v>37497</v>
      </c>
    </row>
    <row r="1222" spans="1:6" x14ac:dyDescent="0.25">
      <c r="A1222" t="s">
        <v>3788</v>
      </c>
      <c r="B1222" t="s">
        <v>1780</v>
      </c>
      <c r="C1222" s="6">
        <v>46011</v>
      </c>
      <c r="D1222" t="s">
        <v>2561</v>
      </c>
      <c r="E1222" t="s">
        <v>2562</v>
      </c>
      <c r="F1222" s="8">
        <f>VLOOKUP(B1222,Order!A1222:M1222,9,)</f>
        <v>3196</v>
      </c>
    </row>
    <row r="1223" spans="1:6" x14ac:dyDescent="0.25">
      <c r="A1223" t="s">
        <v>3789</v>
      </c>
      <c r="B1223" t="s">
        <v>1781</v>
      </c>
      <c r="C1223" s="6">
        <v>45801</v>
      </c>
      <c r="D1223" t="s">
        <v>2576</v>
      </c>
      <c r="E1223" t="s">
        <v>2562</v>
      </c>
      <c r="F1223" s="8">
        <f>VLOOKUP(B1223,Order!A1223:M1223,9,)</f>
        <v>25497</v>
      </c>
    </row>
    <row r="1224" spans="1:6" x14ac:dyDescent="0.25">
      <c r="A1224" t="s">
        <v>3790</v>
      </c>
      <c r="B1224" t="s">
        <v>1782</v>
      </c>
      <c r="C1224" s="6">
        <v>45970</v>
      </c>
      <c r="D1224" t="s">
        <v>2570</v>
      </c>
      <c r="E1224" t="s">
        <v>2562</v>
      </c>
      <c r="F1224" s="8">
        <f>VLOOKUP(B1224,Order!A1224:M1224,9,)</f>
        <v>1197</v>
      </c>
    </row>
    <row r="1225" spans="1:6" x14ac:dyDescent="0.25">
      <c r="A1225" t="s">
        <v>3791</v>
      </c>
      <c r="B1225" t="s">
        <v>1783</v>
      </c>
      <c r="C1225" s="6">
        <v>45997</v>
      </c>
      <c r="D1225" t="s">
        <v>2570</v>
      </c>
      <c r="E1225" t="s">
        <v>2562</v>
      </c>
      <c r="F1225" s="8">
        <f>VLOOKUP(B1225,Order!A1225:M1225,9,)</f>
        <v>74997</v>
      </c>
    </row>
    <row r="1226" spans="1:6" x14ac:dyDescent="0.25">
      <c r="A1226" t="s">
        <v>3792</v>
      </c>
      <c r="B1226" t="s">
        <v>1784</v>
      </c>
      <c r="C1226" s="6">
        <v>45954</v>
      </c>
      <c r="D1226" t="s">
        <v>2576</v>
      </c>
      <c r="E1226" t="s">
        <v>2572</v>
      </c>
      <c r="F1226" s="8">
        <f>VLOOKUP(B1226,Order!A1226:M1226,9,)</f>
        <v>11394</v>
      </c>
    </row>
    <row r="1227" spans="1:6" x14ac:dyDescent="0.25">
      <c r="A1227" t="s">
        <v>3793</v>
      </c>
      <c r="B1227" t="s">
        <v>1785</v>
      </c>
      <c r="C1227" s="6">
        <v>45931</v>
      </c>
      <c r="D1227" t="s">
        <v>2561</v>
      </c>
      <c r="E1227" t="s">
        <v>2562</v>
      </c>
      <c r="F1227" s="8">
        <f>VLOOKUP(B1227,Order!A1227:M1227,9,)</f>
        <v>798</v>
      </c>
    </row>
    <row r="1228" spans="1:6" x14ac:dyDescent="0.25">
      <c r="A1228" t="s">
        <v>3794</v>
      </c>
      <c r="B1228" t="s">
        <v>1786</v>
      </c>
      <c r="C1228" s="6">
        <v>45898</v>
      </c>
      <c r="D1228" t="s">
        <v>2570</v>
      </c>
      <c r="E1228" t="s">
        <v>2562</v>
      </c>
      <c r="F1228" s="8">
        <f>VLOOKUP(B1228,Order!A1228:M1228,9,)</f>
        <v>5998</v>
      </c>
    </row>
    <row r="1229" spans="1:6" x14ac:dyDescent="0.25">
      <c r="A1229" t="s">
        <v>3795</v>
      </c>
      <c r="B1229" t="s">
        <v>1787</v>
      </c>
      <c r="C1229" s="6">
        <v>45808</v>
      </c>
      <c r="D1229" t="s">
        <v>2566</v>
      </c>
      <c r="E1229" t="s">
        <v>2562</v>
      </c>
      <c r="F1229" s="8">
        <f>VLOOKUP(B1229,Order!A1229:M1229,9,)</f>
        <v>5697</v>
      </c>
    </row>
    <row r="1230" spans="1:6" x14ac:dyDescent="0.25">
      <c r="A1230" t="s">
        <v>3796</v>
      </c>
      <c r="B1230" t="s">
        <v>1788</v>
      </c>
      <c r="C1230" s="6">
        <v>45963</v>
      </c>
      <c r="D1230" t="s">
        <v>2576</v>
      </c>
      <c r="E1230" t="s">
        <v>2572</v>
      </c>
      <c r="F1230" s="8">
        <f>VLOOKUP(B1230,Order!A1230:M1230,9,)</f>
        <v>3196</v>
      </c>
    </row>
    <row r="1231" spans="1:6" x14ac:dyDescent="0.25">
      <c r="A1231" t="s">
        <v>3797</v>
      </c>
      <c r="B1231" t="s">
        <v>1789</v>
      </c>
      <c r="C1231" s="6">
        <v>45791</v>
      </c>
      <c r="D1231" t="s">
        <v>2564</v>
      </c>
      <c r="E1231" t="s">
        <v>2562</v>
      </c>
      <c r="F1231" s="8">
        <f>VLOOKUP(B1231,Order!A1231:M1231,9,)</f>
        <v>17999</v>
      </c>
    </row>
    <row r="1232" spans="1:6" x14ac:dyDescent="0.25">
      <c r="A1232" t="s">
        <v>3798</v>
      </c>
      <c r="B1232" t="s">
        <v>1790</v>
      </c>
      <c r="C1232" s="6">
        <v>45684</v>
      </c>
      <c r="D1232" t="s">
        <v>2564</v>
      </c>
      <c r="E1232" t="s">
        <v>2562</v>
      </c>
      <c r="F1232" s="8">
        <f>VLOOKUP(B1232,Order!A1232:M1232,9,)</f>
        <v>31996</v>
      </c>
    </row>
    <row r="1233" spans="1:6" x14ac:dyDescent="0.25">
      <c r="A1233" t="s">
        <v>3799</v>
      </c>
      <c r="B1233" t="s">
        <v>1791</v>
      </c>
      <c r="C1233" s="6">
        <v>45671</v>
      </c>
      <c r="D1233" t="s">
        <v>2570</v>
      </c>
      <c r="E1233" t="s">
        <v>2562</v>
      </c>
      <c r="F1233" s="8">
        <f>VLOOKUP(B1233,Order!A1233:M1233,9,)</f>
        <v>8499</v>
      </c>
    </row>
    <row r="1234" spans="1:6" x14ac:dyDescent="0.25">
      <c r="A1234" t="s">
        <v>3800</v>
      </c>
      <c r="B1234" t="s">
        <v>1792</v>
      </c>
      <c r="C1234" s="6">
        <v>45697</v>
      </c>
      <c r="D1234" t="s">
        <v>2570</v>
      </c>
      <c r="E1234" t="s">
        <v>2562</v>
      </c>
      <c r="F1234" s="8">
        <f>VLOOKUP(B1234,Order!A1234:M1234,9,)</f>
        <v>41997</v>
      </c>
    </row>
    <row r="1235" spans="1:6" x14ac:dyDescent="0.25">
      <c r="A1235" t="s">
        <v>3801</v>
      </c>
      <c r="B1235" t="s">
        <v>1793</v>
      </c>
      <c r="C1235" s="6">
        <v>45798</v>
      </c>
      <c r="D1235" t="s">
        <v>2564</v>
      </c>
      <c r="E1235" t="s">
        <v>2562</v>
      </c>
      <c r="F1235" s="8">
        <f>VLOOKUP(B1235,Order!A1235:M1235,9,)</f>
        <v>799</v>
      </c>
    </row>
    <row r="1236" spans="1:6" x14ac:dyDescent="0.25">
      <c r="A1236" t="s">
        <v>3802</v>
      </c>
      <c r="B1236" t="s">
        <v>1794</v>
      </c>
      <c r="C1236" s="6">
        <v>45747</v>
      </c>
      <c r="D1236" t="s">
        <v>2570</v>
      </c>
      <c r="E1236" t="s">
        <v>2562</v>
      </c>
      <c r="F1236" s="8">
        <f>VLOOKUP(B1236,Order!A1236:M1236,9,)</f>
        <v>49998</v>
      </c>
    </row>
    <row r="1237" spans="1:6" x14ac:dyDescent="0.25">
      <c r="A1237" t="s">
        <v>3803</v>
      </c>
      <c r="B1237" t="s">
        <v>1795</v>
      </c>
      <c r="C1237" s="6">
        <v>45747</v>
      </c>
      <c r="D1237" t="s">
        <v>2566</v>
      </c>
      <c r="E1237" t="s">
        <v>2562</v>
      </c>
      <c r="F1237" s="8">
        <f>VLOOKUP(B1237,Order!A1237:M1237,9,)</f>
        <v>399</v>
      </c>
    </row>
    <row r="1238" spans="1:6" x14ac:dyDescent="0.25">
      <c r="A1238" t="s">
        <v>3804</v>
      </c>
      <c r="B1238" t="s">
        <v>1796</v>
      </c>
      <c r="C1238" s="6">
        <v>45928</v>
      </c>
      <c r="D1238" t="s">
        <v>2570</v>
      </c>
      <c r="E1238" t="s">
        <v>2562</v>
      </c>
      <c r="F1238" s="8">
        <f>VLOOKUP(B1238,Order!A1238:M1238,9,)</f>
        <v>67992</v>
      </c>
    </row>
    <row r="1239" spans="1:6" x14ac:dyDescent="0.25">
      <c r="A1239" t="s">
        <v>3805</v>
      </c>
      <c r="B1239" t="s">
        <v>1797</v>
      </c>
      <c r="C1239" s="6">
        <v>45962</v>
      </c>
      <c r="D1239" t="s">
        <v>2570</v>
      </c>
      <c r="E1239" t="s">
        <v>2572</v>
      </c>
      <c r="F1239" s="8">
        <f>VLOOKUP(B1239,Order!A1239:M1239,9,)</f>
        <v>18990</v>
      </c>
    </row>
    <row r="1240" spans="1:6" x14ac:dyDescent="0.25">
      <c r="A1240" t="s">
        <v>3806</v>
      </c>
      <c r="B1240" t="s">
        <v>1798</v>
      </c>
      <c r="C1240" s="6">
        <v>45854</v>
      </c>
      <c r="D1240" t="s">
        <v>2561</v>
      </c>
      <c r="E1240" t="s">
        <v>2562</v>
      </c>
      <c r="F1240" s="8">
        <f>VLOOKUP(B1240,Order!A1240:M1240,9,)</f>
        <v>2397</v>
      </c>
    </row>
    <row r="1241" spans="1:6" x14ac:dyDescent="0.25">
      <c r="A1241" t="s">
        <v>3807</v>
      </c>
      <c r="B1241" t="s">
        <v>1799</v>
      </c>
      <c r="C1241" s="6">
        <v>45765</v>
      </c>
      <c r="D1241" t="s">
        <v>2566</v>
      </c>
      <c r="E1241" t="s">
        <v>2562</v>
      </c>
      <c r="F1241" s="8">
        <f>VLOOKUP(B1241,Order!A1241:M1241,9,)</f>
        <v>5697</v>
      </c>
    </row>
    <row r="1242" spans="1:6" x14ac:dyDescent="0.25">
      <c r="A1242" t="s">
        <v>3808</v>
      </c>
      <c r="B1242" t="s">
        <v>1800</v>
      </c>
      <c r="C1242" s="6">
        <v>45717</v>
      </c>
      <c r="D1242" t="s">
        <v>2566</v>
      </c>
      <c r="E1242" t="s">
        <v>2562</v>
      </c>
      <c r="F1242" s="8">
        <f>VLOOKUP(B1242,Order!A1242:M1242,9,)</f>
        <v>11998</v>
      </c>
    </row>
    <row r="1243" spans="1:6" x14ac:dyDescent="0.25">
      <c r="A1243" t="s">
        <v>3809</v>
      </c>
      <c r="B1243" t="s">
        <v>1801</v>
      </c>
      <c r="C1243" s="6">
        <v>45812</v>
      </c>
      <c r="D1243" t="s">
        <v>2576</v>
      </c>
      <c r="E1243" t="s">
        <v>2562</v>
      </c>
      <c r="F1243" s="8">
        <f>VLOOKUP(B1243,Order!A1243:M1243,9,)</f>
        <v>998</v>
      </c>
    </row>
    <row r="1244" spans="1:6" x14ac:dyDescent="0.25">
      <c r="A1244" t="s">
        <v>3810</v>
      </c>
      <c r="B1244" t="s">
        <v>1802</v>
      </c>
      <c r="C1244" s="6">
        <v>46019</v>
      </c>
      <c r="D1244" t="s">
        <v>2570</v>
      </c>
      <c r="E1244" t="s">
        <v>2562</v>
      </c>
      <c r="F1244" s="8">
        <f>VLOOKUP(B1244,Order!A1244:M1244,9,)</f>
        <v>299</v>
      </c>
    </row>
    <row r="1245" spans="1:6" x14ac:dyDescent="0.25">
      <c r="A1245" t="s">
        <v>3811</v>
      </c>
      <c r="B1245" t="s">
        <v>1803</v>
      </c>
      <c r="C1245" s="6">
        <v>45880</v>
      </c>
      <c r="D1245" t="s">
        <v>2566</v>
      </c>
      <c r="E1245" t="s">
        <v>2562</v>
      </c>
      <c r="F1245" s="8">
        <f>VLOOKUP(B1245,Order!A1245:M1245,9,)</f>
        <v>1996</v>
      </c>
    </row>
    <row r="1246" spans="1:6" x14ac:dyDescent="0.25">
      <c r="A1246" t="s">
        <v>3812</v>
      </c>
      <c r="B1246" t="s">
        <v>1804</v>
      </c>
      <c r="C1246" s="6">
        <v>45853</v>
      </c>
      <c r="D1246" t="s">
        <v>2570</v>
      </c>
      <c r="E1246" t="s">
        <v>2562</v>
      </c>
      <c r="F1246" s="8">
        <f>VLOOKUP(B1246,Order!A1246:M1246,9,)</f>
        <v>13497</v>
      </c>
    </row>
    <row r="1247" spans="1:6" x14ac:dyDescent="0.25">
      <c r="A1247" t="s">
        <v>3813</v>
      </c>
      <c r="B1247" t="s">
        <v>1805</v>
      </c>
      <c r="C1247" s="6">
        <v>45679</v>
      </c>
      <c r="D1247" t="s">
        <v>2576</v>
      </c>
      <c r="E1247" t="s">
        <v>2562</v>
      </c>
      <c r="F1247" s="8">
        <f>VLOOKUP(B1247,Order!A1247:M1247,9,)</f>
        <v>10998</v>
      </c>
    </row>
    <row r="1248" spans="1:6" x14ac:dyDescent="0.25">
      <c r="A1248" t="s">
        <v>3814</v>
      </c>
      <c r="B1248" t="s">
        <v>1806</v>
      </c>
      <c r="C1248" s="6">
        <v>45879</v>
      </c>
      <c r="D1248" t="s">
        <v>2576</v>
      </c>
      <c r="E1248" t="s">
        <v>2562</v>
      </c>
      <c r="F1248" s="8">
        <f>VLOOKUP(B1248,Order!A1248:M1248,9,)</f>
        <v>2499</v>
      </c>
    </row>
    <row r="1249" spans="1:6" x14ac:dyDescent="0.25">
      <c r="A1249" t="s">
        <v>3815</v>
      </c>
      <c r="B1249" t="s">
        <v>1807</v>
      </c>
      <c r="C1249" s="6">
        <v>45708</v>
      </c>
      <c r="D1249" t="s">
        <v>2570</v>
      </c>
      <c r="E1249" t="s">
        <v>2562</v>
      </c>
      <c r="F1249" s="8">
        <f>VLOOKUP(B1249,Order!A1249:M1249,9,)</f>
        <v>13998</v>
      </c>
    </row>
    <row r="1250" spans="1:6" x14ac:dyDescent="0.25">
      <c r="A1250" t="s">
        <v>3816</v>
      </c>
      <c r="B1250" t="s">
        <v>1808</v>
      </c>
      <c r="C1250" s="6">
        <v>46003</v>
      </c>
      <c r="D1250" t="s">
        <v>2570</v>
      </c>
      <c r="E1250" t="s">
        <v>2572</v>
      </c>
      <c r="F1250" s="8">
        <f>VLOOKUP(B1250,Order!A1250:M1250,9,)</f>
        <v>2397</v>
      </c>
    </row>
    <row r="1251" spans="1:6" x14ac:dyDescent="0.25">
      <c r="A1251" t="s">
        <v>3817</v>
      </c>
      <c r="B1251" t="s">
        <v>1809</v>
      </c>
      <c r="C1251" s="6">
        <v>45757</v>
      </c>
      <c r="D1251" t="s">
        <v>2576</v>
      </c>
      <c r="E1251" t="s">
        <v>2562</v>
      </c>
      <c r="F1251" s="8">
        <f>VLOOKUP(B1251,Order!A1251:M1251,9,)</f>
        <v>74997</v>
      </c>
    </row>
    <row r="1252" spans="1:6" x14ac:dyDescent="0.25">
      <c r="A1252" t="s">
        <v>3818</v>
      </c>
      <c r="B1252" t="s">
        <v>1810</v>
      </c>
      <c r="C1252" s="6">
        <v>45750</v>
      </c>
      <c r="D1252" t="s">
        <v>2561</v>
      </c>
      <c r="E1252" t="s">
        <v>2562</v>
      </c>
      <c r="F1252" s="8">
        <f>VLOOKUP(B1252,Order!A1252:M1252,9,)</f>
        <v>3897</v>
      </c>
    </row>
    <row r="1253" spans="1:6" x14ac:dyDescent="0.25">
      <c r="A1253" t="s">
        <v>3819</v>
      </c>
      <c r="B1253" t="s">
        <v>1811</v>
      </c>
      <c r="C1253" s="6">
        <v>45692</v>
      </c>
      <c r="D1253" t="s">
        <v>2566</v>
      </c>
      <c r="E1253" t="s">
        <v>2562</v>
      </c>
      <c r="F1253" s="8">
        <f>VLOOKUP(B1253,Order!A1253:M1253,9,)</f>
        <v>37497</v>
      </c>
    </row>
    <row r="1254" spans="1:6" x14ac:dyDescent="0.25">
      <c r="A1254" t="s">
        <v>3820</v>
      </c>
      <c r="B1254" t="s">
        <v>1812</v>
      </c>
      <c r="C1254" s="6">
        <v>46008</v>
      </c>
      <c r="D1254" t="s">
        <v>2564</v>
      </c>
      <c r="E1254" t="s">
        <v>2562</v>
      </c>
      <c r="F1254" s="8">
        <f>VLOOKUP(B1254,Order!A1254:M1254,9,)</f>
        <v>1996</v>
      </c>
    </row>
    <row r="1255" spans="1:6" x14ac:dyDescent="0.25">
      <c r="A1255" t="s">
        <v>3821</v>
      </c>
      <c r="B1255" t="s">
        <v>1813</v>
      </c>
      <c r="C1255" s="6">
        <v>45786</v>
      </c>
      <c r="D1255" t="s">
        <v>2564</v>
      </c>
      <c r="E1255" t="s">
        <v>2562</v>
      </c>
      <c r="F1255" s="8">
        <f>VLOOKUP(B1255,Order!A1255:M1255,9,)</f>
        <v>3897</v>
      </c>
    </row>
    <row r="1256" spans="1:6" x14ac:dyDescent="0.25">
      <c r="A1256" t="s">
        <v>3822</v>
      </c>
      <c r="B1256" t="s">
        <v>1814</v>
      </c>
      <c r="C1256" s="6">
        <v>45687</v>
      </c>
      <c r="D1256" t="s">
        <v>2561</v>
      </c>
      <c r="E1256" t="s">
        <v>2562</v>
      </c>
      <c r="F1256" s="8">
        <f>VLOOKUP(B1256,Order!A1256:M1256,9,)</f>
        <v>10497</v>
      </c>
    </row>
    <row r="1257" spans="1:6" x14ac:dyDescent="0.25">
      <c r="A1257" t="s">
        <v>3823</v>
      </c>
      <c r="B1257" t="s">
        <v>1815</v>
      </c>
      <c r="C1257" s="6">
        <v>46020</v>
      </c>
      <c r="D1257" t="s">
        <v>2570</v>
      </c>
      <c r="E1257" t="s">
        <v>2562</v>
      </c>
      <c r="F1257" s="8">
        <f>VLOOKUP(B1257,Order!A1257:M1257,9,)</f>
        <v>74997</v>
      </c>
    </row>
    <row r="1258" spans="1:6" x14ac:dyDescent="0.25">
      <c r="A1258" t="s">
        <v>3824</v>
      </c>
      <c r="B1258" t="s">
        <v>1816</v>
      </c>
      <c r="C1258" s="6">
        <v>45850</v>
      </c>
      <c r="D1258" t="s">
        <v>2561</v>
      </c>
      <c r="E1258" t="s">
        <v>2572</v>
      </c>
      <c r="F1258" s="8">
        <f>VLOOKUP(B1258,Order!A1258:M1258,9,)</f>
        <v>63992</v>
      </c>
    </row>
    <row r="1259" spans="1:6" x14ac:dyDescent="0.25">
      <c r="A1259" t="s">
        <v>3825</v>
      </c>
      <c r="B1259" t="s">
        <v>1817</v>
      </c>
      <c r="C1259" s="6">
        <v>45714</v>
      </c>
      <c r="D1259" t="s">
        <v>2570</v>
      </c>
      <c r="E1259" t="s">
        <v>2562</v>
      </c>
      <c r="F1259" s="8">
        <f>VLOOKUP(B1259,Order!A1259:M1259,9,)</f>
        <v>598</v>
      </c>
    </row>
    <row r="1260" spans="1:6" x14ac:dyDescent="0.25">
      <c r="A1260" t="s">
        <v>3826</v>
      </c>
      <c r="B1260" t="s">
        <v>1818</v>
      </c>
      <c r="C1260" s="6">
        <v>45996</v>
      </c>
      <c r="D1260" t="s">
        <v>2576</v>
      </c>
      <c r="E1260" t="s">
        <v>2562</v>
      </c>
      <c r="F1260" s="8">
        <f>VLOOKUP(B1260,Order!A1260:M1260,9,)</f>
        <v>4990</v>
      </c>
    </row>
    <row r="1261" spans="1:6" x14ac:dyDescent="0.25">
      <c r="A1261" t="s">
        <v>3827</v>
      </c>
      <c r="B1261" t="s">
        <v>1819</v>
      </c>
      <c r="C1261" s="6">
        <v>45876</v>
      </c>
      <c r="D1261" t="s">
        <v>2561</v>
      </c>
      <c r="E1261" t="s">
        <v>2562</v>
      </c>
      <c r="F1261" s="8">
        <f>VLOOKUP(B1261,Order!A1261:M1261,9,)</f>
        <v>299</v>
      </c>
    </row>
    <row r="1262" spans="1:6" x14ac:dyDescent="0.25">
      <c r="A1262" t="s">
        <v>3828</v>
      </c>
      <c r="B1262" t="s">
        <v>1820</v>
      </c>
      <c r="C1262" s="6">
        <v>45695</v>
      </c>
      <c r="D1262" t="s">
        <v>2566</v>
      </c>
      <c r="E1262" t="s">
        <v>2562</v>
      </c>
      <c r="F1262" s="8">
        <f>VLOOKUP(B1262,Order!A1262:M1262,9,)</f>
        <v>13998</v>
      </c>
    </row>
    <row r="1263" spans="1:6" x14ac:dyDescent="0.25">
      <c r="A1263" t="s">
        <v>3829</v>
      </c>
      <c r="B1263" t="s">
        <v>1821</v>
      </c>
      <c r="C1263" s="6">
        <v>45688</v>
      </c>
      <c r="D1263" t="s">
        <v>2576</v>
      </c>
      <c r="E1263" t="s">
        <v>2562</v>
      </c>
      <c r="F1263" s="8">
        <f>VLOOKUP(B1263,Order!A1263:M1263,9,)</f>
        <v>117998</v>
      </c>
    </row>
    <row r="1264" spans="1:6" x14ac:dyDescent="0.25">
      <c r="A1264" t="s">
        <v>3830</v>
      </c>
      <c r="B1264" t="s">
        <v>1822</v>
      </c>
      <c r="C1264" s="6">
        <v>45909</v>
      </c>
      <c r="D1264" t="s">
        <v>2566</v>
      </c>
      <c r="E1264" t="s">
        <v>2562</v>
      </c>
      <c r="F1264" s="8">
        <f>VLOOKUP(B1264,Order!A1264:M1264,9,)</f>
        <v>6999</v>
      </c>
    </row>
    <row r="1265" spans="1:6" x14ac:dyDescent="0.25">
      <c r="A1265" t="s">
        <v>3831</v>
      </c>
      <c r="B1265" t="s">
        <v>1823</v>
      </c>
      <c r="C1265" s="6">
        <v>45909</v>
      </c>
      <c r="D1265" t="s">
        <v>2561</v>
      </c>
      <c r="E1265" t="s">
        <v>2562</v>
      </c>
      <c r="F1265" s="8">
        <f>VLOOKUP(B1265,Order!A1265:M1265,9,)</f>
        <v>35996</v>
      </c>
    </row>
    <row r="1266" spans="1:6" x14ac:dyDescent="0.25">
      <c r="A1266" t="s">
        <v>3832</v>
      </c>
      <c r="B1266" t="s">
        <v>1824</v>
      </c>
      <c r="C1266" s="6">
        <v>45769</v>
      </c>
      <c r="D1266" t="s">
        <v>2561</v>
      </c>
      <c r="E1266" t="s">
        <v>2562</v>
      </c>
      <c r="F1266" s="8">
        <f>VLOOKUP(B1266,Order!A1266:M1266,9,)</f>
        <v>998</v>
      </c>
    </row>
    <row r="1267" spans="1:6" x14ac:dyDescent="0.25">
      <c r="A1267" t="s">
        <v>3833</v>
      </c>
      <c r="B1267" t="s">
        <v>1825</v>
      </c>
      <c r="C1267" s="6">
        <v>45790</v>
      </c>
      <c r="D1267" t="s">
        <v>2564</v>
      </c>
      <c r="E1267" t="s">
        <v>2562</v>
      </c>
      <c r="F1267" s="8">
        <f>VLOOKUP(B1267,Order!A1267:M1267,9,)</f>
        <v>8499</v>
      </c>
    </row>
    <row r="1268" spans="1:6" x14ac:dyDescent="0.25">
      <c r="A1268" t="s">
        <v>3834</v>
      </c>
      <c r="B1268" t="s">
        <v>1826</v>
      </c>
      <c r="C1268" s="6">
        <v>45786</v>
      </c>
      <c r="D1268" t="s">
        <v>2564</v>
      </c>
      <c r="E1268" t="s">
        <v>2562</v>
      </c>
      <c r="F1268" s="8">
        <f>VLOOKUP(B1268,Order!A1268:M1268,9,)</f>
        <v>7794</v>
      </c>
    </row>
    <row r="1269" spans="1:6" x14ac:dyDescent="0.25">
      <c r="A1269" t="s">
        <v>3835</v>
      </c>
      <c r="B1269" t="s">
        <v>1827</v>
      </c>
      <c r="C1269" s="6">
        <v>45734</v>
      </c>
      <c r="D1269" t="s">
        <v>2576</v>
      </c>
      <c r="E1269" t="s">
        <v>2562</v>
      </c>
      <c r="F1269" s="8">
        <f>VLOOKUP(B1269,Order!A1269:M1269,9,)</f>
        <v>499</v>
      </c>
    </row>
    <row r="1270" spans="1:6" x14ac:dyDescent="0.25">
      <c r="A1270" t="s">
        <v>3836</v>
      </c>
      <c r="B1270" t="s">
        <v>1828</v>
      </c>
      <c r="C1270" s="6">
        <v>45857</v>
      </c>
      <c r="D1270" t="s">
        <v>2570</v>
      </c>
      <c r="E1270" t="s">
        <v>2562</v>
      </c>
      <c r="F1270" s="8">
        <f>VLOOKUP(B1270,Order!A1270:M1270,9,)</f>
        <v>4398</v>
      </c>
    </row>
    <row r="1271" spans="1:6" x14ac:dyDescent="0.25">
      <c r="A1271" t="s">
        <v>3837</v>
      </c>
      <c r="B1271" t="s">
        <v>1829</v>
      </c>
      <c r="C1271" s="6">
        <v>45858</v>
      </c>
      <c r="D1271" t="s">
        <v>2566</v>
      </c>
      <c r="E1271" t="s">
        <v>2562</v>
      </c>
      <c r="F1271" s="8">
        <f>VLOOKUP(B1271,Order!A1271:M1271,9,)</f>
        <v>17996</v>
      </c>
    </row>
    <row r="1272" spans="1:6" x14ac:dyDescent="0.25">
      <c r="A1272" t="s">
        <v>3838</v>
      </c>
      <c r="B1272" t="s">
        <v>1830</v>
      </c>
      <c r="C1272" s="6">
        <v>45909</v>
      </c>
      <c r="D1272" t="s">
        <v>2564</v>
      </c>
      <c r="E1272" t="s">
        <v>2562</v>
      </c>
      <c r="F1272" s="8">
        <f>VLOOKUP(B1272,Order!A1272:M1272,9,)</f>
        <v>34995</v>
      </c>
    </row>
    <row r="1273" spans="1:6" x14ac:dyDescent="0.25">
      <c r="A1273" t="s">
        <v>3839</v>
      </c>
      <c r="B1273" t="s">
        <v>1831</v>
      </c>
      <c r="C1273" s="6">
        <v>45693</v>
      </c>
      <c r="D1273" t="s">
        <v>2564</v>
      </c>
      <c r="E1273" t="s">
        <v>2562</v>
      </c>
      <c r="F1273" s="8">
        <f>VLOOKUP(B1273,Order!A1273:M1273,9,)</f>
        <v>2598</v>
      </c>
    </row>
    <row r="1274" spans="1:6" x14ac:dyDescent="0.25">
      <c r="A1274" t="s">
        <v>3840</v>
      </c>
      <c r="B1274" t="s">
        <v>1832</v>
      </c>
      <c r="C1274" s="6">
        <v>46010</v>
      </c>
      <c r="D1274" t="s">
        <v>2564</v>
      </c>
      <c r="E1274" t="s">
        <v>2562</v>
      </c>
      <c r="F1274" s="8">
        <f>VLOOKUP(B1274,Order!A1274:M1274,9,)</f>
        <v>37497</v>
      </c>
    </row>
    <row r="1275" spans="1:6" x14ac:dyDescent="0.25">
      <c r="A1275" t="s">
        <v>3841</v>
      </c>
      <c r="B1275" t="s">
        <v>1833</v>
      </c>
      <c r="C1275" s="6">
        <v>45841</v>
      </c>
      <c r="D1275" t="s">
        <v>2570</v>
      </c>
      <c r="E1275" t="s">
        <v>2572</v>
      </c>
      <c r="F1275" s="8">
        <f>VLOOKUP(B1275,Order!A1275:M1275,9,)</f>
        <v>6999</v>
      </c>
    </row>
    <row r="1276" spans="1:6" x14ac:dyDescent="0.25">
      <c r="A1276" t="s">
        <v>3842</v>
      </c>
      <c r="B1276" t="s">
        <v>1834</v>
      </c>
      <c r="C1276" s="6">
        <v>45989</v>
      </c>
      <c r="D1276" t="s">
        <v>2564</v>
      </c>
      <c r="E1276" t="s">
        <v>2562</v>
      </c>
      <c r="F1276" s="8">
        <f>VLOOKUP(B1276,Order!A1276:M1276,9,)</f>
        <v>44995</v>
      </c>
    </row>
    <row r="1277" spans="1:6" x14ac:dyDescent="0.25">
      <c r="A1277" t="s">
        <v>3843</v>
      </c>
      <c r="B1277" t="s">
        <v>1835</v>
      </c>
      <c r="C1277" s="6">
        <v>45832</v>
      </c>
      <c r="D1277" t="s">
        <v>2564</v>
      </c>
      <c r="E1277" t="s">
        <v>2562</v>
      </c>
      <c r="F1277" s="8">
        <f>VLOOKUP(B1277,Order!A1277:M1277,9,)</f>
        <v>7596</v>
      </c>
    </row>
    <row r="1278" spans="1:6" x14ac:dyDescent="0.25">
      <c r="A1278" t="s">
        <v>3844</v>
      </c>
      <c r="B1278" t="s">
        <v>1836</v>
      </c>
      <c r="C1278" s="6">
        <v>45989</v>
      </c>
      <c r="D1278" t="s">
        <v>2564</v>
      </c>
      <c r="E1278" t="s">
        <v>2562</v>
      </c>
      <c r="F1278" s="8">
        <f>VLOOKUP(B1278,Order!A1278:M1278,9,)</f>
        <v>8999</v>
      </c>
    </row>
    <row r="1279" spans="1:6" x14ac:dyDescent="0.25">
      <c r="A1279" t="s">
        <v>3845</v>
      </c>
      <c r="B1279" t="s">
        <v>1837</v>
      </c>
      <c r="C1279" s="6">
        <v>45854</v>
      </c>
      <c r="D1279" t="s">
        <v>2561</v>
      </c>
      <c r="E1279" t="s">
        <v>2562</v>
      </c>
      <c r="F1279" s="8">
        <f>VLOOKUP(B1279,Order!A1279:M1279,9,)</f>
        <v>597</v>
      </c>
    </row>
    <row r="1280" spans="1:6" x14ac:dyDescent="0.25">
      <c r="A1280" t="s">
        <v>3846</v>
      </c>
      <c r="B1280" t="s">
        <v>1838</v>
      </c>
      <c r="C1280" s="6">
        <v>45712</v>
      </c>
      <c r="D1280" t="s">
        <v>2566</v>
      </c>
      <c r="E1280" t="s">
        <v>2562</v>
      </c>
      <c r="F1280" s="8">
        <f>VLOOKUP(B1280,Order!A1280:M1280,9,)</f>
        <v>399</v>
      </c>
    </row>
    <row r="1281" spans="1:6" x14ac:dyDescent="0.25">
      <c r="A1281" t="s">
        <v>3847</v>
      </c>
      <c r="B1281" t="s">
        <v>1839</v>
      </c>
      <c r="C1281" s="6">
        <v>45981</v>
      </c>
      <c r="D1281" t="s">
        <v>2564</v>
      </c>
      <c r="E1281" t="s">
        <v>2562</v>
      </c>
      <c r="F1281" s="8">
        <f>VLOOKUP(B1281,Order!A1281:M1281,9,)</f>
        <v>13999</v>
      </c>
    </row>
    <row r="1282" spans="1:6" x14ac:dyDescent="0.25">
      <c r="A1282" t="s">
        <v>3848</v>
      </c>
      <c r="B1282" t="s">
        <v>1840</v>
      </c>
      <c r="C1282" s="6">
        <v>45670</v>
      </c>
      <c r="D1282" t="s">
        <v>2566</v>
      </c>
      <c r="E1282" t="s">
        <v>2562</v>
      </c>
      <c r="F1282" s="8">
        <f>VLOOKUP(B1282,Order!A1282:M1282,9,)</f>
        <v>998</v>
      </c>
    </row>
    <row r="1283" spans="1:6" x14ac:dyDescent="0.25">
      <c r="A1283" t="s">
        <v>3849</v>
      </c>
      <c r="B1283" t="s">
        <v>1841</v>
      </c>
      <c r="C1283" s="6">
        <v>45690</v>
      </c>
      <c r="D1283" t="s">
        <v>2566</v>
      </c>
      <c r="E1283" t="s">
        <v>2562</v>
      </c>
      <c r="F1283" s="8">
        <f>VLOOKUP(B1283,Order!A1283:M1283,9,)</f>
        <v>1197</v>
      </c>
    </row>
    <row r="1284" spans="1:6" x14ac:dyDescent="0.25">
      <c r="A1284" t="s">
        <v>3850</v>
      </c>
      <c r="B1284" t="s">
        <v>1842</v>
      </c>
      <c r="C1284" s="6">
        <v>45888</v>
      </c>
      <c r="D1284" t="s">
        <v>2564</v>
      </c>
      <c r="E1284" t="s">
        <v>2562</v>
      </c>
      <c r="F1284" s="8">
        <f>VLOOKUP(B1284,Order!A1284:M1284,9,)</f>
        <v>2499</v>
      </c>
    </row>
    <row r="1285" spans="1:6" x14ac:dyDescent="0.25">
      <c r="A1285" t="s">
        <v>3851</v>
      </c>
      <c r="B1285" t="s">
        <v>1843</v>
      </c>
      <c r="C1285" s="6">
        <v>45679</v>
      </c>
      <c r="D1285" t="s">
        <v>2566</v>
      </c>
      <c r="E1285" t="s">
        <v>2562</v>
      </c>
      <c r="F1285" s="8">
        <f>VLOOKUP(B1285,Order!A1285:M1285,9,)</f>
        <v>75996</v>
      </c>
    </row>
    <row r="1286" spans="1:6" x14ac:dyDescent="0.25">
      <c r="A1286" t="s">
        <v>3852</v>
      </c>
      <c r="B1286" t="s">
        <v>1844</v>
      </c>
      <c r="C1286" s="6">
        <v>45999</v>
      </c>
      <c r="D1286" t="s">
        <v>2566</v>
      </c>
      <c r="E1286" t="s">
        <v>2572</v>
      </c>
      <c r="F1286" s="8">
        <f>VLOOKUP(B1286,Order!A1286:M1286,9,)</f>
        <v>124995</v>
      </c>
    </row>
    <row r="1287" spans="1:6" x14ac:dyDescent="0.25">
      <c r="A1287" t="s">
        <v>3853</v>
      </c>
      <c r="B1287" t="s">
        <v>1845</v>
      </c>
      <c r="C1287" s="6">
        <v>45932</v>
      </c>
      <c r="D1287" t="s">
        <v>2561</v>
      </c>
      <c r="E1287" t="s">
        <v>2562</v>
      </c>
      <c r="F1287" s="8">
        <f>VLOOKUP(B1287,Order!A1287:M1287,9,)</f>
        <v>2994</v>
      </c>
    </row>
    <row r="1288" spans="1:6" x14ac:dyDescent="0.25">
      <c r="A1288" t="s">
        <v>3854</v>
      </c>
      <c r="B1288" t="s">
        <v>1846</v>
      </c>
      <c r="C1288" s="6">
        <v>45676</v>
      </c>
      <c r="D1288" t="s">
        <v>2570</v>
      </c>
      <c r="E1288" t="s">
        <v>2562</v>
      </c>
      <c r="F1288" s="8">
        <f>VLOOKUP(B1288,Order!A1288:M1288,9,)</f>
        <v>1197</v>
      </c>
    </row>
    <row r="1289" spans="1:6" x14ac:dyDescent="0.25">
      <c r="A1289" t="s">
        <v>3855</v>
      </c>
      <c r="B1289" t="s">
        <v>1847</v>
      </c>
      <c r="C1289" s="6">
        <v>45899</v>
      </c>
      <c r="D1289" t="s">
        <v>2564</v>
      </c>
      <c r="E1289" t="s">
        <v>2562</v>
      </c>
      <c r="F1289" s="8">
        <f>VLOOKUP(B1289,Order!A1289:M1289,9,)</f>
        <v>1996</v>
      </c>
    </row>
    <row r="1290" spans="1:6" x14ac:dyDescent="0.25">
      <c r="A1290" t="s">
        <v>3856</v>
      </c>
      <c r="B1290" t="s">
        <v>1848</v>
      </c>
      <c r="C1290" s="6">
        <v>45724</v>
      </c>
      <c r="D1290" t="s">
        <v>2561</v>
      </c>
      <c r="E1290" t="s">
        <v>2562</v>
      </c>
      <c r="F1290" s="8">
        <f>VLOOKUP(B1290,Order!A1290:M1290,9,)</f>
        <v>5499</v>
      </c>
    </row>
    <row r="1291" spans="1:6" x14ac:dyDescent="0.25">
      <c r="A1291" t="s">
        <v>3857</v>
      </c>
      <c r="B1291" t="s">
        <v>1849</v>
      </c>
      <c r="C1291" s="6">
        <v>45815</v>
      </c>
      <c r="D1291" t="s">
        <v>2570</v>
      </c>
      <c r="E1291" t="s">
        <v>2562</v>
      </c>
      <c r="F1291" s="8">
        <f>VLOOKUP(B1291,Order!A1291:M1291,9,)</f>
        <v>3499</v>
      </c>
    </row>
    <row r="1292" spans="1:6" x14ac:dyDescent="0.25">
      <c r="A1292" t="s">
        <v>3858</v>
      </c>
      <c r="B1292" t="s">
        <v>1850</v>
      </c>
      <c r="C1292" s="6">
        <v>45960</v>
      </c>
      <c r="D1292" t="s">
        <v>2576</v>
      </c>
      <c r="E1292" t="s">
        <v>2572</v>
      </c>
      <c r="F1292" s="8">
        <f>VLOOKUP(B1292,Order!A1292:M1292,9,)</f>
        <v>24998</v>
      </c>
    </row>
    <row r="1293" spans="1:6" x14ac:dyDescent="0.25">
      <c r="A1293" t="s">
        <v>3859</v>
      </c>
      <c r="B1293" t="s">
        <v>1851</v>
      </c>
      <c r="C1293" s="6">
        <v>45973</v>
      </c>
      <c r="D1293" t="s">
        <v>2561</v>
      </c>
      <c r="E1293" t="s">
        <v>2562</v>
      </c>
      <c r="F1293" s="8">
        <f>VLOOKUP(B1293,Order!A1293:M1293,9,)</f>
        <v>7999</v>
      </c>
    </row>
    <row r="1294" spans="1:6" x14ac:dyDescent="0.25">
      <c r="A1294" t="s">
        <v>3860</v>
      </c>
      <c r="B1294" t="s">
        <v>1852</v>
      </c>
      <c r="C1294" s="6">
        <v>45830</v>
      </c>
      <c r="D1294" t="s">
        <v>2570</v>
      </c>
      <c r="E1294" t="s">
        <v>2562</v>
      </c>
      <c r="F1294" s="8">
        <f>VLOOKUP(B1294,Order!A1294:M1294,9,)</f>
        <v>2499</v>
      </c>
    </row>
    <row r="1295" spans="1:6" x14ac:dyDescent="0.25">
      <c r="A1295" t="s">
        <v>3861</v>
      </c>
      <c r="B1295" t="s">
        <v>1853</v>
      </c>
      <c r="C1295" s="6">
        <v>46008</v>
      </c>
      <c r="D1295" t="s">
        <v>2570</v>
      </c>
      <c r="E1295" t="s">
        <v>2572</v>
      </c>
      <c r="F1295" s="8">
        <f>VLOOKUP(B1295,Order!A1295:M1295,9,)</f>
        <v>27998</v>
      </c>
    </row>
    <row r="1296" spans="1:6" x14ac:dyDescent="0.25">
      <c r="A1296" t="s">
        <v>3862</v>
      </c>
      <c r="B1296" t="s">
        <v>1854</v>
      </c>
      <c r="C1296" s="6">
        <v>45767</v>
      </c>
      <c r="D1296" t="s">
        <v>2570</v>
      </c>
      <c r="E1296" t="s">
        <v>2562</v>
      </c>
      <c r="F1296" s="8">
        <f>VLOOKUP(B1296,Order!A1296:M1296,9,)</f>
        <v>17999</v>
      </c>
    </row>
    <row r="1297" spans="1:6" x14ac:dyDescent="0.25">
      <c r="A1297" t="s">
        <v>3863</v>
      </c>
      <c r="B1297" t="s">
        <v>1855</v>
      </c>
      <c r="C1297" s="6">
        <v>45690</v>
      </c>
      <c r="D1297" t="s">
        <v>2566</v>
      </c>
      <c r="E1297" t="s">
        <v>2562</v>
      </c>
      <c r="F1297" s="8">
        <f>VLOOKUP(B1297,Order!A1297:M1297,9,)</f>
        <v>55996</v>
      </c>
    </row>
    <row r="1298" spans="1:6" x14ac:dyDescent="0.25">
      <c r="A1298" t="s">
        <v>3864</v>
      </c>
      <c r="B1298" t="s">
        <v>1856</v>
      </c>
      <c r="C1298" s="6">
        <v>45744</v>
      </c>
      <c r="D1298" t="s">
        <v>2576</v>
      </c>
      <c r="E1298" t="s">
        <v>2572</v>
      </c>
      <c r="F1298" s="8">
        <f>VLOOKUP(B1298,Order!A1298:M1298,9,)</f>
        <v>8999</v>
      </c>
    </row>
    <row r="1299" spans="1:6" x14ac:dyDescent="0.25">
      <c r="A1299" t="s">
        <v>3865</v>
      </c>
      <c r="B1299" t="s">
        <v>1857</v>
      </c>
      <c r="C1299" s="6">
        <v>45782</v>
      </c>
      <c r="D1299" t="s">
        <v>2570</v>
      </c>
      <c r="E1299" t="s">
        <v>2562</v>
      </c>
      <c r="F1299" s="8">
        <f>VLOOKUP(B1299,Order!A1299:M1299,9,)</f>
        <v>13999</v>
      </c>
    </row>
    <row r="1300" spans="1:6" x14ac:dyDescent="0.25">
      <c r="A1300" t="s">
        <v>3866</v>
      </c>
      <c r="B1300" t="s">
        <v>1858</v>
      </c>
      <c r="C1300" s="6">
        <v>45981</v>
      </c>
      <c r="D1300" t="s">
        <v>2566</v>
      </c>
      <c r="E1300" t="s">
        <v>2562</v>
      </c>
      <c r="F1300" s="8">
        <f>VLOOKUP(B1300,Order!A1300:M1300,9,)</f>
        <v>1899</v>
      </c>
    </row>
    <row r="1301" spans="1:6" x14ac:dyDescent="0.25">
      <c r="A1301" t="s">
        <v>3867</v>
      </c>
      <c r="B1301" t="s">
        <v>1859</v>
      </c>
      <c r="C1301" s="6">
        <v>45907</v>
      </c>
      <c r="D1301" t="s">
        <v>2561</v>
      </c>
      <c r="E1301" t="s">
        <v>2562</v>
      </c>
      <c r="F1301" s="8">
        <f>VLOOKUP(B1301,Order!A1301:M1301,9,)</f>
        <v>1299</v>
      </c>
    </row>
    <row r="1302" spans="1:6" x14ac:dyDescent="0.25">
      <c r="A1302" t="s">
        <v>3868</v>
      </c>
      <c r="B1302" t="s">
        <v>1860</v>
      </c>
      <c r="C1302" s="6">
        <v>45703</v>
      </c>
      <c r="D1302" t="s">
        <v>2564</v>
      </c>
      <c r="E1302" t="s">
        <v>2562</v>
      </c>
      <c r="F1302" s="8">
        <f>VLOOKUP(B1302,Order!A1302:M1302,9,)</f>
        <v>12998</v>
      </c>
    </row>
    <row r="1303" spans="1:6" x14ac:dyDescent="0.25">
      <c r="A1303" t="s">
        <v>3869</v>
      </c>
      <c r="B1303" t="s">
        <v>1861</v>
      </c>
      <c r="C1303" s="6">
        <v>46013</v>
      </c>
      <c r="D1303" t="s">
        <v>2561</v>
      </c>
      <c r="E1303" t="s">
        <v>2562</v>
      </c>
      <c r="F1303" s="8">
        <f>VLOOKUP(B1303,Order!A1303:M1303,9,)</f>
        <v>2199</v>
      </c>
    </row>
    <row r="1304" spans="1:6" x14ac:dyDescent="0.25">
      <c r="A1304" t="s">
        <v>3870</v>
      </c>
      <c r="B1304" t="s">
        <v>1862</v>
      </c>
      <c r="C1304" s="6">
        <v>45731</v>
      </c>
      <c r="D1304" t="s">
        <v>2561</v>
      </c>
      <c r="E1304" t="s">
        <v>2562</v>
      </c>
      <c r="F1304" s="8">
        <f>VLOOKUP(B1304,Order!A1304:M1304,9,)</f>
        <v>8998</v>
      </c>
    </row>
    <row r="1305" spans="1:6" x14ac:dyDescent="0.25">
      <c r="A1305" t="s">
        <v>3871</v>
      </c>
      <c r="B1305" t="s">
        <v>1863</v>
      </c>
      <c r="C1305" s="6">
        <v>45780</v>
      </c>
      <c r="D1305" t="s">
        <v>2566</v>
      </c>
      <c r="E1305" t="s">
        <v>2572</v>
      </c>
      <c r="F1305" s="8">
        <f>VLOOKUP(B1305,Order!A1305:M1305,9,)</f>
        <v>2199</v>
      </c>
    </row>
    <row r="1306" spans="1:6" x14ac:dyDescent="0.25">
      <c r="A1306" t="s">
        <v>3872</v>
      </c>
      <c r="B1306" t="s">
        <v>1864</v>
      </c>
      <c r="C1306" s="6">
        <v>45750</v>
      </c>
      <c r="D1306" t="s">
        <v>2576</v>
      </c>
      <c r="E1306" t="s">
        <v>2562</v>
      </c>
      <c r="F1306" s="8">
        <f>VLOOKUP(B1306,Order!A1306:M1306,9,)</f>
        <v>24493</v>
      </c>
    </row>
    <row r="1307" spans="1:6" x14ac:dyDescent="0.25">
      <c r="A1307" t="s">
        <v>3873</v>
      </c>
      <c r="B1307" t="s">
        <v>1865</v>
      </c>
      <c r="C1307" s="6">
        <v>45979</v>
      </c>
      <c r="D1307" t="s">
        <v>2570</v>
      </c>
      <c r="E1307" t="s">
        <v>2562</v>
      </c>
      <c r="F1307" s="8">
        <f>VLOOKUP(B1307,Order!A1307:M1307,9,)</f>
        <v>2999</v>
      </c>
    </row>
    <row r="1308" spans="1:6" x14ac:dyDescent="0.25">
      <c r="A1308" t="s">
        <v>3874</v>
      </c>
      <c r="B1308" t="s">
        <v>1866</v>
      </c>
      <c r="C1308" s="6">
        <v>45778</v>
      </c>
      <c r="D1308" t="s">
        <v>2570</v>
      </c>
      <c r="E1308" t="s">
        <v>2562</v>
      </c>
      <c r="F1308" s="8">
        <f>VLOOKUP(B1308,Order!A1308:M1308,9,)</f>
        <v>35992</v>
      </c>
    </row>
    <row r="1309" spans="1:6" x14ac:dyDescent="0.25">
      <c r="A1309" t="s">
        <v>3875</v>
      </c>
      <c r="B1309" t="s">
        <v>1867</v>
      </c>
      <c r="C1309" s="6">
        <v>45974</v>
      </c>
      <c r="D1309" t="s">
        <v>2576</v>
      </c>
      <c r="E1309" t="s">
        <v>2562</v>
      </c>
      <c r="F1309" s="8">
        <f>VLOOKUP(B1309,Order!A1309:M1309,9,)</f>
        <v>4499</v>
      </c>
    </row>
    <row r="1310" spans="1:6" x14ac:dyDescent="0.25">
      <c r="A1310" t="s">
        <v>3876</v>
      </c>
      <c r="B1310" t="s">
        <v>1868</v>
      </c>
      <c r="C1310" s="6">
        <v>45978</v>
      </c>
      <c r="D1310" t="s">
        <v>2564</v>
      </c>
      <c r="E1310" t="s">
        <v>2562</v>
      </c>
      <c r="F1310" s="8">
        <f>VLOOKUP(B1310,Order!A1310:M1310,9,)</f>
        <v>299</v>
      </c>
    </row>
    <row r="1311" spans="1:6" x14ac:dyDescent="0.25">
      <c r="A1311" t="s">
        <v>3877</v>
      </c>
      <c r="B1311" t="s">
        <v>1869</v>
      </c>
      <c r="C1311" s="6">
        <v>45715</v>
      </c>
      <c r="D1311" t="s">
        <v>2570</v>
      </c>
      <c r="E1311" t="s">
        <v>2562</v>
      </c>
      <c r="F1311" s="8">
        <f>VLOOKUP(B1311,Order!A1311:M1311,9,)</f>
        <v>399</v>
      </c>
    </row>
    <row r="1312" spans="1:6" x14ac:dyDescent="0.25">
      <c r="A1312" t="s">
        <v>3878</v>
      </c>
      <c r="B1312" t="s">
        <v>1870</v>
      </c>
      <c r="C1312" s="6">
        <v>46001</v>
      </c>
      <c r="D1312" t="s">
        <v>2566</v>
      </c>
      <c r="E1312" t="s">
        <v>2562</v>
      </c>
      <c r="F1312" s="8">
        <f>VLOOKUP(B1312,Order!A1312:M1312,9,)</f>
        <v>10998</v>
      </c>
    </row>
    <row r="1313" spans="1:6" x14ac:dyDescent="0.25">
      <c r="A1313" t="s">
        <v>3879</v>
      </c>
      <c r="B1313" t="s">
        <v>1871</v>
      </c>
      <c r="C1313" s="6">
        <v>45765</v>
      </c>
      <c r="D1313" t="s">
        <v>2561</v>
      </c>
      <c r="E1313" t="s">
        <v>2562</v>
      </c>
      <c r="F1313" s="8">
        <f>VLOOKUP(B1313,Order!A1313:M1313,9,)</f>
        <v>7497</v>
      </c>
    </row>
    <row r="1314" spans="1:6" x14ac:dyDescent="0.25">
      <c r="A1314" t="s">
        <v>3880</v>
      </c>
      <c r="B1314" t="s">
        <v>1872</v>
      </c>
      <c r="C1314" s="6">
        <v>45890</v>
      </c>
      <c r="D1314" t="s">
        <v>2570</v>
      </c>
      <c r="E1314" t="s">
        <v>2562</v>
      </c>
      <c r="F1314" s="8">
        <f>VLOOKUP(B1314,Order!A1314:M1314,9,)</f>
        <v>799</v>
      </c>
    </row>
    <row r="1315" spans="1:6" x14ac:dyDescent="0.25">
      <c r="A1315" t="s">
        <v>3881</v>
      </c>
      <c r="B1315" t="s">
        <v>1873</v>
      </c>
      <c r="C1315" s="6">
        <v>45933</v>
      </c>
      <c r="D1315" t="s">
        <v>2564</v>
      </c>
      <c r="E1315" t="s">
        <v>2562</v>
      </c>
      <c r="F1315" s="8">
        <f>VLOOKUP(B1315,Order!A1315:M1315,9,)</f>
        <v>7999</v>
      </c>
    </row>
    <row r="1316" spans="1:6" x14ac:dyDescent="0.25">
      <c r="A1316" t="s">
        <v>3882</v>
      </c>
      <c r="B1316" t="s">
        <v>1874</v>
      </c>
      <c r="C1316" s="6">
        <v>45921</v>
      </c>
      <c r="D1316" t="s">
        <v>2561</v>
      </c>
      <c r="E1316" t="s">
        <v>2562</v>
      </c>
      <c r="F1316" s="8">
        <f>VLOOKUP(B1316,Order!A1316:M1316,9,)</f>
        <v>6499</v>
      </c>
    </row>
    <row r="1317" spans="1:6" x14ac:dyDescent="0.25">
      <c r="A1317" t="s">
        <v>3883</v>
      </c>
      <c r="B1317" t="s">
        <v>1875</v>
      </c>
      <c r="C1317" s="6">
        <v>45885</v>
      </c>
      <c r="D1317" t="s">
        <v>2566</v>
      </c>
      <c r="E1317" t="s">
        <v>2562</v>
      </c>
      <c r="F1317" s="8">
        <f>VLOOKUP(B1317,Order!A1317:M1317,9,)</f>
        <v>4998</v>
      </c>
    </row>
    <row r="1318" spans="1:6" x14ac:dyDescent="0.25">
      <c r="A1318" t="s">
        <v>3884</v>
      </c>
      <c r="B1318" t="s">
        <v>1876</v>
      </c>
      <c r="C1318" s="6">
        <v>46004</v>
      </c>
      <c r="D1318" t="s">
        <v>2570</v>
      </c>
      <c r="E1318" t="s">
        <v>2562</v>
      </c>
      <c r="F1318" s="8">
        <f>VLOOKUP(B1318,Order!A1318:M1318,9,)</f>
        <v>1899</v>
      </c>
    </row>
    <row r="1319" spans="1:6" x14ac:dyDescent="0.25">
      <c r="A1319" t="s">
        <v>3885</v>
      </c>
      <c r="B1319" t="s">
        <v>1877</v>
      </c>
      <c r="C1319" s="6">
        <v>45774</v>
      </c>
      <c r="D1319" t="s">
        <v>2564</v>
      </c>
      <c r="E1319" t="s">
        <v>2562</v>
      </c>
      <c r="F1319" s="8">
        <f>VLOOKUP(B1319,Order!A1319:M1319,9,)</f>
        <v>1598</v>
      </c>
    </row>
    <row r="1320" spans="1:6" x14ac:dyDescent="0.25">
      <c r="A1320" t="s">
        <v>3886</v>
      </c>
      <c r="B1320" t="s">
        <v>1878</v>
      </c>
      <c r="C1320" s="6">
        <v>45760</v>
      </c>
      <c r="D1320" t="s">
        <v>2576</v>
      </c>
      <c r="E1320" t="s">
        <v>2562</v>
      </c>
      <c r="F1320" s="8">
        <f>VLOOKUP(B1320,Order!A1320:M1320,9,)</f>
        <v>16998</v>
      </c>
    </row>
    <row r="1321" spans="1:6" x14ac:dyDescent="0.25">
      <c r="A1321" t="s">
        <v>3887</v>
      </c>
      <c r="B1321" t="s">
        <v>1879</v>
      </c>
      <c r="C1321" s="6">
        <v>45906</v>
      </c>
      <c r="D1321" t="s">
        <v>2561</v>
      </c>
      <c r="E1321" t="s">
        <v>2562</v>
      </c>
      <c r="F1321" s="8">
        <f>VLOOKUP(B1321,Order!A1321:M1321,9,)</f>
        <v>13999</v>
      </c>
    </row>
    <row r="1322" spans="1:6" x14ac:dyDescent="0.25">
      <c r="A1322" t="s">
        <v>3888</v>
      </c>
      <c r="B1322" t="s">
        <v>1880</v>
      </c>
      <c r="C1322" s="6">
        <v>45970</v>
      </c>
      <c r="D1322" t="s">
        <v>2576</v>
      </c>
      <c r="E1322" t="s">
        <v>2562</v>
      </c>
      <c r="F1322" s="8">
        <f>VLOOKUP(B1322,Order!A1322:M1322,9,)</f>
        <v>13998</v>
      </c>
    </row>
    <row r="1323" spans="1:6" x14ac:dyDescent="0.25">
      <c r="A1323" t="s">
        <v>3889</v>
      </c>
      <c r="B1323" t="s">
        <v>1881</v>
      </c>
      <c r="C1323" s="6">
        <v>45892</v>
      </c>
      <c r="D1323" t="s">
        <v>2561</v>
      </c>
      <c r="E1323" t="s">
        <v>2562</v>
      </c>
      <c r="F1323" s="8">
        <f>VLOOKUP(B1323,Order!A1323:M1323,9,)</f>
        <v>10998</v>
      </c>
    </row>
    <row r="1324" spans="1:6" x14ac:dyDescent="0.25">
      <c r="A1324" t="s">
        <v>3890</v>
      </c>
      <c r="B1324" t="s">
        <v>1882</v>
      </c>
      <c r="C1324" s="6">
        <v>45796</v>
      </c>
      <c r="D1324" t="s">
        <v>2566</v>
      </c>
      <c r="E1324" t="s">
        <v>2562</v>
      </c>
      <c r="F1324" s="8">
        <f>VLOOKUP(B1324,Order!A1324:M1324,9,)</f>
        <v>13999</v>
      </c>
    </row>
    <row r="1325" spans="1:6" x14ac:dyDescent="0.25">
      <c r="A1325" t="s">
        <v>3891</v>
      </c>
      <c r="B1325" t="s">
        <v>1883</v>
      </c>
      <c r="C1325" s="6">
        <v>45949</v>
      </c>
      <c r="D1325" t="s">
        <v>2564</v>
      </c>
      <c r="E1325" t="s">
        <v>2562</v>
      </c>
      <c r="F1325" s="8">
        <f>VLOOKUP(B1325,Order!A1325:M1325,9,)</f>
        <v>13999</v>
      </c>
    </row>
    <row r="1326" spans="1:6" x14ac:dyDescent="0.25">
      <c r="A1326" t="s">
        <v>3892</v>
      </c>
      <c r="B1326" t="s">
        <v>1884</v>
      </c>
      <c r="C1326" s="6">
        <v>45896</v>
      </c>
      <c r="D1326" t="s">
        <v>2570</v>
      </c>
      <c r="E1326" t="s">
        <v>2562</v>
      </c>
      <c r="F1326" s="8">
        <f>VLOOKUP(B1326,Order!A1326:M1326,9,)</f>
        <v>235996</v>
      </c>
    </row>
    <row r="1327" spans="1:6" x14ac:dyDescent="0.25">
      <c r="A1327" t="s">
        <v>3893</v>
      </c>
      <c r="B1327" t="s">
        <v>1885</v>
      </c>
      <c r="C1327" s="6">
        <v>45770</v>
      </c>
      <c r="D1327" t="s">
        <v>2564</v>
      </c>
      <c r="E1327" t="s">
        <v>2562</v>
      </c>
      <c r="F1327" s="8">
        <f>VLOOKUP(B1327,Order!A1327:M1327,9,)</f>
        <v>235996</v>
      </c>
    </row>
    <row r="1328" spans="1:6" x14ac:dyDescent="0.25">
      <c r="A1328" t="s">
        <v>3894</v>
      </c>
      <c r="B1328" t="s">
        <v>1886</v>
      </c>
      <c r="C1328" s="6">
        <v>45984</v>
      </c>
      <c r="D1328" t="s">
        <v>2566</v>
      </c>
      <c r="E1328" t="s">
        <v>2562</v>
      </c>
      <c r="F1328" s="8">
        <f>VLOOKUP(B1328,Order!A1328:M1328,9,)</f>
        <v>143992</v>
      </c>
    </row>
    <row r="1329" spans="1:6" x14ac:dyDescent="0.25">
      <c r="A1329" t="s">
        <v>3895</v>
      </c>
      <c r="B1329" t="s">
        <v>1887</v>
      </c>
      <c r="C1329" s="6">
        <v>45775</v>
      </c>
      <c r="D1329" t="s">
        <v>2576</v>
      </c>
      <c r="E1329" t="s">
        <v>2572</v>
      </c>
      <c r="F1329" s="8">
        <f>VLOOKUP(B1329,Order!A1329:M1329,9,)</f>
        <v>74997</v>
      </c>
    </row>
    <row r="1330" spans="1:6" x14ac:dyDescent="0.25">
      <c r="A1330" t="s">
        <v>3896</v>
      </c>
      <c r="B1330" t="s">
        <v>1888</v>
      </c>
      <c r="C1330" s="6">
        <v>45768</v>
      </c>
      <c r="D1330" t="s">
        <v>2566</v>
      </c>
      <c r="E1330" t="s">
        <v>2562</v>
      </c>
      <c r="F1330" s="8">
        <f>VLOOKUP(B1330,Order!A1330:M1330,9,)</f>
        <v>4598</v>
      </c>
    </row>
    <row r="1331" spans="1:6" x14ac:dyDescent="0.25">
      <c r="A1331" t="s">
        <v>3897</v>
      </c>
      <c r="B1331" t="s">
        <v>1889</v>
      </c>
      <c r="C1331" s="6">
        <v>45665</v>
      </c>
      <c r="D1331" t="s">
        <v>2561</v>
      </c>
      <c r="E1331" t="s">
        <v>2562</v>
      </c>
      <c r="F1331" s="8">
        <f>VLOOKUP(B1331,Order!A1331:M1331,9,)</f>
        <v>3995</v>
      </c>
    </row>
    <row r="1332" spans="1:6" x14ac:dyDescent="0.25">
      <c r="A1332" t="s">
        <v>3898</v>
      </c>
      <c r="B1332" t="s">
        <v>1890</v>
      </c>
      <c r="C1332" s="6">
        <v>45784</v>
      </c>
      <c r="D1332" t="s">
        <v>2576</v>
      </c>
      <c r="E1332" t="s">
        <v>2572</v>
      </c>
      <c r="F1332" s="8">
        <f>VLOOKUP(B1332,Order!A1332:M1332,9,)</f>
        <v>17999</v>
      </c>
    </row>
    <row r="1333" spans="1:6" x14ac:dyDescent="0.25">
      <c r="A1333" t="s">
        <v>3899</v>
      </c>
      <c r="B1333" t="s">
        <v>1891</v>
      </c>
      <c r="C1333" s="6">
        <v>45960</v>
      </c>
      <c r="D1333" t="s">
        <v>2566</v>
      </c>
      <c r="E1333" t="s">
        <v>2562</v>
      </c>
      <c r="F1333" s="8">
        <f>VLOOKUP(B1333,Order!A1333:M1333,9,)</f>
        <v>6499</v>
      </c>
    </row>
    <row r="1334" spans="1:6" x14ac:dyDescent="0.25">
      <c r="A1334" t="s">
        <v>3900</v>
      </c>
      <c r="B1334" t="s">
        <v>1892</v>
      </c>
      <c r="C1334" s="6">
        <v>45680</v>
      </c>
      <c r="D1334" t="s">
        <v>2576</v>
      </c>
      <c r="E1334" t="s">
        <v>2562</v>
      </c>
      <c r="F1334" s="8">
        <f>VLOOKUP(B1334,Order!A1334:M1334,9,)</f>
        <v>3196</v>
      </c>
    </row>
    <row r="1335" spans="1:6" x14ac:dyDescent="0.25">
      <c r="A1335" t="s">
        <v>3901</v>
      </c>
      <c r="B1335" t="s">
        <v>1893</v>
      </c>
      <c r="C1335" s="6">
        <v>45675</v>
      </c>
      <c r="D1335" t="s">
        <v>2564</v>
      </c>
      <c r="E1335" t="s">
        <v>2562</v>
      </c>
      <c r="F1335" s="8">
        <f>VLOOKUP(B1335,Order!A1335:M1335,9,)</f>
        <v>13998</v>
      </c>
    </row>
    <row r="1336" spans="1:6" x14ac:dyDescent="0.25">
      <c r="A1336" t="s">
        <v>3902</v>
      </c>
      <c r="B1336" t="s">
        <v>1894</v>
      </c>
      <c r="C1336" s="6">
        <v>46014</v>
      </c>
      <c r="D1336" t="s">
        <v>2564</v>
      </c>
      <c r="E1336" t="s">
        <v>2562</v>
      </c>
      <c r="F1336" s="8">
        <f>VLOOKUP(B1336,Order!A1336:M1336,9,)</f>
        <v>399</v>
      </c>
    </row>
    <row r="1337" spans="1:6" x14ac:dyDescent="0.25">
      <c r="A1337" t="s">
        <v>3903</v>
      </c>
      <c r="B1337" t="s">
        <v>1895</v>
      </c>
      <c r="C1337" s="6">
        <v>45943</v>
      </c>
      <c r="D1337" t="s">
        <v>2566</v>
      </c>
      <c r="E1337" t="s">
        <v>2562</v>
      </c>
      <c r="F1337" s="8">
        <f>VLOOKUP(B1337,Order!A1337:M1337,9,)</f>
        <v>8796</v>
      </c>
    </row>
    <row r="1338" spans="1:6" x14ac:dyDescent="0.25">
      <c r="A1338" t="s">
        <v>3904</v>
      </c>
      <c r="B1338" t="s">
        <v>1896</v>
      </c>
      <c r="C1338" s="6">
        <v>45769</v>
      </c>
      <c r="D1338" t="s">
        <v>2570</v>
      </c>
      <c r="E1338" t="s">
        <v>2562</v>
      </c>
      <c r="F1338" s="8">
        <f>VLOOKUP(B1338,Order!A1338:M1338,9,)</f>
        <v>199</v>
      </c>
    </row>
    <row r="1339" spans="1:6" x14ac:dyDescent="0.25">
      <c r="A1339" t="s">
        <v>3905</v>
      </c>
      <c r="B1339" t="s">
        <v>1897</v>
      </c>
      <c r="C1339" s="6">
        <v>45704</v>
      </c>
      <c r="D1339" t="s">
        <v>2576</v>
      </c>
      <c r="E1339" t="s">
        <v>2562</v>
      </c>
      <c r="F1339" s="8">
        <f>VLOOKUP(B1339,Order!A1339:M1339,9,)</f>
        <v>49998</v>
      </c>
    </row>
    <row r="1340" spans="1:6" x14ac:dyDescent="0.25">
      <c r="A1340" t="s">
        <v>3906</v>
      </c>
      <c r="B1340" t="s">
        <v>1898</v>
      </c>
      <c r="C1340" s="6">
        <v>46018</v>
      </c>
      <c r="D1340" t="s">
        <v>2564</v>
      </c>
      <c r="E1340" t="s">
        <v>2577</v>
      </c>
      <c r="F1340" s="8">
        <f>VLOOKUP(B1340,Order!A1340:M1340,9,)</f>
        <v>2397</v>
      </c>
    </row>
    <row r="1341" spans="1:6" x14ac:dyDescent="0.25">
      <c r="A1341" t="s">
        <v>3907</v>
      </c>
      <c r="B1341" t="s">
        <v>1899</v>
      </c>
      <c r="C1341" s="6">
        <v>45890</v>
      </c>
      <c r="D1341" t="s">
        <v>2564</v>
      </c>
      <c r="E1341" t="s">
        <v>2562</v>
      </c>
      <c r="F1341" s="8">
        <f>VLOOKUP(B1341,Order!A1341:M1341,9,)</f>
        <v>99996</v>
      </c>
    </row>
    <row r="1342" spans="1:6" x14ac:dyDescent="0.25">
      <c r="A1342" t="s">
        <v>3908</v>
      </c>
      <c r="B1342" t="s">
        <v>1900</v>
      </c>
      <c r="C1342" s="6">
        <v>45752</v>
      </c>
      <c r="D1342" t="s">
        <v>2576</v>
      </c>
      <c r="E1342" t="s">
        <v>2562</v>
      </c>
      <c r="F1342" s="8">
        <f>VLOOKUP(B1342,Order!A1342:M1342,9,)</f>
        <v>6597</v>
      </c>
    </row>
    <row r="1343" spans="1:6" x14ac:dyDescent="0.25">
      <c r="A1343" t="s">
        <v>3909</v>
      </c>
      <c r="B1343" t="s">
        <v>1901</v>
      </c>
      <c r="C1343" s="6">
        <v>45979</v>
      </c>
      <c r="D1343" t="s">
        <v>2566</v>
      </c>
      <c r="E1343" t="s">
        <v>2562</v>
      </c>
      <c r="F1343" s="8">
        <f>VLOOKUP(B1343,Order!A1343:M1343,9,)</f>
        <v>19497</v>
      </c>
    </row>
    <row r="1344" spans="1:6" x14ac:dyDescent="0.25">
      <c r="A1344" t="s">
        <v>3910</v>
      </c>
      <c r="B1344" t="s">
        <v>1902</v>
      </c>
      <c r="C1344" s="6">
        <v>45929</v>
      </c>
      <c r="D1344" t="s">
        <v>2570</v>
      </c>
      <c r="E1344" t="s">
        <v>2562</v>
      </c>
      <c r="F1344" s="8">
        <f>VLOOKUP(B1344,Order!A1344:M1344,9,)</f>
        <v>11996</v>
      </c>
    </row>
    <row r="1345" spans="1:6" x14ac:dyDescent="0.25">
      <c r="A1345" t="s">
        <v>3911</v>
      </c>
      <c r="B1345" t="s">
        <v>1903</v>
      </c>
      <c r="C1345" s="6">
        <v>46015</v>
      </c>
      <c r="D1345" t="s">
        <v>2561</v>
      </c>
      <c r="E1345" t="s">
        <v>2562</v>
      </c>
      <c r="F1345" s="8">
        <f>VLOOKUP(B1345,Order!A1345:M1345,9,)</f>
        <v>71996</v>
      </c>
    </row>
    <row r="1346" spans="1:6" x14ac:dyDescent="0.25">
      <c r="A1346" t="s">
        <v>3912</v>
      </c>
      <c r="B1346" t="s">
        <v>1904</v>
      </c>
      <c r="C1346" s="6">
        <v>46008</v>
      </c>
      <c r="D1346" t="s">
        <v>2564</v>
      </c>
      <c r="E1346" t="s">
        <v>2562</v>
      </c>
      <c r="F1346" s="8">
        <f>VLOOKUP(B1346,Order!A1346:M1346,9,)</f>
        <v>12998</v>
      </c>
    </row>
    <row r="1347" spans="1:6" x14ac:dyDescent="0.25">
      <c r="A1347" t="s">
        <v>3913</v>
      </c>
      <c r="B1347" t="s">
        <v>1905</v>
      </c>
      <c r="C1347" s="6">
        <v>45686</v>
      </c>
      <c r="D1347" t="s">
        <v>2570</v>
      </c>
      <c r="E1347" t="s">
        <v>2562</v>
      </c>
      <c r="F1347" s="8">
        <f>VLOOKUP(B1347,Order!A1347:M1347,9,)</f>
        <v>6499</v>
      </c>
    </row>
    <row r="1348" spans="1:6" x14ac:dyDescent="0.25">
      <c r="A1348" t="s">
        <v>3914</v>
      </c>
      <c r="B1348" t="s">
        <v>1906</v>
      </c>
      <c r="C1348" s="6">
        <v>45854</v>
      </c>
      <c r="D1348" t="s">
        <v>2576</v>
      </c>
      <c r="E1348" t="s">
        <v>2562</v>
      </c>
      <c r="F1348" s="8">
        <f>VLOOKUP(B1348,Order!A1348:M1348,9,)</f>
        <v>3499</v>
      </c>
    </row>
    <row r="1349" spans="1:6" x14ac:dyDescent="0.25">
      <c r="A1349" t="s">
        <v>3915</v>
      </c>
      <c r="B1349" t="s">
        <v>1907</v>
      </c>
      <c r="C1349" s="6">
        <v>45845</v>
      </c>
      <c r="D1349" t="s">
        <v>2576</v>
      </c>
      <c r="E1349" t="s">
        <v>2562</v>
      </c>
      <c r="F1349" s="8">
        <f>VLOOKUP(B1349,Order!A1349:M1349,9,)</f>
        <v>2199</v>
      </c>
    </row>
    <row r="1350" spans="1:6" x14ac:dyDescent="0.25">
      <c r="A1350" t="s">
        <v>3916</v>
      </c>
      <c r="B1350" t="s">
        <v>1908</v>
      </c>
      <c r="C1350" s="6">
        <v>46021</v>
      </c>
      <c r="D1350" t="s">
        <v>2576</v>
      </c>
      <c r="E1350" t="s">
        <v>2562</v>
      </c>
      <c r="F1350" s="8">
        <f>VLOOKUP(B1350,Order!A1350:M1350,9,)</f>
        <v>125991</v>
      </c>
    </row>
    <row r="1351" spans="1:6" x14ac:dyDescent="0.25">
      <c r="A1351" t="s">
        <v>3917</v>
      </c>
      <c r="B1351" t="s">
        <v>1909</v>
      </c>
      <c r="C1351" s="6">
        <v>45780</v>
      </c>
      <c r="D1351" t="s">
        <v>2570</v>
      </c>
      <c r="E1351" t="s">
        <v>2562</v>
      </c>
      <c r="F1351" s="8">
        <f>VLOOKUP(B1351,Order!A1351:M1351,9,)</f>
        <v>10998</v>
      </c>
    </row>
    <row r="1352" spans="1:6" x14ac:dyDescent="0.25">
      <c r="A1352" t="s">
        <v>3918</v>
      </c>
      <c r="B1352" t="s">
        <v>1910</v>
      </c>
      <c r="C1352" s="6">
        <v>45955</v>
      </c>
      <c r="D1352" t="s">
        <v>2566</v>
      </c>
      <c r="E1352" t="s">
        <v>2562</v>
      </c>
      <c r="F1352" s="8">
        <f>VLOOKUP(B1352,Order!A1352:M1352,9,)</f>
        <v>7596</v>
      </c>
    </row>
    <row r="1353" spans="1:6" x14ac:dyDescent="0.25">
      <c r="A1353" t="s">
        <v>3919</v>
      </c>
      <c r="B1353" t="s">
        <v>1911</v>
      </c>
      <c r="C1353" s="6">
        <v>45773</v>
      </c>
      <c r="D1353" t="s">
        <v>2566</v>
      </c>
      <c r="E1353" t="s">
        <v>2562</v>
      </c>
      <c r="F1353" s="8">
        <f>VLOOKUP(B1353,Order!A1353:M1353,9,)</f>
        <v>6499</v>
      </c>
    </row>
    <row r="1354" spans="1:6" x14ac:dyDescent="0.25">
      <c r="A1354" t="s">
        <v>3920</v>
      </c>
      <c r="B1354" t="s">
        <v>1912</v>
      </c>
      <c r="C1354" s="6">
        <v>46006</v>
      </c>
      <c r="D1354" t="s">
        <v>2570</v>
      </c>
      <c r="E1354" t="s">
        <v>2562</v>
      </c>
      <c r="F1354" s="8">
        <f>VLOOKUP(B1354,Order!A1354:M1354,9,)</f>
        <v>1899</v>
      </c>
    </row>
    <row r="1355" spans="1:6" x14ac:dyDescent="0.25">
      <c r="A1355" t="s">
        <v>3921</v>
      </c>
      <c r="B1355" t="s">
        <v>1913</v>
      </c>
      <c r="C1355" s="6">
        <v>45834</v>
      </c>
      <c r="D1355" t="s">
        <v>2576</v>
      </c>
      <c r="E1355" t="s">
        <v>2562</v>
      </c>
      <c r="F1355" s="8">
        <f>VLOOKUP(B1355,Order!A1355:M1355,9,)</f>
        <v>13497</v>
      </c>
    </row>
    <row r="1356" spans="1:6" x14ac:dyDescent="0.25">
      <c r="A1356" t="s">
        <v>3922</v>
      </c>
      <c r="B1356" t="s">
        <v>1914</v>
      </c>
      <c r="C1356" s="6">
        <v>45720</v>
      </c>
      <c r="D1356" t="s">
        <v>2570</v>
      </c>
      <c r="E1356" t="s">
        <v>2562</v>
      </c>
      <c r="F1356" s="8">
        <f>VLOOKUP(B1356,Order!A1356:M1356,9,)</f>
        <v>124995</v>
      </c>
    </row>
    <row r="1357" spans="1:6" x14ac:dyDescent="0.25">
      <c r="A1357" t="s">
        <v>3923</v>
      </c>
      <c r="B1357" t="s">
        <v>1915</v>
      </c>
      <c r="C1357" s="6">
        <v>45807</v>
      </c>
      <c r="D1357" t="s">
        <v>2561</v>
      </c>
      <c r="E1357" t="s">
        <v>2562</v>
      </c>
      <c r="F1357" s="8">
        <f>VLOOKUP(B1357,Order!A1357:M1357,9,)</f>
        <v>13196</v>
      </c>
    </row>
    <row r="1358" spans="1:6" x14ac:dyDescent="0.25">
      <c r="A1358" t="s">
        <v>3924</v>
      </c>
      <c r="B1358" t="s">
        <v>1916</v>
      </c>
      <c r="C1358" s="6">
        <v>46012</v>
      </c>
      <c r="D1358" t="s">
        <v>2564</v>
      </c>
      <c r="E1358" t="s">
        <v>2562</v>
      </c>
      <c r="F1358" s="8">
        <f>VLOOKUP(B1358,Order!A1358:M1358,9,)</f>
        <v>32495</v>
      </c>
    </row>
    <row r="1359" spans="1:6" x14ac:dyDescent="0.25">
      <c r="A1359" t="s">
        <v>3925</v>
      </c>
      <c r="B1359" t="s">
        <v>1917</v>
      </c>
      <c r="C1359" s="6">
        <v>45702</v>
      </c>
      <c r="D1359" t="s">
        <v>2566</v>
      </c>
      <c r="E1359" t="s">
        <v>2562</v>
      </c>
      <c r="F1359" s="8">
        <f>VLOOKUP(B1359,Order!A1359:M1359,9,)</f>
        <v>6499</v>
      </c>
    </row>
    <row r="1360" spans="1:6" x14ac:dyDescent="0.25">
      <c r="A1360" t="s">
        <v>3926</v>
      </c>
      <c r="B1360" t="s">
        <v>1918</v>
      </c>
      <c r="C1360" s="6">
        <v>45697</v>
      </c>
      <c r="D1360" t="s">
        <v>2561</v>
      </c>
      <c r="E1360" t="s">
        <v>2572</v>
      </c>
      <c r="F1360" s="8">
        <f>VLOOKUP(B1360,Order!A1360:M1360,9,)</f>
        <v>299</v>
      </c>
    </row>
    <row r="1361" spans="1:6" x14ac:dyDescent="0.25">
      <c r="A1361" t="s">
        <v>3927</v>
      </c>
      <c r="B1361" t="s">
        <v>1919</v>
      </c>
      <c r="C1361" s="6">
        <v>45733</v>
      </c>
      <c r="D1361" t="s">
        <v>2564</v>
      </c>
      <c r="E1361" t="s">
        <v>2562</v>
      </c>
      <c r="F1361" s="8">
        <f>VLOOKUP(B1361,Order!A1361:M1361,9,)</f>
        <v>24999</v>
      </c>
    </row>
    <row r="1362" spans="1:6" x14ac:dyDescent="0.25">
      <c r="A1362" t="s">
        <v>3928</v>
      </c>
      <c r="B1362" t="s">
        <v>1920</v>
      </c>
      <c r="C1362" s="6">
        <v>45979</v>
      </c>
      <c r="D1362" t="s">
        <v>2570</v>
      </c>
      <c r="E1362" t="s">
        <v>2562</v>
      </c>
      <c r="F1362" s="8">
        <f>VLOOKUP(B1362,Order!A1362:M1362,9,)</f>
        <v>23992</v>
      </c>
    </row>
    <row r="1363" spans="1:6" x14ac:dyDescent="0.25">
      <c r="A1363" t="s">
        <v>3929</v>
      </c>
      <c r="B1363" t="s">
        <v>1921</v>
      </c>
      <c r="C1363" s="6">
        <v>45935</v>
      </c>
      <c r="D1363" t="s">
        <v>2564</v>
      </c>
      <c r="E1363" t="s">
        <v>2572</v>
      </c>
      <c r="F1363" s="8">
        <f>VLOOKUP(B1363,Order!A1363:M1363,9,)</f>
        <v>6598</v>
      </c>
    </row>
    <row r="1364" spans="1:6" x14ac:dyDescent="0.25">
      <c r="A1364" t="s">
        <v>3930</v>
      </c>
      <c r="B1364" t="s">
        <v>1922</v>
      </c>
      <c r="C1364" s="6">
        <v>45988</v>
      </c>
      <c r="D1364" t="s">
        <v>2564</v>
      </c>
      <c r="E1364" t="s">
        <v>2562</v>
      </c>
      <c r="F1364" s="8">
        <f>VLOOKUP(B1364,Order!A1364:M1364,9,)</f>
        <v>18999</v>
      </c>
    </row>
    <row r="1365" spans="1:6" x14ac:dyDescent="0.25">
      <c r="A1365" t="s">
        <v>3931</v>
      </c>
      <c r="B1365" t="s">
        <v>1923</v>
      </c>
      <c r="C1365" s="6">
        <v>45776</v>
      </c>
      <c r="D1365" t="s">
        <v>2570</v>
      </c>
      <c r="E1365" t="s">
        <v>2562</v>
      </c>
      <c r="F1365" s="8">
        <f>VLOOKUP(B1365,Order!A1365:M1365,9,)</f>
        <v>8997</v>
      </c>
    </row>
    <row r="1366" spans="1:6" x14ac:dyDescent="0.25">
      <c r="A1366" t="s">
        <v>3932</v>
      </c>
      <c r="B1366" t="s">
        <v>1924</v>
      </c>
      <c r="C1366" s="6">
        <v>45993</v>
      </c>
      <c r="D1366" t="s">
        <v>2570</v>
      </c>
      <c r="E1366" t="s">
        <v>2562</v>
      </c>
      <c r="F1366" s="8">
        <f>VLOOKUP(B1366,Order!A1366:M1366,9,)</f>
        <v>1197</v>
      </c>
    </row>
    <row r="1367" spans="1:6" x14ac:dyDescent="0.25">
      <c r="A1367" t="s">
        <v>3933</v>
      </c>
      <c r="B1367" t="s">
        <v>1925</v>
      </c>
      <c r="C1367" s="6">
        <v>46014</v>
      </c>
      <c r="D1367" t="s">
        <v>2564</v>
      </c>
      <c r="E1367" t="s">
        <v>2562</v>
      </c>
      <c r="F1367" s="8">
        <f>VLOOKUP(B1367,Order!A1367:M1367,9,)</f>
        <v>11998</v>
      </c>
    </row>
    <row r="1368" spans="1:6" x14ac:dyDescent="0.25">
      <c r="A1368" t="s">
        <v>3934</v>
      </c>
      <c r="B1368" t="s">
        <v>1926</v>
      </c>
      <c r="C1368" s="6">
        <v>45948</v>
      </c>
      <c r="D1368" t="s">
        <v>2570</v>
      </c>
      <c r="E1368" t="s">
        <v>2562</v>
      </c>
      <c r="F1368" s="8">
        <f>VLOOKUP(B1368,Order!A1368:M1368,9,)</f>
        <v>235996</v>
      </c>
    </row>
    <row r="1369" spans="1:6" x14ac:dyDescent="0.25">
      <c r="A1369" t="s">
        <v>3935</v>
      </c>
      <c r="B1369" t="s">
        <v>1927</v>
      </c>
      <c r="C1369" s="6">
        <v>45774</v>
      </c>
      <c r="D1369" t="s">
        <v>2564</v>
      </c>
      <c r="E1369" t="s">
        <v>2562</v>
      </c>
      <c r="F1369" s="8">
        <f>VLOOKUP(B1369,Order!A1369:M1369,9,)</f>
        <v>796</v>
      </c>
    </row>
    <row r="1370" spans="1:6" x14ac:dyDescent="0.25">
      <c r="A1370" t="s">
        <v>3936</v>
      </c>
      <c r="B1370" t="s">
        <v>1928</v>
      </c>
      <c r="C1370" s="6">
        <v>45682</v>
      </c>
      <c r="D1370" t="s">
        <v>2576</v>
      </c>
      <c r="E1370" t="s">
        <v>2562</v>
      </c>
      <c r="F1370" s="8">
        <f>VLOOKUP(B1370,Order!A1370:M1370,9,)</f>
        <v>398</v>
      </c>
    </row>
    <row r="1371" spans="1:6" x14ac:dyDescent="0.25">
      <c r="A1371" t="s">
        <v>3937</v>
      </c>
      <c r="B1371" t="s">
        <v>1929</v>
      </c>
      <c r="C1371" s="6">
        <v>45743</v>
      </c>
      <c r="D1371" t="s">
        <v>2576</v>
      </c>
      <c r="E1371" t="s">
        <v>2562</v>
      </c>
      <c r="F1371" s="8">
        <f>VLOOKUP(B1371,Order!A1371:M1371,9,)</f>
        <v>6597</v>
      </c>
    </row>
    <row r="1372" spans="1:6" x14ac:dyDescent="0.25">
      <c r="A1372" t="s">
        <v>3938</v>
      </c>
      <c r="B1372" t="s">
        <v>1930</v>
      </c>
      <c r="C1372" s="6">
        <v>45751</v>
      </c>
      <c r="D1372" t="s">
        <v>2570</v>
      </c>
      <c r="E1372" t="s">
        <v>2562</v>
      </c>
      <c r="F1372" s="8">
        <f>VLOOKUP(B1372,Order!A1372:M1372,9,)</f>
        <v>58999</v>
      </c>
    </row>
    <row r="1373" spans="1:6" x14ac:dyDescent="0.25">
      <c r="A1373" t="s">
        <v>3939</v>
      </c>
      <c r="B1373" t="s">
        <v>1931</v>
      </c>
      <c r="C1373" s="6">
        <v>45679</v>
      </c>
      <c r="D1373" t="s">
        <v>2564</v>
      </c>
      <c r="E1373" t="s">
        <v>2562</v>
      </c>
      <c r="F1373" s="8">
        <f>VLOOKUP(B1373,Order!A1373:M1373,9,)</f>
        <v>27998</v>
      </c>
    </row>
    <row r="1374" spans="1:6" x14ac:dyDescent="0.25">
      <c r="A1374" t="s">
        <v>3940</v>
      </c>
      <c r="B1374" t="s">
        <v>1932</v>
      </c>
      <c r="C1374" s="6">
        <v>45847</v>
      </c>
      <c r="D1374" t="s">
        <v>2566</v>
      </c>
      <c r="E1374" t="s">
        <v>2577</v>
      </c>
      <c r="F1374" s="8">
        <f>VLOOKUP(B1374,Order!A1374:M1374,9,)</f>
        <v>35996</v>
      </c>
    </row>
    <row r="1375" spans="1:6" x14ac:dyDescent="0.25">
      <c r="A1375" t="s">
        <v>3941</v>
      </c>
      <c r="B1375" t="s">
        <v>1933</v>
      </c>
      <c r="C1375" s="6">
        <v>45998</v>
      </c>
      <c r="D1375" t="s">
        <v>2576</v>
      </c>
      <c r="E1375" t="s">
        <v>2562</v>
      </c>
      <c r="F1375" s="8">
        <f>VLOOKUP(B1375,Order!A1375:M1375,9,)</f>
        <v>27998</v>
      </c>
    </row>
    <row r="1376" spans="1:6" x14ac:dyDescent="0.25">
      <c r="A1376" t="s">
        <v>3942</v>
      </c>
      <c r="B1376" t="s">
        <v>1934</v>
      </c>
      <c r="C1376" s="6">
        <v>45934</v>
      </c>
      <c r="D1376" t="s">
        <v>2576</v>
      </c>
      <c r="E1376" t="s">
        <v>2562</v>
      </c>
      <c r="F1376" s="8">
        <f>VLOOKUP(B1376,Order!A1376:M1376,9,)</f>
        <v>199</v>
      </c>
    </row>
    <row r="1377" spans="1:6" x14ac:dyDescent="0.25">
      <c r="A1377" t="s">
        <v>3943</v>
      </c>
      <c r="B1377" t="s">
        <v>1935</v>
      </c>
      <c r="C1377" s="6">
        <v>45670</v>
      </c>
      <c r="D1377" t="s">
        <v>2561</v>
      </c>
      <c r="E1377" t="s">
        <v>2562</v>
      </c>
      <c r="F1377" s="8">
        <f>VLOOKUP(B1377,Order!A1377:M1377,9,)</f>
        <v>1899</v>
      </c>
    </row>
    <row r="1378" spans="1:6" x14ac:dyDescent="0.25">
      <c r="A1378" t="s">
        <v>3944</v>
      </c>
      <c r="B1378" t="s">
        <v>1936</v>
      </c>
      <c r="C1378" s="6">
        <v>45892</v>
      </c>
      <c r="D1378" t="s">
        <v>2561</v>
      </c>
      <c r="E1378" t="s">
        <v>2562</v>
      </c>
      <c r="F1378" s="8">
        <f>VLOOKUP(B1378,Order!A1378:M1378,9,)</f>
        <v>10392</v>
      </c>
    </row>
    <row r="1379" spans="1:6" x14ac:dyDescent="0.25">
      <c r="A1379" t="s">
        <v>3945</v>
      </c>
      <c r="B1379" t="s">
        <v>1937</v>
      </c>
      <c r="C1379" s="6">
        <v>45937</v>
      </c>
      <c r="D1379" t="s">
        <v>2566</v>
      </c>
      <c r="E1379" t="s">
        <v>2562</v>
      </c>
      <c r="F1379" s="8">
        <f>VLOOKUP(B1379,Order!A1379:M1379,9,)</f>
        <v>21996</v>
      </c>
    </row>
    <row r="1380" spans="1:6" x14ac:dyDescent="0.25">
      <c r="A1380" t="s">
        <v>3946</v>
      </c>
      <c r="B1380" t="s">
        <v>1938</v>
      </c>
      <c r="C1380" s="6">
        <v>45900</v>
      </c>
      <c r="D1380" t="s">
        <v>2566</v>
      </c>
      <c r="E1380" t="s">
        <v>2562</v>
      </c>
      <c r="F1380" s="8">
        <f>VLOOKUP(B1380,Order!A1380:M1380,9,)</f>
        <v>24999</v>
      </c>
    </row>
    <row r="1381" spans="1:6" x14ac:dyDescent="0.25">
      <c r="A1381" t="s">
        <v>3947</v>
      </c>
      <c r="B1381" t="s">
        <v>1939</v>
      </c>
      <c r="C1381" s="6">
        <v>45947</v>
      </c>
      <c r="D1381" t="s">
        <v>2561</v>
      </c>
      <c r="E1381" t="s">
        <v>2562</v>
      </c>
      <c r="F1381" s="8">
        <f>VLOOKUP(B1381,Order!A1381:M1381,9,)</f>
        <v>7497</v>
      </c>
    </row>
    <row r="1382" spans="1:6" x14ac:dyDescent="0.25">
      <c r="A1382" t="s">
        <v>3948</v>
      </c>
      <c r="B1382" t="s">
        <v>1940</v>
      </c>
      <c r="C1382" s="6">
        <v>45903</v>
      </c>
      <c r="D1382" t="s">
        <v>2561</v>
      </c>
      <c r="E1382" t="s">
        <v>2572</v>
      </c>
      <c r="F1382" s="8">
        <f>VLOOKUP(B1382,Order!A1382:M1382,9,)</f>
        <v>74997</v>
      </c>
    </row>
    <row r="1383" spans="1:6" x14ac:dyDescent="0.25">
      <c r="A1383" t="s">
        <v>3949</v>
      </c>
      <c r="B1383" t="s">
        <v>1941</v>
      </c>
      <c r="C1383" s="6">
        <v>45815</v>
      </c>
      <c r="D1383" t="s">
        <v>2564</v>
      </c>
      <c r="E1383" t="s">
        <v>2562</v>
      </c>
      <c r="F1383" s="8">
        <f>VLOOKUP(B1383,Order!A1383:M1383,9,)</f>
        <v>17495</v>
      </c>
    </row>
    <row r="1384" spans="1:6" x14ac:dyDescent="0.25">
      <c r="A1384" t="s">
        <v>3950</v>
      </c>
      <c r="B1384" t="s">
        <v>1942</v>
      </c>
      <c r="C1384" s="6">
        <v>45886</v>
      </c>
      <c r="D1384" t="s">
        <v>2564</v>
      </c>
      <c r="E1384" t="s">
        <v>2562</v>
      </c>
      <c r="F1384" s="8">
        <f>VLOOKUP(B1384,Order!A1384:M1384,9,)</f>
        <v>2499</v>
      </c>
    </row>
    <row r="1385" spans="1:6" x14ac:dyDescent="0.25">
      <c r="A1385" t="s">
        <v>3951</v>
      </c>
      <c r="B1385" t="s">
        <v>1943</v>
      </c>
      <c r="C1385" s="6">
        <v>45986</v>
      </c>
      <c r="D1385" t="s">
        <v>2564</v>
      </c>
      <c r="E1385" t="s">
        <v>2562</v>
      </c>
      <c r="F1385" s="8">
        <f>VLOOKUP(B1385,Order!A1385:M1385,9,)</f>
        <v>4499</v>
      </c>
    </row>
    <row r="1386" spans="1:6" x14ac:dyDescent="0.25">
      <c r="A1386" t="s">
        <v>3952</v>
      </c>
      <c r="B1386" t="s">
        <v>1944</v>
      </c>
      <c r="C1386" s="6">
        <v>45800</v>
      </c>
      <c r="D1386" t="s">
        <v>2570</v>
      </c>
      <c r="E1386" t="s">
        <v>2562</v>
      </c>
      <c r="F1386" s="8">
        <f>VLOOKUP(B1386,Order!A1386:M1386,9,)</f>
        <v>25497</v>
      </c>
    </row>
    <row r="1387" spans="1:6" x14ac:dyDescent="0.25">
      <c r="A1387" t="s">
        <v>3953</v>
      </c>
      <c r="B1387" t="s">
        <v>1945</v>
      </c>
      <c r="C1387" s="6">
        <v>45886</v>
      </c>
      <c r="D1387" t="s">
        <v>2561</v>
      </c>
      <c r="E1387" t="s">
        <v>2562</v>
      </c>
      <c r="F1387" s="8">
        <f>VLOOKUP(B1387,Order!A1387:M1387,9,)</f>
        <v>8998</v>
      </c>
    </row>
    <row r="1388" spans="1:6" x14ac:dyDescent="0.25">
      <c r="A1388" t="s">
        <v>3954</v>
      </c>
      <c r="B1388" t="s">
        <v>1946</v>
      </c>
      <c r="C1388" s="6">
        <v>45909</v>
      </c>
      <c r="D1388" t="s">
        <v>2570</v>
      </c>
      <c r="E1388" t="s">
        <v>2562</v>
      </c>
      <c r="F1388" s="8">
        <f>VLOOKUP(B1388,Order!A1388:M1388,9,)</f>
        <v>6998</v>
      </c>
    </row>
    <row r="1389" spans="1:6" x14ac:dyDescent="0.25">
      <c r="A1389" t="s">
        <v>3955</v>
      </c>
      <c r="B1389" t="s">
        <v>1947</v>
      </c>
      <c r="C1389" s="6">
        <v>45686</v>
      </c>
      <c r="D1389" t="s">
        <v>2566</v>
      </c>
      <c r="E1389" t="s">
        <v>2562</v>
      </c>
      <c r="F1389" s="8">
        <f>VLOOKUP(B1389,Order!A1389:M1389,9,)</f>
        <v>6999</v>
      </c>
    </row>
    <row r="1390" spans="1:6" x14ac:dyDescent="0.25">
      <c r="A1390" t="s">
        <v>3956</v>
      </c>
      <c r="B1390" t="s">
        <v>1948</v>
      </c>
      <c r="C1390" s="6">
        <v>45876</v>
      </c>
      <c r="D1390" t="s">
        <v>2576</v>
      </c>
      <c r="E1390" t="s">
        <v>2562</v>
      </c>
      <c r="F1390" s="8">
        <f>VLOOKUP(B1390,Order!A1390:M1390,9,)</f>
        <v>3299</v>
      </c>
    </row>
    <row r="1391" spans="1:6" x14ac:dyDescent="0.25">
      <c r="A1391" t="s">
        <v>3957</v>
      </c>
      <c r="B1391" t="s">
        <v>1949</v>
      </c>
      <c r="C1391" s="6">
        <v>45834</v>
      </c>
      <c r="D1391" t="s">
        <v>2561</v>
      </c>
      <c r="E1391" t="s">
        <v>2562</v>
      </c>
      <c r="F1391" s="8">
        <f>VLOOKUP(B1391,Order!A1391:M1391,9,)</f>
        <v>29995</v>
      </c>
    </row>
    <row r="1392" spans="1:6" x14ac:dyDescent="0.25">
      <c r="A1392" t="s">
        <v>3958</v>
      </c>
      <c r="B1392" t="s">
        <v>1950</v>
      </c>
      <c r="C1392" s="6">
        <v>45702</v>
      </c>
      <c r="D1392" t="s">
        <v>2576</v>
      </c>
      <c r="E1392" t="s">
        <v>2562</v>
      </c>
      <c r="F1392" s="8">
        <f>VLOOKUP(B1392,Order!A1392:M1392,9,)</f>
        <v>7990</v>
      </c>
    </row>
    <row r="1393" spans="1:6" x14ac:dyDescent="0.25">
      <c r="A1393" t="s">
        <v>3959</v>
      </c>
      <c r="B1393" t="s">
        <v>1951</v>
      </c>
      <c r="C1393" s="6">
        <v>45884</v>
      </c>
      <c r="D1393" t="s">
        <v>2566</v>
      </c>
      <c r="E1393" t="s">
        <v>2562</v>
      </c>
      <c r="F1393" s="8">
        <f>VLOOKUP(B1393,Order!A1393:M1393,9,)</f>
        <v>31996</v>
      </c>
    </row>
    <row r="1394" spans="1:6" x14ac:dyDescent="0.25">
      <c r="A1394" t="s">
        <v>3960</v>
      </c>
      <c r="B1394" t="s">
        <v>1952</v>
      </c>
      <c r="C1394" s="6">
        <v>45875</v>
      </c>
      <c r="D1394" t="s">
        <v>2561</v>
      </c>
      <c r="E1394" t="s">
        <v>2562</v>
      </c>
      <c r="F1394" s="8">
        <f>VLOOKUP(B1394,Order!A1394:M1394,9,)</f>
        <v>69995</v>
      </c>
    </row>
    <row r="1395" spans="1:6" x14ac:dyDescent="0.25">
      <c r="A1395" t="s">
        <v>3961</v>
      </c>
      <c r="B1395" t="s">
        <v>1953</v>
      </c>
      <c r="C1395" s="6">
        <v>45964</v>
      </c>
      <c r="D1395" t="s">
        <v>2564</v>
      </c>
      <c r="E1395" t="s">
        <v>2562</v>
      </c>
      <c r="F1395" s="8">
        <f>VLOOKUP(B1395,Order!A1395:M1395,9,)</f>
        <v>37998</v>
      </c>
    </row>
    <row r="1396" spans="1:6" x14ac:dyDescent="0.25">
      <c r="A1396" t="s">
        <v>3962</v>
      </c>
      <c r="B1396" t="s">
        <v>1954</v>
      </c>
      <c r="C1396" s="6">
        <v>45926</v>
      </c>
      <c r="D1396" t="s">
        <v>2566</v>
      </c>
      <c r="E1396" t="s">
        <v>2562</v>
      </c>
      <c r="F1396" s="8">
        <f>VLOOKUP(B1396,Order!A1396:M1396,9,)</f>
        <v>3992</v>
      </c>
    </row>
    <row r="1397" spans="1:6" x14ac:dyDescent="0.25">
      <c r="A1397" t="s">
        <v>3963</v>
      </c>
      <c r="B1397" t="s">
        <v>1955</v>
      </c>
      <c r="C1397" s="6">
        <v>45850</v>
      </c>
      <c r="D1397" t="s">
        <v>2564</v>
      </c>
      <c r="E1397" t="s">
        <v>2562</v>
      </c>
      <c r="F1397" s="8">
        <f>VLOOKUP(B1397,Order!A1397:M1397,9,)</f>
        <v>8997</v>
      </c>
    </row>
    <row r="1398" spans="1:6" x14ac:dyDescent="0.25">
      <c r="A1398" t="s">
        <v>3964</v>
      </c>
      <c r="B1398" t="s">
        <v>1956</v>
      </c>
      <c r="C1398" s="6">
        <v>45797</v>
      </c>
      <c r="D1398" t="s">
        <v>2576</v>
      </c>
      <c r="E1398" t="s">
        <v>2572</v>
      </c>
      <c r="F1398" s="8">
        <f>VLOOKUP(B1398,Order!A1398:M1398,9,)</f>
        <v>17998</v>
      </c>
    </row>
    <row r="1399" spans="1:6" x14ac:dyDescent="0.25">
      <c r="A1399" t="s">
        <v>3965</v>
      </c>
      <c r="B1399" t="s">
        <v>1957</v>
      </c>
      <c r="C1399" s="6">
        <v>45948</v>
      </c>
      <c r="D1399" t="s">
        <v>2561</v>
      </c>
      <c r="E1399" t="s">
        <v>2562</v>
      </c>
      <c r="F1399" s="8">
        <f>VLOOKUP(B1399,Order!A1399:M1399,9,)</f>
        <v>18999</v>
      </c>
    </row>
    <row r="1400" spans="1:6" x14ac:dyDescent="0.25">
      <c r="A1400" t="s">
        <v>3966</v>
      </c>
      <c r="B1400" t="s">
        <v>1958</v>
      </c>
      <c r="C1400" s="6">
        <v>45853</v>
      </c>
      <c r="D1400" t="s">
        <v>2561</v>
      </c>
      <c r="E1400" t="s">
        <v>2562</v>
      </c>
      <c r="F1400" s="8">
        <f>VLOOKUP(B1400,Order!A1400:M1400,9,)</f>
        <v>399</v>
      </c>
    </row>
    <row r="1401" spans="1:6" x14ac:dyDescent="0.25">
      <c r="A1401" t="s">
        <v>3967</v>
      </c>
      <c r="B1401" t="s">
        <v>1959</v>
      </c>
      <c r="C1401" s="6">
        <v>45812</v>
      </c>
      <c r="D1401" t="s">
        <v>2561</v>
      </c>
      <c r="E1401" t="s">
        <v>2562</v>
      </c>
      <c r="F1401" s="8">
        <f>VLOOKUP(B1401,Order!A1401:M1401,9,)</f>
        <v>1197</v>
      </c>
    </row>
    <row r="1402" spans="1:6" x14ac:dyDescent="0.25">
      <c r="A1402" t="s">
        <v>3968</v>
      </c>
      <c r="B1402" t="s">
        <v>1960</v>
      </c>
      <c r="C1402" s="6">
        <v>45895</v>
      </c>
      <c r="D1402" t="s">
        <v>2566</v>
      </c>
      <c r="E1402" t="s">
        <v>2562</v>
      </c>
      <c r="F1402" s="8">
        <f>VLOOKUP(B1402,Order!A1402:M1402,9,)</f>
        <v>7999</v>
      </c>
    </row>
    <row r="1403" spans="1:6" x14ac:dyDescent="0.25">
      <c r="A1403" t="s">
        <v>3969</v>
      </c>
      <c r="B1403" t="s">
        <v>1961</v>
      </c>
      <c r="C1403" s="6">
        <v>45792</v>
      </c>
      <c r="D1403" t="s">
        <v>2561</v>
      </c>
      <c r="E1403" t="s">
        <v>2562</v>
      </c>
      <c r="F1403" s="8">
        <f>VLOOKUP(B1403,Order!A1403:M1403,9,)</f>
        <v>37497</v>
      </c>
    </row>
    <row r="1404" spans="1:6" x14ac:dyDescent="0.25">
      <c r="A1404" t="s">
        <v>3970</v>
      </c>
      <c r="B1404" t="s">
        <v>1962</v>
      </c>
      <c r="C1404" s="6">
        <v>45805</v>
      </c>
      <c r="D1404" t="s">
        <v>2576</v>
      </c>
      <c r="E1404" t="s">
        <v>2562</v>
      </c>
      <c r="F1404" s="8">
        <f>VLOOKUP(B1404,Order!A1404:M1404,9,)</f>
        <v>2394</v>
      </c>
    </row>
    <row r="1405" spans="1:6" x14ac:dyDescent="0.25">
      <c r="A1405" t="s">
        <v>3971</v>
      </c>
      <c r="B1405" t="s">
        <v>1963</v>
      </c>
      <c r="C1405" s="6">
        <v>45988</v>
      </c>
      <c r="D1405" t="s">
        <v>2564</v>
      </c>
      <c r="E1405" t="s">
        <v>2562</v>
      </c>
      <c r="F1405" s="8">
        <f>VLOOKUP(B1405,Order!A1405:M1405,9,)</f>
        <v>49996</v>
      </c>
    </row>
    <row r="1406" spans="1:6" x14ac:dyDescent="0.25">
      <c r="A1406" t="s">
        <v>3972</v>
      </c>
      <c r="B1406" t="s">
        <v>1964</v>
      </c>
      <c r="C1406" s="6">
        <v>45910</v>
      </c>
      <c r="D1406" t="s">
        <v>2576</v>
      </c>
      <c r="E1406" t="s">
        <v>2562</v>
      </c>
      <c r="F1406" s="8">
        <f>VLOOKUP(B1406,Order!A1406:M1406,9,)</f>
        <v>1598</v>
      </c>
    </row>
    <row r="1407" spans="1:6" x14ac:dyDescent="0.25">
      <c r="A1407" t="s">
        <v>3973</v>
      </c>
      <c r="B1407" t="s">
        <v>1965</v>
      </c>
      <c r="C1407" s="6">
        <v>45904</v>
      </c>
      <c r="D1407" t="s">
        <v>2576</v>
      </c>
      <c r="E1407" t="s">
        <v>2562</v>
      </c>
      <c r="F1407" s="8">
        <f>VLOOKUP(B1407,Order!A1407:M1407,9,)</f>
        <v>24999</v>
      </c>
    </row>
    <row r="1408" spans="1:6" x14ac:dyDescent="0.25">
      <c r="A1408" t="s">
        <v>3974</v>
      </c>
      <c r="B1408" t="s">
        <v>1966</v>
      </c>
      <c r="C1408" s="6">
        <v>46009</v>
      </c>
      <c r="D1408" t="s">
        <v>2564</v>
      </c>
      <c r="E1408" t="s">
        <v>2562</v>
      </c>
      <c r="F1408" s="8">
        <f>VLOOKUP(B1408,Order!A1408:M1408,9,)</f>
        <v>6598</v>
      </c>
    </row>
    <row r="1409" spans="1:6" x14ac:dyDescent="0.25">
      <c r="A1409" t="s">
        <v>3975</v>
      </c>
      <c r="B1409" t="s">
        <v>1967</v>
      </c>
      <c r="C1409" s="6">
        <v>45952</v>
      </c>
      <c r="D1409" t="s">
        <v>2570</v>
      </c>
      <c r="E1409" t="s">
        <v>2562</v>
      </c>
      <c r="F1409" s="8">
        <f>VLOOKUP(B1409,Order!A1409:M1409,9,)</f>
        <v>176997</v>
      </c>
    </row>
    <row r="1410" spans="1:6" x14ac:dyDescent="0.25">
      <c r="A1410" t="s">
        <v>3976</v>
      </c>
      <c r="B1410" t="s">
        <v>1968</v>
      </c>
      <c r="C1410" s="6">
        <v>45732</v>
      </c>
      <c r="D1410" t="s">
        <v>2561</v>
      </c>
      <c r="E1410" t="s">
        <v>2562</v>
      </c>
      <c r="F1410" s="8">
        <f>VLOOKUP(B1410,Order!A1410:M1410,9,)</f>
        <v>19497</v>
      </c>
    </row>
    <row r="1411" spans="1:6" x14ac:dyDescent="0.25">
      <c r="A1411" t="s">
        <v>3977</v>
      </c>
      <c r="B1411" t="s">
        <v>1969</v>
      </c>
      <c r="C1411" s="6">
        <v>45840</v>
      </c>
      <c r="D1411" t="s">
        <v>2576</v>
      </c>
      <c r="E1411" t="s">
        <v>2562</v>
      </c>
      <c r="F1411" s="8">
        <f>VLOOKUP(B1411,Order!A1411:M1411,9,)</f>
        <v>598</v>
      </c>
    </row>
    <row r="1412" spans="1:6" x14ac:dyDescent="0.25">
      <c r="A1412" t="s">
        <v>3978</v>
      </c>
      <c r="B1412" t="s">
        <v>1970</v>
      </c>
      <c r="C1412" s="6">
        <v>45983</v>
      </c>
      <c r="D1412" t="s">
        <v>2561</v>
      </c>
      <c r="E1412" t="s">
        <v>2562</v>
      </c>
      <c r="F1412" s="8">
        <f>VLOOKUP(B1412,Order!A1412:M1412,9,)</f>
        <v>398</v>
      </c>
    </row>
    <row r="1413" spans="1:6" x14ac:dyDescent="0.25">
      <c r="A1413" t="s">
        <v>3979</v>
      </c>
      <c r="B1413" t="s">
        <v>1971</v>
      </c>
      <c r="C1413" s="6">
        <v>45985</v>
      </c>
      <c r="D1413" t="s">
        <v>2570</v>
      </c>
      <c r="E1413" t="s">
        <v>2562</v>
      </c>
      <c r="F1413" s="8">
        <f>VLOOKUP(B1413,Order!A1413:M1413,9,)</f>
        <v>75996</v>
      </c>
    </row>
    <row r="1414" spans="1:6" x14ac:dyDescent="0.25">
      <c r="A1414" t="s">
        <v>3980</v>
      </c>
      <c r="B1414" t="s">
        <v>1972</v>
      </c>
      <c r="C1414" s="6">
        <v>45751</v>
      </c>
      <c r="D1414" t="s">
        <v>2570</v>
      </c>
      <c r="E1414" t="s">
        <v>2562</v>
      </c>
      <c r="F1414" s="8">
        <f>VLOOKUP(B1414,Order!A1414:M1414,9,)</f>
        <v>13996</v>
      </c>
    </row>
    <row r="1415" spans="1:6" x14ac:dyDescent="0.25">
      <c r="A1415" t="s">
        <v>3981</v>
      </c>
      <c r="B1415" t="s">
        <v>1973</v>
      </c>
      <c r="C1415" s="6">
        <v>45936</v>
      </c>
      <c r="D1415" t="s">
        <v>2564</v>
      </c>
      <c r="E1415" t="s">
        <v>2562</v>
      </c>
      <c r="F1415" s="8">
        <f>VLOOKUP(B1415,Order!A1415:M1415,9,)</f>
        <v>11495</v>
      </c>
    </row>
    <row r="1416" spans="1:6" x14ac:dyDescent="0.25">
      <c r="A1416" t="s">
        <v>3982</v>
      </c>
      <c r="B1416" t="s">
        <v>1974</v>
      </c>
      <c r="C1416" s="6">
        <v>45812</v>
      </c>
      <c r="D1416" t="s">
        <v>2564</v>
      </c>
      <c r="E1416" t="s">
        <v>2562</v>
      </c>
      <c r="F1416" s="8">
        <f>VLOOKUP(B1416,Order!A1416:M1416,9,)</f>
        <v>37497</v>
      </c>
    </row>
    <row r="1417" spans="1:6" x14ac:dyDescent="0.25">
      <c r="A1417" t="s">
        <v>3983</v>
      </c>
      <c r="B1417" t="s">
        <v>1975</v>
      </c>
      <c r="C1417" s="6">
        <v>45838</v>
      </c>
      <c r="D1417" t="s">
        <v>2576</v>
      </c>
      <c r="E1417" t="s">
        <v>2562</v>
      </c>
      <c r="F1417" s="8">
        <f>VLOOKUP(B1417,Order!A1417:M1417,9,)</f>
        <v>27998</v>
      </c>
    </row>
    <row r="1418" spans="1:6" x14ac:dyDescent="0.25">
      <c r="A1418" t="s">
        <v>3984</v>
      </c>
      <c r="B1418" t="s">
        <v>1976</v>
      </c>
      <c r="C1418" s="6">
        <v>45848</v>
      </c>
      <c r="D1418" t="s">
        <v>2561</v>
      </c>
      <c r="E1418" t="s">
        <v>2562</v>
      </c>
      <c r="F1418" s="8">
        <f>VLOOKUP(B1418,Order!A1418:M1418,9,)</f>
        <v>5998</v>
      </c>
    </row>
    <row r="1419" spans="1:6" x14ac:dyDescent="0.25">
      <c r="A1419" t="s">
        <v>3985</v>
      </c>
      <c r="B1419" t="s">
        <v>1977</v>
      </c>
      <c r="C1419" s="6">
        <v>45741</v>
      </c>
      <c r="D1419" t="s">
        <v>2564</v>
      </c>
      <c r="E1419" t="s">
        <v>2562</v>
      </c>
      <c r="F1419" s="8">
        <f>VLOOKUP(B1419,Order!A1419:M1419,9,)</f>
        <v>27998</v>
      </c>
    </row>
    <row r="1420" spans="1:6" x14ac:dyDescent="0.25">
      <c r="A1420" t="s">
        <v>3986</v>
      </c>
      <c r="B1420" t="s">
        <v>1978</v>
      </c>
      <c r="C1420" s="6">
        <v>45754</v>
      </c>
      <c r="D1420" t="s">
        <v>2564</v>
      </c>
      <c r="E1420" t="s">
        <v>2562</v>
      </c>
      <c r="F1420" s="8">
        <f>VLOOKUP(B1420,Order!A1420:M1420,9,)</f>
        <v>10995</v>
      </c>
    </row>
    <row r="1421" spans="1:6" x14ac:dyDescent="0.25">
      <c r="A1421" t="s">
        <v>3987</v>
      </c>
      <c r="B1421" t="s">
        <v>1979</v>
      </c>
      <c r="C1421" s="6">
        <v>45927</v>
      </c>
      <c r="D1421" t="s">
        <v>2576</v>
      </c>
      <c r="E1421" t="s">
        <v>2562</v>
      </c>
      <c r="F1421" s="8">
        <f>VLOOKUP(B1421,Order!A1421:M1421,9,)</f>
        <v>8796</v>
      </c>
    </row>
    <row r="1422" spans="1:6" x14ac:dyDescent="0.25">
      <c r="A1422" t="s">
        <v>3988</v>
      </c>
      <c r="B1422" t="s">
        <v>1980</v>
      </c>
      <c r="C1422" s="6">
        <v>45716</v>
      </c>
      <c r="D1422" t="s">
        <v>2570</v>
      </c>
      <c r="E1422" t="s">
        <v>2562</v>
      </c>
      <c r="F1422" s="8">
        <f>VLOOKUP(B1422,Order!A1422:M1422,9,)</f>
        <v>499</v>
      </c>
    </row>
    <row r="1423" spans="1:6" x14ac:dyDescent="0.25">
      <c r="A1423" t="s">
        <v>3989</v>
      </c>
      <c r="B1423" t="s">
        <v>1981</v>
      </c>
      <c r="C1423" s="6">
        <v>45725</v>
      </c>
      <c r="D1423" t="s">
        <v>2561</v>
      </c>
      <c r="E1423" t="s">
        <v>2562</v>
      </c>
      <c r="F1423" s="8">
        <f>VLOOKUP(B1423,Order!A1423:M1423,9,)</f>
        <v>6598</v>
      </c>
    </row>
    <row r="1424" spans="1:6" x14ac:dyDescent="0.25">
      <c r="A1424" t="s">
        <v>3990</v>
      </c>
      <c r="B1424" t="s">
        <v>1982</v>
      </c>
      <c r="C1424" s="6">
        <v>45843</v>
      </c>
      <c r="D1424" t="s">
        <v>2566</v>
      </c>
      <c r="E1424" t="s">
        <v>2572</v>
      </c>
      <c r="F1424" s="8">
        <f>VLOOKUP(B1424,Order!A1424:M1424,9,)</f>
        <v>58491</v>
      </c>
    </row>
    <row r="1425" spans="1:6" x14ac:dyDescent="0.25">
      <c r="A1425" t="s">
        <v>3991</v>
      </c>
      <c r="B1425" t="s">
        <v>1983</v>
      </c>
      <c r="C1425" s="6">
        <v>45925</v>
      </c>
      <c r="D1425" t="s">
        <v>2564</v>
      </c>
      <c r="E1425" t="s">
        <v>2562</v>
      </c>
      <c r="F1425" s="8">
        <f>VLOOKUP(B1425,Order!A1425:M1425,9,)</f>
        <v>235996</v>
      </c>
    </row>
    <row r="1426" spans="1:6" x14ac:dyDescent="0.25">
      <c r="A1426" t="s">
        <v>3992</v>
      </c>
      <c r="B1426" t="s">
        <v>1984</v>
      </c>
      <c r="C1426" s="6">
        <v>45672</v>
      </c>
      <c r="D1426" t="s">
        <v>2564</v>
      </c>
      <c r="E1426" t="s">
        <v>2562</v>
      </c>
      <c r="F1426" s="8">
        <f>VLOOKUP(B1426,Order!A1426:M1426,9,)</f>
        <v>499</v>
      </c>
    </row>
    <row r="1427" spans="1:6" x14ac:dyDescent="0.25">
      <c r="A1427" t="s">
        <v>3993</v>
      </c>
      <c r="B1427" t="s">
        <v>1985</v>
      </c>
      <c r="C1427" s="6">
        <v>46013</v>
      </c>
      <c r="D1427" t="s">
        <v>2566</v>
      </c>
      <c r="E1427" t="s">
        <v>2562</v>
      </c>
      <c r="F1427" s="8">
        <f>VLOOKUP(B1427,Order!A1427:M1427,9,)</f>
        <v>199</v>
      </c>
    </row>
    <row r="1428" spans="1:6" x14ac:dyDescent="0.25">
      <c r="A1428" t="s">
        <v>3994</v>
      </c>
      <c r="B1428" t="s">
        <v>1986</v>
      </c>
      <c r="C1428" s="6">
        <v>45724</v>
      </c>
      <c r="D1428" t="s">
        <v>2576</v>
      </c>
      <c r="E1428" t="s">
        <v>2562</v>
      </c>
      <c r="F1428" s="8">
        <f>VLOOKUP(B1428,Order!A1428:M1428,9,)</f>
        <v>8796</v>
      </c>
    </row>
    <row r="1429" spans="1:6" x14ac:dyDescent="0.25">
      <c r="A1429" t="s">
        <v>3995</v>
      </c>
      <c r="B1429" t="s">
        <v>1987</v>
      </c>
      <c r="C1429" s="6">
        <v>45715</v>
      </c>
      <c r="D1429" t="s">
        <v>2566</v>
      </c>
      <c r="E1429" t="s">
        <v>2562</v>
      </c>
      <c r="F1429" s="8">
        <f>VLOOKUP(B1429,Order!A1429:M1429,9,)</f>
        <v>3798</v>
      </c>
    </row>
    <row r="1430" spans="1:6" x14ac:dyDescent="0.25">
      <c r="A1430" t="s">
        <v>3996</v>
      </c>
      <c r="B1430" t="s">
        <v>1988</v>
      </c>
      <c r="C1430" s="6">
        <v>45878</v>
      </c>
      <c r="D1430" t="s">
        <v>2566</v>
      </c>
      <c r="E1430" t="s">
        <v>2562</v>
      </c>
      <c r="F1430" s="8">
        <f>VLOOKUP(B1430,Order!A1430:M1430,9,)</f>
        <v>12499</v>
      </c>
    </row>
    <row r="1431" spans="1:6" x14ac:dyDescent="0.25">
      <c r="A1431" t="s">
        <v>3997</v>
      </c>
      <c r="B1431" t="s">
        <v>1989</v>
      </c>
      <c r="C1431" s="6">
        <v>45995</v>
      </c>
      <c r="D1431" t="s">
        <v>2566</v>
      </c>
      <c r="E1431" t="s">
        <v>2562</v>
      </c>
      <c r="F1431" s="8">
        <f>VLOOKUP(B1431,Order!A1431:M1431,9,)</f>
        <v>3798</v>
      </c>
    </row>
    <row r="1432" spans="1:6" x14ac:dyDescent="0.25">
      <c r="A1432" t="s">
        <v>3998</v>
      </c>
      <c r="B1432" t="s">
        <v>1990</v>
      </c>
      <c r="C1432" s="6">
        <v>45787</v>
      </c>
      <c r="D1432" t="s">
        <v>2561</v>
      </c>
      <c r="E1432" t="s">
        <v>2562</v>
      </c>
      <c r="F1432" s="8">
        <f>VLOOKUP(B1432,Order!A1432:M1432,9,)</f>
        <v>597</v>
      </c>
    </row>
    <row r="1433" spans="1:6" x14ac:dyDescent="0.25">
      <c r="A1433" t="s">
        <v>3999</v>
      </c>
      <c r="B1433" t="s">
        <v>1991</v>
      </c>
      <c r="C1433" s="6">
        <v>45707</v>
      </c>
      <c r="D1433" t="s">
        <v>2561</v>
      </c>
      <c r="E1433" t="s">
        <v>2562</v>
      </c>
      <c r="F1433" s="8">
        <f>VLOOKUP(B1433,Order!A1433:M1433,9,)</f>
        <v>56997</v>
      </c>
    </row>
    <row r="1434" spans="1:6" x14ac:dyDescent="0.25">
      <c r="A1434" t="s">
        <v>4000</v>
      </c>
      <c r="B1434" t="s">
        <v>1992</v>
      </c>
      <c r="C1434" s="6">
        <v>45760</v>
      </c>
      <c r="D1434" t="s">
        <v>2561</v>
      </c>
      <c r="E1434" t="s">
        <v>2562</v>
      </c>
      <c r="F1434" s="8">
        <f>VLOOKUP(B1434,Order!A1434:M1434,9,)</f>
        <v>1299</v>
      </c>
    </row>
    <row r="1435" spans="1:6" x14ac:dyDescent="0.25">
      <c r="A1435" t="s">
        <v>4001</v>
      </c>
      <c r="B1435" t="s">
        <v>1993</v>
      </c>
      <c r="C1435" s="6">
        <v>45800</v>
      </c>
      <c r="D1435" t="s">
        <v>2570</v>
      </c>
      <c r="E1435" t="s">
        <v>2572</v>
      </c>
      <c r="F1435" s="8">
        <f>VLOOKUP(B1435,Order!A1435:M1435,9,)</f>
        <v>3299</v>
      </c>
    </row>
    <row r="1436" spans="1:6" x14ac:dyDescent="0.25">
      <c r="A1436" t="s">
        <v>4002</v>
      </c>
      <c r="B1436" t="s">
        <v>1994</v>
      </c>
      <c r="C1436" s="6">
        <v>45914</v>
      </c>
      <c r="D1436" t="s">
        <v>2566</v>
      </c>
      <c r="E1436" t="s">
        <v>2562</v>
      </c>
      <c r="F1436" s="8">
        <f>VLOOKUP(B1436,Order!A1436:M1436,9,)</f>
        <v>998</v>
      </c>
    </row>
    <row r="1437" spans="1:6" x14ac:dyDescent="0.25">
      <c r="A1437" t="s">
        <v>4003</v>
      </c>
      <c r="B1437" t="s">
        <v>1995</v>
      </c>
      <c r="C1437" s="6">
        <v>45692</v>
      </c>
      <c r="D1437" t="s">
        <v>2570</v>
      </c>
      <c r="E1437" t="s">
        <v>2562</v>
      </c>
      <c r="F1437" s="8">
        <f>VLOOKUP(B1437,Order!A1437:M1437,9,)</f>
        <v>1899</v>
      </c>
    </row>
    <row r="1438" spans="1:6" x14ac:dyDescent="0.25">
      <c r="A1438" t="s">
        <v>4004</v>
      </c>
      <c r="B1438" t="s">
        <v>1996</v>
      </c>
      <c r="C1438" s="6">
        <v>45769</v>
      </c>
      <c r="D1438" t="s">
        <v>2566</v>
      </c>
      <c r="E1438" t="s">
        <v>2562</v>
      </c>
      <c r="F1438" s="8">
        <f>VLOOKUP(B1438,Order!A1438:M1438,9,)</f>
        <v>199</v>
      </c>
    </row>
    <row r="1439" spans="1:6" x14ac:dyDescent="0.25">
      <c r="A1439" t="s">
        <v>4005</v>
      </c>
      <c r="B1439" t="s">
        <v>1997</v>
      </c>
      <c r="C1439" s="6">
        <v>45933</v>
      </c>
      <c r="D1439" t="s">
        <v>2566</v>
      </c>
      <c r="E1439" t="s">
        <v>2562</v>
      </c>
      <c r="F1439" s="8">
        <f>VLOOKUP(B1439,Order!A1439:M1439,9,)</f>
        <v>499</v>
      </c>
    </row>
    <row r="1440" spans="1:6" x14ac:dyDescent="0.25">
      <c r="A1440" t="s">
        <v>4006</v>
      </c>
      <c r="B1440" t="s">
        <v>1998</v>
      </c>
      <c r="C1440" s="6">
        <v>45916</v>
      </c>
      <c r="D1440" t="s">
        <v>2576</v>
      </c>
      <c r="E1440" t="s">
        <v>2572</v>
      </c>
      <c r="F1440" s="8">
        <f>VLOOKUP(B1440,Order!A1440:M1440,9,)</f>
        <v>9897</v>
      </c>
    </row>
    <row r="1441" spans="1:6" x14ac:dyDescent="0.25">
      <c r="A1441" t="s">
        <v>4007</v>
      </c>
      <c r="B1441" t="s">
        <v>1999</v>
      </c>
      <c r="C1441" s="6">
        <v>45752</v>
      </c>
      <c r="D1441" t="s">
        <v>2576</v>
      </c>
      <c r="E1441" t="s">
        <v>2572</v>
      </c>
      <c r="F1441" s="8">
        <f>VLOOKUP(B1441,Order!A1441:M1441,9,)</f>
        <v>294995</v>
      </c>
    </row>
    <row r="1442" spans="1:6" x14ac:dyDescent="0.25">
      <c r="A1442" t="s">
        <v>4008</v>
      </c>
      <c r="B1442" t="s">
        <v>2000</v>
      </c>
      <c r="C1442" s="6">
        <v>45852</v>
      </c>
      <c r="D1442" t="s">
        <v>2566</v>
      </c>
      <c r="E1442" t="s">
        <v>2562</v>
      </c>
      <c r="F1442" s="8">
        <f>VLOOKUP(B1442,Order!A1442:M1442,9,)</f>
        <v>4499</v>
      </c>
    </row>
    <row r="1443" spans="1:6" x14ac:dyDescent="0.25">
      <c r="A1443" t="s">
        <v>4009</v>
      </c>
      <c r="B1443" t="s">
        <v>2001</v>
      </c>
      <c r="C1443" s="6">
        <v>45715</v>
      </c>
      <c r="D1443" t="s">
        <v>2564</v>
      </c>
      <c r="E1443" t="s">
        <v>2562</v>
      </c>
      <c r="F1443" s="8">
        <f>VLOOKUP(B1443,Order!A1443:M1443,9,)</f>
        <v>24998</v>
      </c>
    </row>
    <row r="1444" spans="1:6" x14ac:dyDescent="0.25">
      <c r="A1444" t="s">
        <v>4010</v>
      </c>
      <c r="B1444" t="s">
        <v>2002</v>
      </c>
      <c r="C1444" s="6">
        <v>45924</v>
      </c>
      <c r="D1444" t="s">
        <v>2566</v>
      </c>
      <c r="E1444" t="s">
        <v>2562</v>
      </c>
      <c r="F1444" s="8">
        <f>VLOOKUP(B1444,Order!A1444:M1444,9,)</f>
        <v>3798</v>
      </c>
    </row>
    <row r="1445" spans="1:6" x14ac:dyDescent="0.25">
      <c r="A1445" t="s">
        <v>4011</v>
      </c>
      <c r="B1445" t="s">
        <v>2003</v>
      </c>
      <c r="C1445" s="6">
        <v>45805</v>
      </c>
      <c r="D1445" t="s">
        <v>2570</v>
      </c>
      <c r="E1445" t="s">
        <v>2562</v>
      </c>
      <c r="F1445" s="8">
        <f>VLOOKUP(B1445,Order!A1445:M1445,9,)</f>
        <v>16998</v>
      </c>
    </row>
    <row r="1446" spans="1:6" x14ac:dyDescent="0.25">
      <c r="A1446" t="s">
        <v>4012</v>
      </c>
      <c r="B1446" t="s">
        <v>2004</v>
      </c>
      <c r="C1446" s="6">
        <v>45717</v>
      </c>
      <c r="D1446" t="s">
        <v>2570</v>
      </c>
      <c r="E1446" t="s">
        <v>2577</v>
      </c>
      <c r="F1446" s="8">
        <f>VLOOKUP(B1446,Order!A1446:M1446,9,)</f>
        <v>17997</v>
      </c>
    </row>
    <row r="1447" spans="1:6" x14ac:dyDescent="0.25">
      <c r="A1447" t="s">
        <v>4013</v>
      </c>
      <c r="B1447" t="s">
        <v>2005</v>
      </c>
      <c r="C1447" s="6">
        <v>45817</v>
      </c>
      <c r="D1447" t="s">
        <v>2564</v>
      </c>
      <c r="E1447" t="s">
        <v>2562</v>
      </c>
      <c r="F1447" s="8">
        <f>VLOOKUP(B1447,Order!A1447:M1447,9,)</f>
        <v>1497</v>
      </c>
    </row>
    <row r="1448" spans="1:6" x14ac:dyDescent="0.25">
      <c r="A1448" t="s">
        <v>4014</v>
      </c>
      <c r="B1448" t="s">
        <v>2006</v>
      </c>
      <c r="C1448" s="6">
        <v>45806</v>
      </c>
      <c r="D1448" t="s">
        <v>2564</v>
      </c>
      <c r="E1448" t="s">
        <v>2577</v>
      </c>
      <c r="F1448" s="8">
        <f>VLOOKUP(B1448,Order!A1448:M1448,9,)</f>
        <v>24999</v>
      </c>
    </row>
    <row r="1449" spans="1:6" x14ac:dyDescent="0.25">
      <c r="A1449" t="s">
        <v>4015</v>
      </c>
      <c r="B1449" t="s">
        <v>2007</v>
      </c>
      <c r="C1449" s="6">
        <v>45901</v>
      </c>
      <c r="D1449" t="s">
        <v>2564</v>
      </c>
      <c r="E1449" t="s">
        <v>2562</v>
      </c>
      <c r="F1449" s="8">
        <f>VLOOKUP(B1449,Order!A1449:M1449,9,)</f>
        <v>58999</v>
      </c>
    </row>
    <row r="1450" spans="1:6" x14ac:dyDescent="0.25">
      <c r="A1450" t="s">
        <v>4016</v>
      </c>
      <c r="B1450" t="s">
        <v>2008</v>
      </c>
      <c r="C1450" s="6">
        <v>46003</v>
      </c>
      <c r="D1450" t="s">
        <v>2576</v>
      </c>
      <c r="E1450" t="s">
        <v>2562</v>
      </c>
      <c r="F1450" s="8">
        <f>VLOOKUP(B1450,Order!A1450:M1450,9,)</f>
        <v>13998</v>
      </c>
    </row>
    <row r="1451" spans="1:6" x14ac:dyDescent="0.25">
      <c r="A1451" t="s">
        <v>4017</v>
      </c>
      <c r="B1451" t="s">
        <v>2009</v>
      </c>
      <c r="C1451" s="6">
        <v>45995</v>
      </c>
      <c r="D1451" t="s">
        <v>2570</v>
      </c>
      <c r="E1451" t="s">
        <v>2562</v>
      </c>
      <c r="F1451" s="8">
        <f>VLOOKUP(B1451,Order!A1451:M1451,9,)</f>
        <v>12499</v>
      </c>
    </row>
    <row r="1452" spans="1:6" x14ac:dyDescent="0.25">
      <c r="A1452" t="s">
        <v>4018</v>
      </c>
      <c r="B1452" t="s">
        <v>2010</v>
      </c>
      <c r="C1452" s="6">
        <v>45863</v>
      </c>
      <c r="D1452" t="s">
        <v>2576</v>
      </c>
      <c r="E1452" t="s">
        <v>2562</v>
      </c>
      <c r="F1452" s="8">
        <f>VLOOKUP(B1452,Order!A1452:M1452,9,)</f>
        <v>49996</v>
      </c>
    </row>
    <row r="1453" spans="1:6" x14ac:dyDescent="0.25">
      <c r="A1453" t="s">
        <v>4019</v>
      </c>
      <c r="B1453" t="s">
        <v>2011</v>
      </c>
      <c r="C1453" s="6">
        <v>45744</v>
      </c>
      <c r="D1453" t="s">
        <v>2561</v>
      </c>
      <c r="E1453" t="s">
        <v>2562</v>
      </c>
      <c r="F1453" s="8">
        <f>VLOOKUP(B1453,Order!A1453:M1453,9,)</f>
        <v>37998</v>
      </c>
    </row>
    <row r="1454" spans="1:6" x14ac:dyDescent="0.25">
      <c r="A1454" t="s">
        <v>4020</v>
      </c>
      <c r="B1454" t="s">
        <v>2012</v>
      </c>
      <c r="C1454" s="6">
        <v>45962</v>
      </c>
      <c r="D1454" t="s">
        <v>2561</v>
      </c>
      <c r="E1454" t="s">
        <v>2562</v>
      </c>
      <c r="F1454" s="8">
        <f>VLOOKUP(B1454,Order!A1454:M1454,9,)</f>
        <v>2495</v>
      </c>
    </row>
    <row r="1455" spans="1:6" x14ac:dyDescent="0.25">
      <c r="A1455" t="s">
        <v>4021</v>
      </c>
      <c r="B1455" t="s">
        <v>2013</v>
      </c>
      <c r="C1455" s="6">
        <v>45913</v>
      </c>
      <c r="D1455" t="s">
        <v>2561</v>
      </c>
      <c r="E1455" t="s">
        <v>2562</v>
      </c>
      <c r="F1455" s="8">
        <f>VLOOKUP(B1455,Order!A1455:M1455,9,)</f>
        <v>17999</v>
      </c>
    </row>
    <row r="1456" spans="1:6" x14ac:dyDescent="0.25">
      <c r="A1456" t="s">
        <v>4022</v>
      </c>
      <c r="B1456" t="s">
        <v>2014</v>
      </c>
      <c r="C1456" s="6">
        <v>45987</v>
      </c>
      <c r="D1456" t="s">
        <v>2570</v>
      </c>
      <c r="E1456" t="s">
        <v>2562</v>
      </c>
      <c r="F1456" s="8">
        <f>VLOOKUP(B1456,Order!A1456:M1456,9,)</f>
        <v>1197</v>
      </c>
    </row>
    <row r="1457" spans="1:6" x14ac:dyDescent="0.25">
      <c r="A1457" t="s">
        <v>4023</v>
      </c>
      <c r="B1457" t="s">
        <v>2015</v>
      </c>
      <c r="C1457" s="6">
        <v>45865</v>
      </c>
      <c r="D1457" t="s">
        <v>2570</v>
      </c>
      <c r="E1457" t="s">
        <v>2562</v>
      </c>
      <c r="F1457" s="8">
        <f>VLOOKUP(B1457,Order!A1457:M1457,9,)</f>
        <v>299</v>
      </c>
    </row>
    <row r="1458" spans="1:6" x14ac:dyDescent="0.25">
      <c r="A1458" t="s">
        <v>4024</v>
      </c>
      <c r="B1458" t="s">
        <v>2016</v>
      </c>
      <c r="C1458" s="6">
        <v>45890</v>
      </c>
      <c r="D1458" t="s">
        <v>2576</v>
      </c>
      <c r="E1458" t="s">
        <v>2562</v>
      </c>
      <c r="F1458" s="8">
        <f>VLOOKUP(B1458,Order!A1458:M1458,9,)</f>
        <v>598</v>
      </c>
    </row>
    <row r="1459" spans="1:6" x14ac:dyDescent="0.25">
      <c r="A1459" t="s">
        <v>4025</v>
      </c>
      <c r="B1459" t="s">
        <v>2017</v>
      </c>
      <c r="C1459" s="6">
        <v>45776</v>
      </c>
      <c r="D1459" t="s">
        <v>2561</v>
      </c>
      <c r="E1459" t="s">
        <v>2562</v>
      </c>
      <c r="F1459" s="8">
        <f>VLOOKUP(B1459,Order!A1459:M1459,9,)</f>
        <v>1299</v>
      </c>
    </row>
    <row r="1460" spans="1:6" x14ac:dyDescent="0.25">
      <c r="A1460" t="s">
        <v>4026</v>
      </c>
      <c r="B1460" t="s">
        <v>2018</v>
      </c>
      <c r="C1460" s="6">
        <v>45685</v>
      </c>
      <c r="D1460" t="s">
        <v>2570</v>
      </c>
      <c r="E1460" t="s">
        <v>2562</v>
      </c>
      <c r="F1460" s="8">
        <f>VLOOKUP(B1460,Order!A1460:M1460,9,)</f>
        <v>24999</v>
      </c>
    </row>
    <row r="1461" spans="1:6" x14ac:dyDescent="0.25">
      <c r="A1461" t="s">
        <v>4027</v>
      </c>
      <c r="B1461" t="s">
        <v>2019</v>
      </c>
      <c r="C1461" s="6">
        <v>45749</v>
      </c>
      <c r="D1461" t="s">
        <v>2566</v>
      </c>
      <c r="E1461" t="s">
        <v>2562</v>
      </c>
      <c r="F1461" s="8">
        <f>VLOOKUP(B1461,Order!A1461:M1461,9,)</f>
        <v>49998</v>
      </c>
    </row>
    <row r="1462" spans="1:6" x14ac:dyDescent="0.25">
      <c r="A1462" t="s">
        <v>4028</v>
      </c>
      <c r="B1462" t="s">
        <v>2020</v>
      </c>
      <c r="C1462" s="6">
        <v>45813</v>
      </c>
      <c r="D1462" t="s">
        <v>2561</v>
      </c>
      <c r="E1462" t="s">
        <v>2562</v>
      </c>
      <c r="F1462" s="8">
        <f>VLOOKUP(B1462,Order!A1462:M1462,9,)</f>
        <v>49996</v>
      </c>
    </row>
    <row r="1463" spans="1:6" x14ac:dyDescent="0.25">
      <c r="A1463" t="s">
        <v>4029</v>
      </c>
      <c r="B1463" t="s">
        <v>2021</v>
      </c>
      <c r="C1463" s="6">
        <v>45996</v>
      </c>
      <c r="D1463" t="s">
        <v>2576</v>
      </c>
      <c r="E1463" t="s">
        <v>2562</v>
      </c>
      <c r="F1463" s="8">
        <f>VLOOKUP(B1463,Order!A1463:M1463,9,)</f>
        <v>3798</v>
      </c>
    </row>
    <row r="1464" spans="1:6" x14ac:dyDescent="0.25">
      <c r="A1464" t="s">
        <v>4030</v>
      </c>
      <c r="B1464" t="s">
        <v>2022</v>
      </c>
      <c r="C1464" s="6">
        <v>45896</v>
      </c>
      <c r="D1464" t="s">
        <v>2566</v>
      </c>
      <c r="E1464" t="s">
        <v>2562</v>
      </c>
      <c r="F1464" s="8">
        <f>VLOOKUP(B1464,Order!A1464:M1464,9,)</f>
        <v>49998</v>
      </c>
    </row>
    <row r="1465" spans="1:6" x14ac:dyDescent="0.25">
      <c r="A1465" t="s">
        <v>4031</v>
      </c>
      <c r="B1465" t="s">
        <v>2023</v>
      </c>
      <c r="C1465" s="6">
        <v>45916</v>
      </c>
      <c r="D1465" t="s">
        <v>2564</v>
      </c>
      <c r="E1465" t="s">
        <v>2562</v>
      </c>
      <c r="F1465" s="8">
        <f>VLOOKUP(B1465,Order!A1465:M1465,9,)</f>
        <v>9996</v>
      </c>
    </row>
    <row r="1466" spans="1:6" x14ac:dyDescent="0.25">
      <c r="A1466" t="s">
        <v>4032</v>
      </c>
      <c r="B1466" t="s">
        <v>2024</v>
      </c>
      <c r="C1466" s="6">
        <v>45934</v>
      </c>
      <c r="D1466" t="s">
        <v>2570</v>
      </c>
      <c r="E1466" t="s">
        <v>2562</v>
      </c>
      <c r="F1466" s="8">
        <f>VLOOKUP(B1466,Order!A1466:M1466,9,)</f>
        <v>1899</v>
      </c>
    </row>
    <row r="1467" spans="1:6" x14ac:dyDescent="0.25">
      <c r="A1467" t="s">
        <v>4033</v>
      </c>
      <c r="B1467" t="s">
        <v>2025</v>
      </c>
      <c r="C1467" s="6">
        <v>45878</v>
      </c>
      <c r="D1467" t="s">
        <v>2576</v>
      </c>
      <c r="E1467" t="s">
        <v>2562</v>
      </c>
      <c r="F1467" s="8">
        <f>VLOOKUP(B1467,Order!A1467:M1467,9,)</f>
        <v>11998</v>
      </c>
    </row>
    <row r="1468" spans="1:6" x14ac:dyDescent="0.25">
      <c r="A1468" t="s">
        <v>4034</v>
      </c>
      <c r="B1468" t="s">
        <v>2026</v>
      </c>
      <c r="C1468" s="6">
        <v>45850</v>
      </c>
      <c r="D1468" t="s">
        <v>2566</v>
      </c>
      <c r="E1468" t="s">
        <v>2562</v>
      </c>
      <c r="F1468" s="8">
        <f>VLOOKUP(B1468,Order!A1468:M1468,9,)</f>
        <v>1899</v>
      </c>
    </row>
    <row r="1469" spans="1:6" x14ac:dyDescent="0.25">
      <c r="A1469" t="s">
        <v>4035</v>
      </c>
      <c r="B1469" t="s">
        <v>2027</v>
      </c>
      <c r="C1469" s="6">
        <v>45943</v>
      </c>
      <c r="D1469" t="s">
        <v>2564</v>
      </c>
      <c r="E1469" t="s">
        <v>2562</v>
      </c>
      <c r="F1469" s="8">
        <f>VLOOKUP(B1469,Order!A1469:M1469,9,)</f>
        <v>25996</v>
      </c>
    </row>
    <row r="1470" spans="1:6" x14ac:dyDescent="0.25">
      <c r="A1470" t="s">
        <v>4036</v>
      </c>
      <c r="B1470" t="s">
        <v>2028</v>
      </c>
      <c r="C1470" s="6">
        <v>45909</v>
      </c>
      <c r="D1470" t="s">
        <v>2576</v>
      </c>
      <c r="E1470" t="s">
        <v>2562</v>
      </c>
      <c r="F1470" s="8">
        <f>VLOOKUP(B1470,Order!A1470:M1470,9,)</f>
        <v>796</v>
      </c>
    </row>
    <row r="1471" spans="1:6" x14ac:dyDescent="0.25">
      <c r="A1471" t="s">
        <v>4037</v>
      </c>
      <c r="B1471" t="s">
        <v>2029</v>
      </c>
      <c r="C1471" s="6">
        <v>45907</v>
      </c>
      <c r="D1471" t="s">
        <v>2576</v>
      </c>
      <c r="E1471" t="s">
        <v>2562</v>
      </c>
      <c r="F1471" s="8">
        <f>VLOOKUP(B1471,Order!A1471:M1471,9,)</f>
        <v>53997</v>
      </c>
    </row>
    <row r="1472" spans="1:6" x14ac:dyDescent="0.25">
      <c r="A1472" t="s">
        <v>4038</v>
      </c>
      <c r="B1472" t="s">
        <v>2030</v>
      </c>
      <c r="C1472" s="6">
        <v>45995</v>
      </c>
      <c r="D1472" t="s">
        <v>2570</v>
      </c>
      <c r="E1472" t="s">
        <v>2562</v>
      </c>
      <c r="F1472" s="8">
        <f>VLOOKUP(B1472,Order!A1472:M1472,9,)</f>
        <v>35998</v>
      </c>
    </row>
    <row r="1473" spans="1:6" x14ac:dyDescent="0.25">
      <c r="A1473" t="s">
        <v>4039</v>
      </c>
      <c r="B1473" t="s">
        <v>2031</v>
      </c>
      <c r="C1473" s="6">
        <v>45945</v>
      </c>
      <c r="D1473" t="s">
        <v>2576</v>
      </c>
      <c r="E1473" t="s">
        <v>2562</v>
      </c>
      <c r="F1473" s="8">
        <f>VLOOKUP(B1473,Order!A1473:M1473,9,)</f>
        <v>3798</v>
      </c>
    </row>
    <row r="1474" spans="1:6" x14ac:dyDescent="0.25">
      <c r="A1474" t="s">
        <v>4040</v>
      </c>
      <c r="B1474" t="s">
        <v>2032</v>
      </c>
      <c r="C1474" s="6">
        <v>45911</v>
      </c>
      <c r="D1474" t="s">
        <v>2566</v>
      </c>
      <c r="E1474" t="s">
        <v>2562</v>
      </c>
      <c r="F1474" s="8">
        <f>VLOOKUP(B1474,Order!A1474:M1474,9,)</f>
        <v>10497</v>
      </c>
    </row>
    <row r="1475" spans="1:6" x14ac:dyDescent="0.25">
      <c r="A1475" t="s">
        <v>4041</v>
      </c>
      <c r="B1475" t="s">
        <v>2033</v>
      </c>
      <c r="C1475" s="6">
        <v>45803</v>
      </c>
      <c r="D1475" t="s">
        <v>2570</v>
      </c>
      <c r="E1475" t="s">
        <v>2562</v>
      </c>
      <c r="F1475" s="8">
        <f>VLOOKUP(B1475,Order!A1475:M1475,9,)</f>
        <v>3897</v>
      </c>
    </row>
    <row r="1476" spans="1:6" x14ac:dyDescent="0.25">
      <c r="A1476" t="s">
        <v>4042</v>
      </c>
      <c r="B1476" t="s">
        <v>2034</v>
      </c>
      <c r="C1476" s="6">
        <v>45723</v>
      </c>
      <c r="D1476" t="s">
        <v>2564</v>
      </c>
      <c r="E1476" t="s">
        <v>2562</v>
      </c>
      <c r="F1476" s="8">
        <f>VLOOKUP(B1476,Order!A1476:M1476,9,)</f>
        <v>31996</v>
      </c>
    </row>
    <row r="1477" spans="1:6" x14ac:dyDescent="0.25">
      <c r="A1477" t="s">
        <v>4043</v>
      </c>
      <c r="B1477" t="s">
        <v>2035</v>
      </c>
      <c r="C1477" s="6">
        <v>45671</v>
      </c>
      <c r="D1477" t="s">
        <v>2570</v>
      </c>
      <c r="E1477" t="s">
        <v>2562</v>
      </c>
      <c r="F1477" s="8">
        <f>VLOOKUP(B1477,Order!A1477:M1477,9,)</f>
        <v>6999</v>
      </c>
    </row>
    <row r="1478" spans="1:6" x14ac:dyDescent="0.25">
      <c r="A1478" t="s">
        <v>4044</v>
      </c>
      <c r="B1478" t="s">
        <v>2036</v>
      </c>
      <c r="C1478" s="6">
        <v>45834</v>
      </c>
      <c r="D1478" t="s">
        <v>2570</v>
      </c>
      <c r="E1478" t="s">
        <v>2562</v>
      </c>
      <c r="F1478" s="8">
        <f>VLOOKUP(B1478,Order!A1478:M1478,9,)</f>
        <v>3299</v>
      </c>
    </row>
    <row r="1479" spans="1:6" x14ac:dyDescent="0.25">
      <c r="A1479" t="s">
        <v>4045</v>
      </c>
      <c r="B1479" t="s">
        <v>2037</v>
      </c>
      <c r="C1479" s="6">
        <v>45783</v>
      </c>
      <c r="D1479" t="s">
        <v>2576</v>
      </c>
      <c r="E1479" t="s">
        <v>2562</v>
      </c>
      <c r="F1479" s="8">
        <f>VLOOKUP(B1479,Order!A1479:M1479,9,)</f>
        <v>10998</v>
      </c>
    </row>
    <row r="1480" spans="1:6" x14ac:dyDescent="0.25">
      <c r="A1480" t="s">
        <v>4046</v>
      </c>
      <c r="B1480" t="s">
        <v>2038</v>
      </c>
      <c r="C1480" s="6">
        <v>45701</v>
      </c>
      <c r="D1480" t="s">
        <v>2570</v>
      </c>
      <c r="E1480" t="s">
        <v>2562</v>
      </c>
      <c r="F1480" s="8">
        <f>VLOOKUP(B1480,Order!A1480:M1480,9,)</f>
        <v>49998</v>
      </c>
    </row>
    <row r="1481" spans="1:6" x14ac:dyDescent="0.25">
      <c r="A1481" t="s">
        <v>4047</v>
      </c>
      <c r="B1481" t="s">
        <v>2039</v>
      </c>
      <c r="C1481" s="6">
        <v>45830</v>
      </c>
      <c r="D1481" t="s">
        <v>2570</v>
      </c>
      <c r="E1481" t="s">
        <v>2562</v>
      </c>
      <c r="F1481" s="8">
        <f>VLOOKUP(B1481,Order!A1481:M1481,9,)</f>
        <v>17998</v>
      </c>
    </row>
    <row r="1482" spans="1:6" x14ac:dyDescent="0.25">
      <c r="A1482" t="s">
        <v>4048</v>
      </c>
      <c r="B1482" t="s">
        <v>2040</v>
      </c>
      <c r="C1482" s="6">
        <v>45893</v>
      </c>
      <c r="D1482" t="s">
        <v>2566</v>
      </c>
      <c r="E1482" t="s">
        <v>2562</v>
      </c>
      <c r="F1482" s="8">
        <f>VLOOKUP(B1482,Order!A1482:M1482,9,)</f>
        <v>35998</v>
      </c>
    </row>
    <row r="1483" spans="1:6" x14ac:dyDescent="0.25">
      <c r="A1483" t="s">
        <v>4049</v>
      </c>
      <c r="B1483" t="s">
        <v>2041</v>
      </c>
      <c r="C1483" s="6">
        <v>45873</v>
      </c>
      <c r="D1483" t="s">
        <v>2561</v>
      </c>
      <c r="E1483" t="s">
        <v>2562</v>
      </c>
      <c r="F1483" s="8">
        <f>VLOOKUP(B1483,Order!A1483:M1483,9,)</f>
        <v>4398</v>
      </c>
    </row>
    <row r="1484" spans="1:6" x14ac:dyDescent="0.25">
      <c r="A1484" t="s">
        <v>4050</v>
      </c>
      <c r="B1484" t="s">
        <v>2042</v>
      </c>
      <c r="C1484" s="6">
        <v>45669</v>
      </c>
      <c r="D1484" t="s">
        <v>2561</v>
      </c>
      <c r="E1484" t="s">
        <v>2562</v>
      </c>
      <c r="F1484" s="8">
        <f>VLOOKUP(B1484,Order!A1484:M1484,9,)</f>
        <v>35998</v>
      </c>
    </row>
    <row r="1485" spans="1:6" x14ac:dyDescent="0.25">
      <c r="A1485" t="s">
        <v>4051</v>
      </c>
      <c r="B1485" t="s">
        <v>2043</v>
      </c>
      <c r="C1485" s="6">
        <v>45951</v>
      </c>
      <c r="D1485" t="s">
        <v>2561</v>
      </c>
      <c r="E1485" t="s">
        <v>2562</v>
      </c>
      <c r="F1485" s="8">
        <f>VLOOKUP(B1485,Order!A1485:M1485,9,)</f>
        <v>37497</v>
      </c>
    </row>
    <row r="1486" spans="1:6" x14ac:dyDescent="0.25">
      <c r="A1486" t="s">
        <v>4052</v>
      </c>
      <c r="B1486" t="s">
        <v>2044</v>
      </c>
      <c r="C1486" s="6">
        <v>45763</v>
      </c>
      <c r="D1486" t="s">
        <v>2564</v>
      </c>
      <c r="E1486" t="s">
        <v>2562</v>
      </c>
      <c r="F1486" s="8">
        <f>VLOOKUP(B1486,Order!A1486:M1486,9,)</f>
        <v>17996</v>
      </c>
    </row>
    <row r="1487" spans="1:6" x14ac:dyDescent="0.25">
      <c r="A1487" t="s">
        <v>4053</v>
      </c>
      <c r="B1487" t="s">
        <v>2045</v>
      </c>
      <c r="C1487" s="6">
        <v>45999</v>
      </c>
      <c r="D1487" t="s">
        <v>2561</v>
      </c>
      <c r="E1487" t="s">
        <v>2562</v>
      </c>
      <c r="F1487" s="8">
        <f>VLOOKUP(B1487,Order!A1487:M1487,9,)</f>
        <v>6998</v>
      </c>
    </row>
    <row r="1488" spans="1:6" x14ac:dyDescent="0.25">
      <c r="A1488" t="s">
        <v>4054</v>
      </c>
      <c r="B1488" t="s">
        <v>2046</v>
      </c>
      <c r="C1488" s="6">
        <v>45881</v>
      </c>
      <c r="D1488" t="s">
        <v>2576</v>
      </c>
      <c r="E1488" t="s">
        <v>2562</v>
      </c>
      <c r="F1488" s="8">
        <f>VLOOKUP(B1488,Order!A1488:M1488,9,)</f>
        <v>27495</v>
      </c>
    </row>
    <row r="1489" spans="1:6" x14ac:dyDescent="0.25">
      <c r="A1489" t="s">
        <v>4055</v>
      </c>
      <c r="B1489" t="s">
        <v>2047</v>
      </c>
      <c r="C1489" s="6">
        <v>45696</v>
      </c>
      <c r="D1489" t="s">
        <v>2561</v>
      </c>
      <c r="E1489" t="s">
        <v>2562</v>
      </c>
      <c r="F1489" s="8">
        <f>VLOOKUP(B1489,Order!A1489:M1489,9,)</f>
        <v>199</v>
      </c>
    </row>
    <row r="1490" spans="1:6" x14ac:dyDescent="0.25">
      <c r="A1490" t="s">
        <v>4056</v>
      </c>
      <c r="B1490" t="s">
        <v>2048</v>
      </c>
      <c r="C1490" s="6">
        <v>45810</v>
      </c>
      <c r="D1490" t="s">
        <v>2566</v>
      </c>
      <c r="E1490" t="s">
        <v>2562</v>
      </c>
      <c r="F1490" s="8">
        <f>VLOOKUP(B1490,Order!A1490:M1490,9,)</f>
        <v>7999</v>
      </c>
    </row>
    <row r="1491" spans="1:6" x14ac:dyDescent="0.25">
      <c r="A1491" t="s">
        <v>4057</v>
      </c>
      <c r="B1491" t="s">
        <v>2049</v>
      </c>
      <c r="C1491" s="6">
        <v>45705</v>
      </c>
      <c r="D1491" t="s">
        <v>2561</v>
      </c>
      <c r="E1491" t="s">
        <v>2562</v>
      </c>
      <c r="F1491" s="8">
        <f>VLOOKUP(B1491,Order!A1491:M1491,9,)</f>
        <v>37497</v>
      </c>
    </row>
    <row r="1492" spans="1:6" x14ac:dyDescent="0.25">
      <c r="A1492" t="s">
        <v>4058</v>
      </c>
      <c r="B1492" t="s">
        <v>2050</v>
      </c>
      <c r="C1492" s="6">
        <v>45797</v>
      </c>
      <c r="D1492" t="s">
        <v>2566</v>
      </c>
      <c r="E1492" t="s">
        <v>2577</v>
      </c>
      <c r="F1492" s="8">
        <f>VLOOKUP(B1492,Order!A1492:M1492,9,)</f>
        <v>23997</v>
      </c>
    </row>
    <row r="1493" spans="1:6" x14ac:dyDescent="0.25">
      <c r="A1493" t="s">
        <v>4059</v>
      </c>
      <c r="B1493" t="s">
        <v>2051</v>
      </c>
      <c r="C1493" s="6">
        <v>45876</v>
      </c>
      <c r="D1493" t="s">
        <v>2566</v>
      </c>
      <c r="E1493" t="s">
        <v>2562</v>
      </c>
      <c r="F1493" s="8">
        <f>VLOOKUP(B1493,Order!A1493:M1493,9,)</f>
        <v>7999</v>
      </c>
    </row>
    <row r="1494" spans="1:6" x14ac:dyDescent="0.25">
      <c r="A1494" t="s">
        <v>4060</v>
      </c>
      <c r="B1494" t="s">
        <v>2052</v>
      </c>
      <c r="C1494" s="6">
        <v>45812</v>
      </c>
      <c r="D1494" t="s">
        <v>2566</v>
      </c>
      <c r="E1494" t="s">
        <v>2562</v>
      </c>
      <c r="F1494" s="8">
        <f>VLOOKUP(B1494,Order!A1494:M1494,9,)</f>
        <v>8997</v>
      </c>
    </row>
    <row r="1495" spans="1:6" x14ac:dyDescent="0.25">
      <c r="A1495" t="s">
        <v>4061</v>
      </c>
      <c r="B1495" t="s">
        <v>2053</v>
      </c>
      <c r="C1495" s="6">
        <v>45818</v>
      </c>
      <c r="D1495" t="s">
        <v>2566</v>
      </c>
      <c r="E1495" t="s">
        <v>2562</v>
      </c>
      <c r="F1495" s="8">
        <f>VLOOKUP(B1495,Order!A1495:M1495,9,)</f>
        <v>6999</v>
      </c>
    </row>
    <row r="1496" spans="1:6" x14ac:dyDescent="0.25">
      <c r="A1496" t="s">
        <v>4062</v>
      </c>
      <c r="B1496" t="s">
        <v>2054</v>
      </c>
      <c r="C1496" s="6">
        <v>45921</v>
      </c>
      <c r="D1496" t="s">
        <v>2576</v>
      </c>
      <c r="E1496" t="s">
        <v>2562</v>
      </c>
      <c r="F1496" s="8">
        <f>VLOOKUP(B1496,Order!A1496:M1496,9,)</f>
        <v>294995</v>
      </c>
    </row>
    <row r="1497" spans="1:6" x14ac:dyDescent="0.25">
      <c r="A1497" t="s">
        <v>4063</v>
      </c>
      <c r="B1497" t="s">
        <v>2055</v>
      </c>
      <c r="C1497" s="6">
        <v>45979</v>
      </c>
      <c r="D1497" t="s">
        <v>2561</v>
      </c>
      <c r="E1497" t="s">
        <v>2562</v>
      </c>
      <c r="F1497" s="8">
        <f>VLOOKUP(B1497,Order!A1497:M1497,9,)</f>
        <v>24999</v>
      </c>
    </row>
    <row r="1498" spans="1:6" x14ac:dyDescent="0.25">
      <c r="A1498" t="s">
        <v>4064</v>
      </c>
      <c r="B1498" t="s">
        <v>2056</v>
      </c>
      <c r="C1498" s="6">
        <v>45913</v>
      </c>
      <c r="D1498" t="s">
        <v>2576</v>
      </c>
      <c r="E1498" t="s">
        <v>2562</v>
      </c>
      <c r="F1498" s="8">
        <f>VLOOKUP(B1498,Order!A1498:M1498,9,)</f>
        <v>2093</v>
      </c>
    </row>
    <row r="1499" spans="1:6" x14ac:dyDescent="0.25">
      <c r="A1499" t="s">
        <v>4065</v>
      </c>
      <c r="B1499" t="s">
        <v>2057</v>
      </c>
      <c r="C1499" s="6">
        <v>45930</v>
      </c>
      <c r="D1499" t="s">
        <v>2576</v>
      </c>
      <c r="E1499" t="s">
        <v>2562</v>
      </c>
      <c r="F1499" s="8">
        <f>VLOOKUP(B1499,Order!A1499:M1499,9,)</f>
        <v>1497</v>
      </c>
    </row>
    <row r="1500" spans="1:6" x14ac:dyDescent="0.25">
      <c r="A1500" t="s">
        <v>4066</v>
      </c>
      <c r="B1500" t="s">
        <v>2058</v>
      </c>
      <c r="C1500" s="6">
        <v>45978</v>
      </c>
      <c r="D1500" t="s">
        <v>2564</v>
      </c>
      <c r="E1500" t="s">
        <v>2562</v>
      </c>
      <c r="F1500" s="8">
        <f>VLOOKUP(B1500,Order!A1500:M1500,9,)</f>
        <v>37998</v>
      </c>
    </row>
    <row r="1501" spans="1:6" x14ac:dyDescent="0.25">
      <c r="A1501" t="s">
        <v>4067</v>
      </c>
      <c r="B1501" t="s">
        <v>2059</v>
      </c>
      <c r="C1501" s="6">
        <v>45733</v>
      </c>
      <c r="D1501" t="s">
        <v>2566</v>
      </c>
      <c r="E1501" t="s">
        <v>2562</v>
      </c>
      <c r="F1501" s="8">
        <f>VLOOKUP(B1501,Order!A1501:M1501,9,)</f>
        <v>2397</v>
      </c>
    </row>
    <row r="1502" spans="1:6" x14ac:dyDescent="0.25">
      <c r="A1502" t="s">
        <v>4068</v>
      </c>
      <c r="B1502" t="s">
        <v>2060</v>
      </c>
      <c r="C1502" s="6">
        <v>45811</v>
      </c>
      <c r="D1502" t="s">
        <v>2576</v>
      </c>
      <c r="E1502" t="s">
        <v>2562</v>
      </c>
      <c r="F1502" s="8">
        <f>VLOOKUP(B1502,Order!A1502:M1502,9,)</f>
        <v>12495</v>
      </c>
    </row>
    <row r="1503" spans="1:6" x14ac:dyDescent="0.25">
      <c r="A1503" t="s">
        <v>4069</v>
      </c>
      <c r="B1503" t="s">
        <v>2061</v>
      </c>
      <c r="C1503" s="6">
        <v>45690</v>
      </c>
      <c r="D1503" t="s">
        <v>2566</v>
      </c>
      <c r="E1503" t="s">
        <v>2562</v>
      </c>
      <c r="F1503" s="8">
        <f>VLOOKUP(B1503,Order!A1503:M1503,9,)</f>
        <v>49998</v>
      </c>
    </row>
    <row r="1504" spans="1:6" x14ac:dyDescent="0.25">
      <c r="A1504" t="s">
        <v>4070</v>
      </c>
      <c r="B1504" t="s">
        <v>2062</v>
      </c>
      <c r="C1504" s="6">
        <v>45804</v>
      </c>
      <c r="D1504" t="s">
        <v>2561</v>
      </c>
      <c r="E1504" t="s">
        <v>2562</v>
      </c>
      <c r="F1504" s="8">
        <f>VLOOKUP(B1504,Order!A1504:M1504,9,)</f>
        <v>897</v>
      </c>
    </row>
    <row r="1505" spans="1:6" x14ac:dyDescent="0.25">
      <c r="A1505" t="s">
        <v>4071</v>
      </c>
      <c r="B1505" t="s">
        <v>2063</v>
      </c>
      <c r="C1505" s="6">
        <v>45778</v>
      </c>
      <c r="D1505" t="s">
        <v>2564</v>
      </c>
      <c r="E1505" t="s">
        <v>2562</v>
      </c>
      <c r="F1505" s="8">
        <f>VLOOKUP(B1505,Order!A1505:M1505,9,)</f>
        <v>12499</v>
      </c>
    </row>
    <row r="1506" spans="1:6" x14ac:dyDescent="0.25">
      <c r="A1506" t="s">
        <v>4072</v>
      </c>
      <c r="B1506" t="s">
        <v>2064</v>
      </c>
      <c r="C1506" s="6">
        <v>45672</v>
      </c>
      <c r="D1506" t="s">
        <v>2570</v>
      </c>
      <c r="E1506" t="s">
        <v>2562</v>
      </c>
      <c r="F1506" s="8">
        <f>VLOOKUP(B1506,Order!A1506:M1506,9,)</f>
        <v>11998</v>
      </c>
    </row>
    <row r="1507" spans="1:6" x14ac:dyDescent="0.25">
      <c r="A1507" t="s">
        <v>4073</v>
      </c>
      <c r="B1507" t="s">
        <v>2065</v>
      </c>
      <c r="C1507" s="6">
        <v>45881</v>
      </c>
      <c r="D1507" t="s">
        <v>2561</v>
      </c>
      <c r="E1507" t="s">
        <v>2562</v>
      </c>
      <c r="F1507" s="8">
        <f>VLOOKUP(B1507,Order!A1507:M1507,9,)</f>
        <v>18999</v>
      </c>
    </row>
    <row r="1508" spans="1:6" x14ac:dyDescent="0.25">
      <c r="A1508" t="s">
        <v>4074</v>
      </c>
      <c r="B1508" t="s">
        <v>2066</v>
      </c>
      <c r="C1508" s="6">
        <v>45727</v>
      </c>
      <c r="D1508" t="s">
        <v>2564</v>
      </c>
      <c r="E1508" t="s">
        <v>2562</v>
      </c>
      <c r="F1508" s="8">
        <f>VLOOKUP(B1508,Order!A1508:M1508,9,)</f>
        <v>31996</v>
      </c>
    </row>
    <row r="1509" spans="1:6" x14ac:dyDescent="0.25">
      <c r="A1509" t="s">
        <v>4075</v>
      </c>
      <c r="B1509" t="s">
        <v>2067</v>
      </c>
      <c r="C1509" s="6">
        <v>45995</v>
      </c>
      <c r="D1509" t="s">
        <v>2566</v>
      </c>
      <c r="E1509" t="s">
        <v>2562</v>
      </c>
      <c r="F1509" s="8">
        <f>VLOOKUP(B1509,Order!A1509:M1509,9,)</f>
        <v>27495</v>
      </c>
    </row>
    <row r="1510" spans="1:6" x14ac:dyDescent="0.25">
      <c r="A1510" t="s">
        <v>4076</v>
      </c>
      <c r="B1510" t="s">
        <v>2068</v>
      </c>
      <c r="C1510" s="6">
        <v>45906</v>
      </c>
      <c r="D1510" t="s">
        <v>2576</v>
      </c>
      <c r="E1510" t="s">
        <v>2562</v>
      </c>
      <c r="F1510" s="8">
        <f>VLOOKUP(B1510,Order!A1510:M1510,9,)</f>
        <v>149994</v>
      </c>
    </row>
    <row r="1511" spans="1:6" x14ac:dyDescent="0.25">
      <c r="A1511" t="s">
        <v>4077</v>
      </c>
      <c r="B1511" t="s">
        <v>2069</v>
      </c>
      <c r="C1511" s="6">
        <v>45818</v>
      </c>
      <c r="D1511" t="s">
        <v>2566</v>
      </c>
      <c r="E1511" t="s">
        <v>2562</v>
      </c>
      <c r="F1511" s="8">
        <f>VLOOKUP(B1511,Order!A1511:M1511,9,)</f>
        <v>24999</v>
      </c>
    </row>
    <row r="1512" spans="1:6" x14ac:dyDescent="0.25">
      <c r="A1512" t="s">
        <v>4078</v>
      </c>
      <c r="B1512" t="s">
        <v>2070</v>
      </c>
      <c r="C1512" s="6">
        <v>45866</v>
      </c>
      <c r="D1512" t="s">
        <v>2566</v>
      </c>
      <c r="E1512" t="s">
        <v>2562</v>
      </c>
      <c r="F1512" s="8">
        <f>VLOOKUP(B1512,Order!A1512:M1512,9,)</f>
        <v>48993</v>
      </c>
    </row>
    <row r="1513" spans="1:6" x14ac:dyDescent="0.25">
      <c r="A1513" t="s">
        <v>4079</v>
      </c>
      <c r="B1513" t="s">
        <v>2071</v>
      </c>
      <c r="C1513" s="6">
        <v>45729</v>
      </c>
      <c r="D1513" t="s">
        <v>2570</v>
      </c>
      <c r="E1513" t="s">
        <v>2562</v>
      </c>
      <c r="F1513" s="8">
        <f>VLOOKUP(B1513,Order!A1513:M1513,9,)</f>
        <v>71996</v>
      </c>
    </row>
    <row r="1514" spans="1:6" x14ac:dyDescent="0.25">
      <c r="A1514" t="s">
        <v>4080</v>
      </c>
      <c r="B1514" t="s">
        <v>2072</v>
      </c>
      <c r="C1514" s="6">
        <v>45719</v>
      </c>
      <c r="D1514" t="s">
        <v>2564</v>
      </c>
      <c r="E1514" t="s">
        <v>2562</v>
      </c>
      <c r="F1514" s="8">
        <f>VLOOKUP(B1514,Order!A1514:M1514,9,)</f>
        <v>13293</v>
      </c>
    </row>
    <row r="1515" spans="1:6" x14ac:dyDescent="0.25">
      <c r="A1515" t="s">
        <v>4081</v>
      </c>
      <c r="B1515" t="s">
        <v>2073</v>
      </c>
      <c r="C1515" s="6">
        <v>45786</v>
      </c>
      <c r="D1515" t="s">
        <v>2570</v>
      </c>
      <c r="E1515" t="s">
        <v>2562</v>
      </c>
      <c r="F1515" s="8">
        <f>VLOOKUP(B1515,Order!A1515:M1515,9,)</f>
        <v>1497</v>
      </c>
    </row>
    <row r="1516" spans="1:6" x14ac:dyDescent="0.25">
      <c r="A1516" t="s">
        <v>4082</v>
      </c>
      <c r="B1516" t="s">
        <v>2074</v>
      </c>
      <c r="C1516" s="6">
        <v>45818</v>
      </c>
      <c r="D1516" t="s">
        <v>2566</v>
      </c>
      <c r="E1516" t="s">
        <v>2562</v>
      </c>
      <c r="F1516" s="8">
        <f>VLOOKUP(B1516,Order!A1516:M1516,9,)</f>
        <v>1598</v>
      </c>
    </row>
    <row r="1517" spans="1:6" x14ac:dyDescent="0.25">
      <c r="A1517" t="s">
        <v>4083</v>
      </c>
      <c r="B1517" t="s">
        <v>2075</v>
      </c>
      <c r="C1517" s="6">
        <v>45778</v>
      </c>
      <c r="D1517" t="s">
        <v>2564</v>
      </c>
      <c r="E1517" t="s">
        <v>2562</v>
      </c>
      <c r="F1517" s="8">
        <f>VLOOKUP(B1517,Order!A1517:M1517,9,)</f>
        <v>13999</v>
      </c>
    </row>
    <row r="1518" spans="1:6" x14ac:dyDescent="0.25">
      <c r="A1518" t="s">
        <v>4084</v>
      </c>
      <c r="B1518" t="s">
        <v>2076</v>
      </c>
      <c r="C1518" s="6">
        <v>45767</v>
      </c>
      <c r="D1518" t="s">
        <v>2570</v>
      </c>
      <c r="E1518" t="s">
        <v>2562</v>
      </c>
      <c r="F1518" s="8">
        <f>VLOOKUP(B1518,Order!A1518:M1518,9,)</f>
        <v>2999</v>
      </c>
    </row>
    <row r="1519" spans="1:6" x14ac:dyDescent="0.25">
      <c r="A1519" t="s">
        <v>4085</v>
      </c>
      <c r="B1519" t="s">
        <v>2077</v>
      </c>
      <c r="C1519" s="6">
        <v>45959</v>
      </c>
      <c r="D1519" t="s">
        <v>2576</v>
      </c>
      <c r="E1519" t="s">
        <v>2562</v>
      </c>
      <c r="F1519" s="8">
        <f>VLOOKUP(B1519,Order!A1519:M1519,9,)</f>
        <v>17998</v>
      </c>
    </row>
    <row r="1520" spans="1:6" x14ac:dyDescent="0.25">
      <c r="A1520" t="s">
        <v>4086</v>
      </c>
      <c r="B1520" t="s">
        <v>2078</v>
      </c>
      <c r="C1520" s="6">
        <v>45715</v>
      </c>
      <c r="D1520" t="s">
        <v>2576</v>
      </c>
      <c r="E1520" t="s">
        <v>2562</v>
      </c>
      <c r="F1520" s="8">
        <f>VLOOKUP(B1520,Order!A1520:M1520,9,)</f>
        <v>5998</v>
      </c>
    </row>
    <row r="1521" spans="1:6" x14ac:dyDescent="0.25">
      <c r="A1521" t="s">
        <v>4087</v>
      </c>
      <c r="B1521" t="s">
        <v>2079</v>
      </c>
      <c r="C1521" s="6">
        <v>45784</v>
      </c>
      <c r="D1521" t="s">
        <v>2564</v>
      </c>
      <c r="E1521" t="s">
        <v>2562</v>
      </c>
      <c r="F1521" s="8">
        <f>VLOOKUP(B1521,Order!A1521:M1521,9,)</f>
        <v>6598</v>
      </c>
    </row>
    <row r="1522" spans="1:6" x14ac:dyDescent="0.25">
      <c r="A1522" t="s">
        <v>4088</v>
      </c>
      <c r="B1522" t="s">
        <v>2080</v>
      </c>
      <c r="C1522" s="6">
        <v>45846</v>
      </c>
      <c r="D1522" t="s">
        <v>2561</v>
      </c>
      <c r="E1522" t="s">
        <v>2562</v>
      </c>
      <c r="F1522" s="8">
        <f>VLOOKUP(B1522,Order!A1522:M1522,9,)</f>
        <v>43992</v>
      </c>
    </row>
    <row r="1523" spans="1:6" x14ac:dyDescent="0.25">
      <c r="A1523" t="s">
        <v>4089</v>
      </c>
      <c r="B1523" t="s">
        <v>2081</v>
      </c>
      <c r="C1523" s="6">
        <v>45968</v>
      </c>
      <c r="D1523" t="s">
        <v>2566</v>
      </c>
      <c r="E1523" t="s">
        <v>2562</v>
      </c>
      <c r="F1523" s="8">
        <f>VLOOKUP(B1523,Order!A1523:M1523,9,)</f>
        <v>13194</v>
      </c>
    </row>
    <row r="1524" spans="1:6" x14ac:dyDescent="0.25">
      <c r="A1524" t="s">
        <v>4090</v>
      </c>
      <c r="B1524" t="s">
        <v>2082</v>
      </c>
      <c r="C1524" s="6">
        <v>46001</v>
      </c>
      <c r="D1524" t="s">
        <v>2564</v>
      </c>
      <c r="E1524" t="s">
        <v>2562</v>
      </c>
      <c r="F1524" s="8">
        <f>VLOOKUP(B1524,Order!A1524:M1524,9,)</f>
        <v>17998</v>
      </c>
    </row>
    <row r="1525" spans="1:6" x14ac:dyDescent="0.25">
      <c r="A1525" t="s">
        <v>4091</v>
      </c>
      <c r="B1525" t="s">
        <v>2083</v>
      </c>
      <c r="C1525" s="6">
        <v>45985</v>
      </c>
      <c r="D1525" t="s">
        <v>2566</v>
      </c>
      <c r="E1525" t="s">
        <v>2562</v>
      </c>
      <c r="F1525" s="8">
        <f>VLOOKUP(B1525,Order!A1525:M1525,9,)</f>
        <v>25996</v>
      </c>
    </row>
    <row r="1526" spans="1:6" x14ac:dyDescent="0.25">
      <c r="A1526" t="s">
        <v>4092</v>
      </c>
      <c r="B1526" t="s">
        <v>2084</v>
      </c>
      <c r="C1526" s="6">
        <v>45720</v>
      </c>
      <c r="D1526" t="s">
        <v>2561</v>
      </c>
      <c r="E1526" t="s">
        <v>2562</v>
      </c>
      <c r="F1526" s="8">
        <f>VLOOKUP(B1526,Order!A1526:M1526,9,)</f>
        <v>49998</v>
      </c>
    </row>
    <row r="1527" spans="1:6" x14ac:dyDescent="0.25">
      <c r="A1527" t="s">
        <v>4093</v>
      </c>
      <c r="B1527" t="s">
        <v>2085</v>
      </c>
      <c r="C1527" s="6">
        <v>45662</v>
      </c>
      <c r="D1527" t="s">
        <v>2576</v>
      </c>
      <c r="E1527" t="s">
        <v>2562</v>
      </c>
      <c r="F1527" s="8">
        <f>VLOOKUP(B1527,Order!A1527:M1527,9,)</f>
        <v>199</v>
      </c>
    </row>
    <row r="1528" spans="1:6" x14ac:dyDescent="0.25">
      <c r="A1528" t="s">
        <v>4094</v>
      </c>
      <c r="B1528" t="s">
        <v>2086</v>
      </c>
      <c r="C1528" s="6">
        <v>45778</v>
      </c>
      <c r="D1528" t="s">
        <v>2564</v>
      </c>
      <c r="E1528" t="s">
        <v>2562</v>
      </c>
      <c r="F1528" s="8">
        <f>VLOOKUP(B1528,Order!A1528:M1528,9,)</f>
        <v>149994</v>
      </c>
    </row>
    <row r="1529" spans="1:6" x14ac:dyDescent="0.25">
      <c r="A1529" t="s">
        <v>4095</v>
      </c>
      <c r="B1529" t="s">
        <v>2087</v>
      </c>
      <c r="C1529" s="6">
        <v>45882</v>
      </c>
      <c r="D1529" t="s">
        <v>2576</v>
      </c>
      <c r="E1529" t="s">
        <v>2562</v>
      </c>
      <c r="F1529" s="8">
        <f>VLOOKUP(B1529,Order!A1529:M1529,9,)</f>
        <v>25996</v>
      </c>
    </row>
    <row r="1530" spans="1:6" x14ac:dyDescent="0.25">
      <c r="A1530" t="s">
        <v>4096</v>
      </c>
      <c r="B1530" t="s">
        <v>2088</v>
      </c>
      <c r="C1530" s="6">
        <v>45987</v>
      </c>
      <c r="D1530" t="s">
        <v>2570</v>
      </c>
      <c r="E1530" t="s">
        <v>2562</v>
      </c>
      <c r="F1530" s="8">
        <f>VLOOKUP(B1530,Order!A1530:M1530,9,)</f>
        <v>1495</v>
      </c>
    </row>
    <row r="1531" spans="1:6" x14ac:dyDescent="0.25">
      <c r="A1531" t="s">
        <v>4097</v>
      </c>
      <c r="B1531" t="s">
        <v>2089</v>
      </c>
      <c r="C1531" s="6">
        <v>45909</v>
      </c>
      <c r="D1531" t="s">
        <v>2561</v>
      </c>
      <c r="E1531" t="s">
        <v>2562</v>
      </c>
      <c r="F1531" s="8">
        <f>VLOOKUP(B1531,Order!A1531:M1531,9,)</f>
        <v>2495</v>
      </c>
    </row>
    <row r="1532" spans="1:6" x14ac:dyDescent="0.25">
      <c r="A1532" t="s">
        <v>4098</v>
      </c>
      <c r="B1532" t="s">
        <v>2090</v>
      </c>
      <c r="C1532" s="6">
        <v>45874</v>
      </c>
      <c r="D1532" t="s">
        <v>2576</v>
      </c>
      <c r="E1532" t="s">
        <v>2572</v>
      </c>
      <c r="F1532" s="8">
        <f>VLOOKUP(B1532,Order!A1532:M1532,9,)</f>
        <v>2199</v>
      </c>
    </row>
    <row r="1533" spans="1:6" x14ac:dyDescent="0.25">
      <c r="A1533" t="s">
        <v>4099</v>
      </c>
      <c r="B1533" t="s">
        <v>2091</v>
      </c>
      <c r="C1533" s="6">
        <v>45691</v>
      </c>
      <c r="D1533" t="s">
        <v>2576</v>
      </c>
      <c r="E1533" t="s">
        <v>2572</v>
      </c>
      <c r="F1533" s="8">
        <f>VLOOKUP(B1533,Order!A1533:M1533,9,)</f>
        <v>13996</v>
      </c>
    </row>
    <row r="1534" spans="1:6" x14ac:dyDescent="0.25">
      <c r="A1534" t="s">
        <v>4100</v>
      </c>
      <c r="B1534" t="s">
        <v>2092</v>
      </c>
      <c r="C1534" s="6">
        <v>45938</v>
      </c>
      <c r="D1534" t="s">
        <v>2576</v>
      </c>
      <c r="E1534" t="s">
        <v>2562</v>
      </c>
      <c r="F1534" s="8">
        <f>VLOOKUP(B1534,Order!A1534:M1534,9,)</f>
        <v>17997</v>
      </c>
    </row>
    <row r="1535" spans="1:6" x14ac:dyDescent="0.25">
      <c r="A1535" t="s">
        <v>4101</v>
      </c>
      <c r="B1535" t="s">
        <v>2093</v>
      </c>
      <c r="C1535" s="6">
        <v>45684</v>
      </c>
      <c r="D1535" t="s">
        <v>2561</v>
      </c>
      <c r="E1535" t="s">
        <v>2562</v>
      </c>
      <c r="F1535" s="8">
        <f>VLOOKUP(B1535,Order!A1535:M1535,9,)</f>
        <v>10998</v>
      </c>
    </row>
    <row r="1536" spans="1:6" x14ac:dyDescent="0.25">
      <c r="A1536" t="s">
        <v>4102</v>
      </c>
      <c r="B1536" t="s">
        <v>2094</v>
      </c>
      <c r="C1536" s="6">
        <v>45986</v>
      </c>
      <c r="D1536" t="s">
        <v>2570</v>
      </c>
      <c r="E1536" t="s">
        <v>2562</v>
      </c>
      <c r="F1536" s="8">
        <f>VLOOKUP(B1536,Order!A1536:M1536,9,)</f>
        <v>6999</v>
      </c>
    </row>
    <row r="1537" spans="1:6" x14ac:dyDescent="0.25">
      <c r="A1537" t="s">
        <v>4103</v>
      </c>
      <c r="B1537" t="s">
        <v>2095</v>
      </c>
      <c r="C1537" s="6">
        <v>45814</v>
      </c>
      <c r="D1537" t="s">
        <v>2566</v>
      </c>
      <c r="E1537" t="s">
        <v>2577</v>
      </c>
      <c r="F1537" s="8">
        <f>VLOOKUP(B1537,Order!A1537:M1537,9,)</f>
        <v>8499</v>
      </c>
    </row>
    <row r="1538" spans="1:6" x14ac:dyDescent="0.25">
      <c r="A1538" t="s">
        <v>4104</v>
      </c>
      <c r="B1538" t="s">
        <v>2096</v>
      </c>
      <c r="C1538" s="6">
        <v>45785</v>
      </c>
      <c r="D1538" t="s">
        <v>2561</v>
      </c>
      <c r="E1538" t="s">
        <v>2562</v>
      </c>
      <c r="F1538" s="8">
        <f>VLOOKUP(B1538,Order!A1538:M1538,9,)</f>
        <v>74997</v>
      </c>
    </row>
    <row r="1539" spans="1:6" x14ac:dyDescent="0.25">
      <c r="A1539" t="s">
        <v>4105</v>
      </c>
      <c r="B1539" t="s">
        <v>2097</v>
      </c>
      <c r="C1539" s="6">
        <v>45868</v>
      </c>
      <c r="D1539" t="s">
        <v>2564</v>
      </c>
      <c r="E1539" t="s">
        <v>2562</v>
      </c>
      <c r="F1539" s="8">
        <f>VLOOKUP(B1539,Order!A1539:M1539,9,)</f>
        <v>1995</v>
      </c>
    </row>
    <row r="1540" spans="1:6" x14ac:dyDescent="0.25">
      <c r="A1540" t="s">
        <v>4106</v>
      </c>
      <c r="B1540" t="s">
        <v>2098</v>
      </c>
      <c r="C1540" s="6">
        <v>45726</v>
      </c>
      <c r="D1540" t="s">
        <v>2564</v>
      </c>
      <c r="E1540" t="s">
        <v>2562</v>
      </c>
      <c r="F1540" s="8">
        <f>VLOOKUP(B1540,Order!A1540:M1540,9,)</f>
        <v>74997</v>
      </c>
    </row>
    <row r="1541" spans="1:6" x14ac:dyDescent="0.25">
      <c r="A1541" t="s">
        <v>4107</v>
      </c>
      <c r="B1541" t="s">
        <v>2099</v>
      </c>
      <c r="C1541" s="6">
        <v>45825</v>
      </c>
      <c r="D1541" t="s">
        <v>2561</v>
      </c>
      <c r="E1541" t="s">
        <v>2562</v>
      </c>
      <c r="F1541" s="8">
        <f>VLOOKUP(B1541,Order!A1541:M1541,9,)</f>
        <v>16998</v>
      </c>
    </row>
    <row r="1542" spans="1:6" x14ac:dyDescent="0.25">
      <c r="A1542" t="s">
        <v>4108</v>
      </c>
      <c r="B1542" t="s">
        <v>2100</v>
      </c>
      <c r="C1542" s="6">
        <v>45751</v>
      </c>
      <c r="D1542" t="s">
        <v>2561</v>
      </c>
      <c r="E1542" t="s">
        <v>2562</v>
      </c>
      <c r="F1542" s="8">
        <f>VLOOKUP(B1542,Order!A1542:M1542,9,)</f>
        <v>11495</v>
      </c>
    </row>
    <row r="1543" spans="1:6" x14ac:dyDescent="0.25">
      <c r="A1543" t="s">
        <v>4109</v>
      </c>
      <c r="B1543" t="s">
        <v>2101</v>
      </c>
      <c r="C1543" s="6">
        <v>45772</v>
      </c>
      <c r="D1543" t="s">
        <v>2570</v>
      </c>
      <c r="E1543" t="s">
        <v>2562</v>
      </c>
      <c r="F1543" s="8">
        <f>VLOOKUP(B1543,Order!A1543:M1543,9,)</f>
        <v>1497</v>
      </c>
    </row>
    <row r="1544" spans="1:6" x14ac:dyDescent="0.25">
      <c r="A1544" t="s">
        <v>4110</v>
      </c>
      <c r="B1544" t="s">
        <v>2102</v>
      </c>
      <c r="C1544" s="6">
        <v>45971</v>
      </c>
      <c r="D1544" t="s">
        <v>2561</v>
      </c>
      <c r="E1544" t="s">
        <v>2562</v>
      </c>
      <c r="F1544" s="8">
        <f>VLOOKUP(B1544,Order!A1544:M1544,9,)</f>
        <v>499</v>
      </c>
    </row>
    <row r="1545" spans="1:6" x14ac:dyDescent="0.25">
      <c r="A1545" t="s">
        <v>4111</v>
      </c>
      <c r="B1545" t="s">
        <v>2103</v>
      </c>
      <c r="C1545" s="6">
        <v>45894</v>
      </c>
      <c r="D1545" t="s">
        <v>2561</v>
      </c>
      <c r="E1545" t="s">
        <v>2562</v>
      </c>
      <c r="F1545" s="8">
        <f>VLOOKUP(B1545,Order!A1545:M1545,9,)</f>
        <v>10995</v>
      </c>
    </row>
    <row r="1546" spans="1:6" x14ac:dyDescent="0.25">
      <c r="A1546" t="s">
        <v>4112</v>
      </c>
      <c r="B1546" t="s">
        <v>2104</v>
      </c>
      <c r="C1546" s="6">
        <v>45683</v>
      </c>
      <c r="D1546" t="s">
        <v>2576</v>
      </c>
      <c r="E1546" t="s">
        <v>2562</v>
      </c>
      <c r="F1546" s="8">
        <f>VLOOKUP(B1546,Order!A1546:M1546,9,)</f>
        <v>8997</v>
      </c>
    </row>
    <row r="1547" spans="1:6" x14ac:dyDescent="0.25">
      <c r="A1547" t="s">
        <v>4113</v>
      </c>
      <c r="B1547" t="s">
        <v>2105</v>
      </c>
      <c r="C1547" s="6">
        <v>45734</v>
      </c>
      <c r="D1547" t="s">
        <v>2566</v>
      </c>
      <c r="E1547" t="s">
        <v>2562</v>
      </c>
      <c r="F1547" s="8">
        <f>VLOOKUP(B1547,Order!A1547:M1547,9,)</f>
        <v>412993</v>
      </c>
    </row>
    <row r="1548" spans="1:6" x14ac:dyDescent="0.25">
      <c r="A1548" t="s">
        <v>4114</v>
      </c>
      <c r="B1548" t="s">
        <v>2106</v>
      </c>
      <c r="C1548" s="6">
        <v>45718</v>
      </c>
      <c r="D1548" t="s">
        <v>2561</v>
      </c>
      <c r="E1548" t="s">
        <v>2562</v>
      </c>
      <c r="F1548" s="8">
        <f>VLOOKUP(B1548,Order!A1548:M1548,9,)</f>
        <v>11996</v>
      </c>
    </row>
    <row r="1549" spans="1:6" x14ac:dyDescent="0.25">
      <c r="A1549" t="s">
        <v>4115</v>
      </c>
      <c r="B1549" t="s">
        <v>2107</v>
      </c>
      <c r="C1549" s="6">
        <v>45890</v>
      </c>
      <c r="D1549" t="s">
        <v>2564</v>
      </c>
      <c r="E1549" t="s">
        <v>2562</v>
      </c>
      <c r="F1549" s="8">
        <f>VLOOKUP(B1549,Order!A1549:M1549,9,)</f>
        <v>12499</v>
      </c>
    </row>
    <row r="1550" spans="1:6" x14ac:dyDescent="0.25">
      <c r="A1550" t="s">
        <v>4116</v>
      </c>
      <c r="B1550" t="s">
        <v>2108</v>
      </c>
      <c r="C1550" s="6">
        <v>45762</v>
      </c>
      <c r="D1550" t="s">
        <v>2564</v>
      </c>
      <c r="E1550" t="s">
        <v>2562</v>
      </c>
      <c r="F1550" s="8">
        <f>VLOOKUP(B1550,Order!A1550:M1550,9,)</f>
        <v>796</v>
      </c>
    </row>
    <row r="1551" spans="1:6" x14ac:dyDescent="0.25">
      <c r="A1551" t="s">
        <v>4117</v>
      </c>
      <c r="B1551" t="s">
        <v>2109</v>
      </c>
      <c r="C1551" s="6">
        <v>45853</v>
      </c>
      <c r="D1551" t="s">
        <v>2564</v>
      </c>
      <c r="E1551" t="s">
        <v>2562</v>
      </c>
      <c r="F1551" s="8">
        <f>VLOOKUP(B1551,Order!A1551:M1551,9,)</f>
        <v>24999</v>
      </c>
    </row>
    <row r="1552" spans="1:6" x14ac:dyDescent="0.25">
      <c r="A1552" t="s">
        <v>4118</v>
      </c>
      <c r="B1552" t="s">
        <v>2110</v>
      </c>
      <c r="C1552" s="6">
        <v>45768</v>
      </c>
      <c r="D1552" t="s">
        <v>2564</v>
      </c>
      <c r="E1552" t="s">
        <v>2562</v>
      </c>
      <c r="F1552" s="8">
        <f>VLOOKUP(B1552,Order!A1552:M1552,9,)</f>
        <v>2999</v>
      </c>
    </row>
    <row r="1553" spans="1:6" x14ac:dyDescent="0.25">
      <c r="A1553" t="s">
        <v>4119</v>
      </c>
      <c r="B1553" t="s">
        <v>2111</v>
      </c>
      <c r="C1553" s="6">
        <v>45732</v>
      </c>
      <c r="D1553" t="s">
        <v>2570</v>
      </c>
      <c r="E1553" t="s">
        <v>2562</v>
      </c>
      <c r="F1553" s="8">
        <f>VLOOKUP(B1553,Order!A1553:M1553,9,)</f>
        <v>299</v>
      </c>
    </row>
    <row r="1554" spans="1:6" x14ac:dyDescent="0.25">
      <c r="A1554" t="s">
        <v>4120</v>
      </c>
      <c r="B1554" t="s">
        <v>2112</v>
      </c>
      <c r="C1554" s="6">
        <v>45888</v>
      </c>
      <c r="D1554" t="s">
        <v>2566</v>
      </c>
      <c r="E1554" t="s">
        <v>2562</v>
      </c>
      <c r="F1554" s="8">
        <f>VLOOKUP(B1554,Order!A1554:M1554,9,)</f>
        <v>53997</v>
      </c>
    </row>
    <row r="1555" spans="1:6" x14ac:dyDescent="0.25">
      <c r="A1555" t="s">
        <v>4121</v>
      </c>
      <c r="B1555" t="s">
        <v>2113</v>
      </c>
      <c r="C1555" s="6">
        <v>45892</v>
      </c>
      <c r="D1555" t="s">
        <v>2561</v>
      </c>
      <c r="E1555" t="s">
        <v>2562</v>
      </c>
      <c r="F1555" s="8">
        <f>VLOOKUP(B1555,Order!A1555:M1555,9,)</f>
        <v>399</v>
      </c>
    </row>
    <row r="1556" spans="1:6" x14ac:dyDescent="0.25">
      <c r="A1556" t="s">
        <v>4122</v>
      </c>
      <c r="B1556" t="s">
        <v>2114</v>
      </c>
      <c r="C1556" s="6">
        <v>45823</v>
      </c>
      <c r="D1556" t="s">
        <v>2566</v>
      </c>
      <c r="E1556" t="s">
        <v>2562</v>
      </c>
      <c r="F1556" s="8">
        <f>VLOOKUP(B1556,Order!A1556:M1556,9,)</f>
        <v>24999</v>
      </c>
    </row>
    <row r="1557" spans="1:6" x14ac:dyDescent="0.25">
      <c r="A1557" t="s">
        <v>4123</v>
      </c>
      <c r="B1557" t="s">
        <v>2115</v>
      </c>
      <c r="C1557" s="6">
        <v>45854</v>
      </c>
      <c r="D1557" t="s">
        <v>2564</v>
      </c>
      <c r="E1557" t="s">
        <v>2562</v>
      </c>
      <c r="F1557" s="8">
        <f>VLOOKUP(B1557,Order!A1557:M1557,9,)</f>
        <v>2397</v>
      </c>
    </row>
    <row r="1558" spans="1:6" x14ac:dyDescent="0.25">
      <c r="A1558" t="s">
        <v>4124</v>
      </c>
      <c r="B1558" t="s">
        <v>2116</v>
      </c>
      <c r="C1558" s="6">
        <v>45695</v>
      </c>
      <c r="D1558" t="s">
        <v>2576</v>
      </c>
      <c r="E1558" t="s">
        <v>2562</v>
      </c>
      <c r="F1558" s="8">
        <f>VLOOKUP(B1558,Order!A1558:M1558,9,)</f>
        <v>1899</v>
      </c>
    </row>
    <row r="1559" spans="1:6" x14ac:dyDescent="0.25">
      <c r="A1559" t="s">
        <v>4125</v>
      </c>
      <c r="B1559" t="s">
        <v>2117</v>
      </c>
      <c r="C1559" s="6">
        <v>45778</v>
      </c>
      <c r="D1559" t="s">
        <v>2564</v>
      </c>
      <c r="E1559" t="s">
        <v>2562</v>
      </c>
      <c r="F1559" s="8">
        <f>VLOOKUP(B1559,Order!A1559:M1559,9,)</f>
        <v>24493</v>
      </c>
    </row>
    <row r="1560" spans="1:6" x14ac:dyDescent="0.25">
      <c r="A1560" t="s">
        <v>4126</v>
      </c>
      <c r="B1560" t="s">
        <v>2118</v>
      </c>
      <c r="C1560" s="6">
        <v>45964</v>
      </c>
      <c r="D1560" t="s">
        <v>2576</v>
      </c>
      <c r="E1560" t="s">
        <v>2562</v>
      </c>
      <c r="F1560" s="8">
        <f>VLOOKUP(B1560,Order!A1560:M1560,9,)</f>
        <v>1299</v>
      </c>
    </row>
    <row r="1561" spans="1:6" x14ac:dyDescent="0.25">
      <c r="A1561" t="s">
        <v>4127</v>
      </c>
      <c r="B1561" t="s">
        <v>2119</v>
      </c>
      <c r="C1561" s="6">
        <v>45975</v>
      </c>
      <c r="D1561" t="s">
        <v>2576</v>
      </c>
      <c r="E1561" t="s">
        <v>2562</v>
      </c>
      <c r="F1561" s="8">
        <f>VLOOKUP(B1561,Order!A1561:M1561,9,)</f>
        <v>20997</v>
      </c>
    </row>
    <row r="1562" spans="1:6" x14ac:dyDescent="0.25">
      <c r="A1562" t="s">
        <v>4128</v>
      </c>
      <c r="B1562" t="s">
        <v>2120</v>
      </c>
      <c r="C1562" s="6">
        <v>45725</v>
      </c>
      <c r="D1562" t="s">
        <v>2561</v>
      </c>
      <c r="E1562" t="s">
        <v>2562</v>
      </c>
      <c r="F1562" s="8">
        <f>VLOOKUP(B1562,Order!A1562:M1562,9,)</f>
        <v>17999</v>
      </c>
    </row>
    <row r="1563" spans="1:6" x14ac:dyDescent="0.25">
      <c r="A1563" t="s">
        <v>4129</v>
      </c>
      <c r="B1563" t="s">
        <v>2121</v>
      </c>
      <c r="C1563" s="6">
        <v>45744</v>
      </c>
      <c r="D1563" t="s">
        <v>2566</v>
      </c>
      <c r="E1563" t="s">
        <v>2562</v>
      </c>
      <c r="F1563" s="8">
        <f>VLOOKUP(B1563,Order!A1563:M1563,9,)</f>
        <v>998</v>
      </c>
    </row>
    <row r="1564" spans="1:6" x14ac:dyDescent="0.25">
      <c r="A1564" t="s">
        <v>4130</v>
      </c>
      <c r="B1564" t="s">
        <v>2122</v>
      </c>
      <c r="C1564" s="6">
        <v>45897</v>
      </c>
      <c r="D1564" t="s">
        <v>2570</v>
      </c>
      <c r="E1564" t="s">
        <v>2562</v>
      </c>
      <c r="F1564" s="8">
        <f>VLOOKUP(B1564,Order!A1564:M1564,9,)</f>
        <v>9996</v>
      </c>
    </row>
    <row r="1565" spans="1:6" x14ac:dyDescent="0.25">
      <c r="A1565" t="s">
        <v>4131</v>
      </c>
      <c r="B1565" t="s">
        <v>2123</v>
      </c>
      <c r="C1565" s="6">
        <v>45879</v>
      </c>
      <c r="D1565" t="s">
        <v>2564</v>
      </c>
      <c r="E1565" t="s">
        <v>2562</v>
      </c>
      <c r="F1565" s="8">
        <f>VLOOKUP(B1565,Order!A1565:M1565,9,)</f>
        <v>24998</v>
      </c>
    </row>
    <row r="1566" spans="1:6" x14ac:dyDescent="0.25">
      <c r="A1566" t="s">
        <v>4132</v>
      </c>
      <c r="B1566" t="s">
        <v>2124</v>
      </c>
      <c r="C1566" s="6">
        <v>45723</v>
      </c>
      <c r="D1566" t="s">
        <v>2561</v>
      </c>
      <c r="E1566" t="s">
        <v>2572</v>
      </c>
      <c r="F1566" s="8">
        <f>VLOOKUP(B1566,Order!A1566:M1566,9,)</f>
        <v>1598</v>
      </c>
    </row>
    <row r="1567" spans="1:6" x14ac:dyDescent="0.25">
      <c r="A1567" t="s">
        <v>4133</v>
      </c>
      <c r="B1567" t="s">
        <v>2125</v>
      </c>
      <c r="C1567" s="6">
        <v>45878</v>
      </c>
      <c r="D1567" t="s">
        <v>2561</v>
      </c>
      <c r="E1567" t="s">
        <v>2562</v>
      </c>
      <c r="F1567" s="8">
        <f>VLOOKUP(B1567,Order!A1567:M1567,9,)</f>
        <v>17495</v>
      </c>
    </row>
    <row r="1568" spans="1:6" x14ac:dyDescent="0.25">
      <c r="A1568" t="s">
        <v>4134</v>
      </c>
      <c r="B1568" t="s">
        <v>2126</v>
      </c>
      <c r="C1568" s="6">
        <v>45793</v>
      </c>
      <c r="D1568" t="s">
        <v>2566</v>
      </c>
      <c r="E1568" t="s">
        <v>2562</v>
      </c>
      <c r="F1568" s="8">
        <f>VLOOKUP(B1568,Order!A1568:M1568,9,)</f>
        <v>17994</v>
      </c>
    </row>
    <row r="1569" spans="1:6" x14ac:dyDescent="0.25">
      <c r="A1569" t="s">
        <v>4135</v>
      </c>
      <c r="B1569" t="s">
        <v>2127</v>
      </c>
      <c r="C1569" s="6">
        <v>45819</v>
      </c>
      <c r="D1569" t="s">
        <v>2566</v>
      </c>
      <c r="E1569" t="s">
        <v>2562</v>
      </c>
      <c r="F1569" s="8">
        <f>VLOOKUP(B1569,Order!A1569:M1569,9,)</f>
        <v>13293</v>
      </c>
    </row>
    <row r="1570" spans="1:6" x14ac:dyDescent="0.25">
      <c r="A1570" t="s">
        <v>4136</v>
      </c>
      <c r="B1570" t="s">
        <v>2128</v>
      </c>
      <c r="C1570" s="6">
        <v>45942</v>
      </c>
      <c r="D1570" t="s">
        <v>2561</v>
      </c>
      <c r="E1570" t="s">
        <v>2562</v>
      </c>
      <c r="F1570" s="8">
        <f>VLOOKUP(B1570,Order!A1570:M1570,9,)</f>
        <v>1899</v>
      </c>
    </row>
    <row r="1571" spans="1:6" x14ac:dyDescent="0.25">
      <c r="A1571" t="s">
        <v>4137</v>
      </c>
      <c r="B1571" t="s">
        <v>2129</v>
      </c>
      <c r="C1571" s="6">
        <v>45685</v>
      </c>
      <c r="D1571" t="s">
        <v>2566</v>
      </c>
      <c r="E1571" t="s">
        <v>2562</v>
      </c>
      <c r="F1571" s="8">
        <f>VLOOKUP(B1571,Order!A1571:M1571,9,)</f>
        <v>3798</v>
      </c>
    </row>
    <row r="1572" spans="1:6" x14ac:dyDescent="0.25">
      <c r="A1572" t="s">
        <v>4138</v>
      </c>
      <c r="B1572" t="s">
        <v>2130</v>
      </c>
      <c r="C1572" s="6">
        <v>45741</v>
      </c>
      <c r="D1572" t="s">
        <v>2564</v>
      </c>
      <c r="E1572" t="s">
        <v>2562</v>
      </c>
      <c r="F1572" s="8">
        <f>VLOOKUP(B1572,Order!A1572:M1572,9,)</f>
        <v>2999</v>
      </c>
    </row>
    <row r="1573" spans="1:6" x14ac:dyDescent="0.25">
      <c r="A1573" t="s">
        <v>4139</v>
      </c>
      <c r="B1573" t="s">
        <v>2131</v>
      </c>
      <c r="C1573" s="6">
        <v>45911</v>
      </c>
      <c r="D1573" t="s">
        <v>2564</v>
      </c>
      <c r="E1573" t="s">
        <v>2562</v>
      </c>
      <c r="F1573" s="8">
        <f>VLOOKUP(B1573,Order!A1573:M1573,9,)</f>
        <v>29691</v>
      </c>
    </row>
    <row r="1574" spans="1:6" x14ac:dyDescent="0.25">
      <c r="A1574" t="s">
        <v>4140</v>
      </c>
      <c r="B1574" t="s">
        <v>2132</v>
      </c>
      <c r="C1574" s="6">
        <v>45945</v>
      </c>
      <c r="D1574" t="s">
        <v>2564</v>
      </c>
      <c r="E1574" t="s">
        <v>2562</v>
      </c>
      <c r="F1574" s="8">
        <f>VLOOKUP(B1574,Order!A1574:M1574,9,)</f>
        <v>399</v>
      </c>
    </row>
    <row r="1575" spans="1:6" x14ac:dyDescent="0.25">
      <c r="A1575" t="s">
        <v>4141</v>
      </c>
      <c r="B1575" t="s">
        <v>2133</v>
      </c>
      <c r="C1575" s="6">
        <v>45733</v>
      </c>
      <c r="D1575" t="s">
        <v>2570</v>
      </c>
      <c r="E1575" t="s">
        <v>2562</v>
      </c>
      <c r="F1575" s="8">
        <f>VLOOKUP(B1575,Order!A1575:M1575,9,)</f>
        <v>8499</v>
      </c>
    </row>
    <row r="1576" spans="1:6" x14ac:dyDescent="0.25">
      <c r="A1576" t="s">
        <v>4142</v>
      </c>
      <c r="B1576" t="s">
        <v>2134</v>
      </c>
      <c r="C1576" s="6">
        <v>45803</v>
      </c>
      <c r="D1576" t="s">
        <v>2570</v>
      </c>
      <c r="E1576" t="s">
        <v>2562</v>
      </c>
      <c r="F1576" s="8">
        <f>VLOOKUP(B1576,Order!A1576:M1576,9,)</f>
        <v>1598</v>
      </c>
    </row>
    <row r="1577" spans="1:6" x14ac:dyDescent="0.25">
      <c r="A1577" t="s">
        <v>4143</v>
      </c>
      <c r="B1577" t="s">
        <v>2135</v>
      </c>
      <c r="C1577" s="6">
        <v>45797</v>
      </c>
      <c r="D1577" t="s">
        <v>2570</v>
      </c>
      <c r="E1577" t="s">
        <v>2562</v>
      </c>
      <c r="F1577" s="8">
        <f>VLOOKUP(B1577,Order!A1577:M1577,9,)</f>
        <v>56997</v>
      </c>
    </row>
    <row r="1578" spans="1:6" x14ac:dyDescent="0.25">
      <c r="A1578" t="s">
        <v>4144</v>
      </c>
      <c r="B1578" t="s">
        <v>2136</v>
      </c>
      <c r="C1578" s="6">
        <v>45660</v>
      </c>
      <c r="D1578" t="s">
        <v>2564</v>
      </c>
      <c r="E1578" t="s">
        <v>2562</v>
      </c>
      <c r="F1578" s="8">
        <f>VLOOKUP(B1578,Order!A1578:M1578,9,)</f>
        <v>117998</v>
      </c>
    </row>
    <row r="1579" spans="1:6" x14ac:dyDescent="0.25">
      <c r="A1579" t="s">
        <v>4145</v>
      </c>
      <c r="B1579" t="s">
        <v>2137</v>
      </c>
      <c r="C1579" s="6">
        <v>45697</v>
      </c>
      <c r="D1579" t="s">
        <v>2570</v>
      </c>
      <c r="E1579" t="s">
        <v>2562</v>
      </c>
      <c r="F1579" s="8">
        <f>VLOOKUP(B1579,Order!A1579:M1579,9,)</f>
        <v>24999</v>
      </c>
    </row>
    <row r="1580" spans="1:6" x14ac:dyDescent="0.25">
      <c r="A1580" t="s">
        <v>4146</v>
      </c>
      <c r="B1580" t="s">
        <v>2138</v>
      </c>
      <c r="C1580" s="6">
        <v>45826</v>
      </c>
      <c r="D1580" t="s">
        <v>2561</v>
      </c>
      <c r="E1580" t="s">
        <v>2562</v>
      </c>
      <c r="F1580" s="8">
        <f>VLOOKUP(B1580,Order!A1580:M1580,9,)</f>
        <v>224991</v>
      </c>
    </row>
    <row r="1581" spans="1:6" x14ac:dyDescent="0.25">
      <c r="A1581" t="s">
        <v>4147</v>
      </c>
      <c r="B1581" t="s">
        <v>2139</v>
      </c>
      <c r="C1581" s="6">
        <v>45720</v>
      </c>
      <c r="D1581" t="s">
        <v>2564</v>
      </c>
      <c r="E1581" t="s">
        <v>2562</v>
      </c>
      <c r="F1581" s="8">
        <f>VLOOKUP(B1581,Order!A1581:M1581,9,)</f>
        <v>107994</v>
      </c>
    </row>
    <row r="1582" spans="1:6" x14ac:dyDescent="0.25">
      <c r="A1582" t="s">
        <v>4148</v>
      </c>
      <c r="B1582" t="s">
        <v>2140</v>
      </c>
      <c r="C1582" s="6">
        <v>45712</v>
      </c>
      <c r="D1582" t="s">
        <v>2570</v>
      </c>
      <c r="E1582" t="s">
        <v>2562</v>
      </c>
      <c r="F1582" s="8">
        <f>VLOOKUP(B1582,Order!A1582:M1582,9,)</f>
        <v>1299</v>
      </c>
    </row>
    <row r="1583" spans="1:6" x14ac:dyDescent="0.25">
      <c r="A1583" t="s">
        <v>4149</v>
      </c>
      <c r="B1583" t="s">
        <v>2141</v>
      </c>
      <c r="C1583" s="6">
        <v>46020</v>
      </c>
      <c r="D1583" t="s">
        <v>2564</v>
      </c>
      <c r="E1583" t="s">
        <v>2562</v>
      </c>
      <c r="F1583" s="8">
        <f>VLOOKUP(B1583,Order!A1583:M1583,9,)</f>
        <v>17997</v>
      </c>
    </row>
    <row r="1584" spans="1:6" x14ac:dyDescent="0.25">
      <c r="A1584" t="s">
        <v>4150</v>
      </c>
      <c r="B1584" t="s">
        <v>2142</v>
      </c>
      <c r="C1584" s="6">
        <v>45795</v>
      </c>
      <c r="D1584" t="s">
        <v>2570</v>
      </c>
      <c r="E1584" t="s">
        <v>2562</v>
      </c>
      <c r="F1584" s="8">
        <f>VLOOKUP(B1584,Order!A1584:M1584,9,)</f>
        <v>19992</v>
      </c>
    </row>
    <row r="1585" spans="1:6" x14ac:dyDescent="0.25">
      <c r="A1585" t="s">
        <v>4151</v>
      </c>
      <c r="B1585" t="s">
        <v>2143</v>
      </c>
      <c r="C1585" s="6">
        <v>45993</v>
      </c>
      <c r="D1585" t="s">
        <v>2566</v>
      </c>
      <c r="E1585" t="s">
        <v>2562</v>
      </c>
      <c r="F1585" s="8">
        <f>VLOOKUP(B1585,Order!A1585:M1585,9,)</f>
        <v>17493</v>
      </c>
    </row>
    <row r="1586" spans="1:6" x14ac:dyDescent="0.25">
      <c r="A1586" t="s">
        <v>4152</v>
      </c>
      <c r="B1586" t="s">
        <v>2144</v>
      </c>
      <c r="C1586" s="6">
        <v>45949</v>
      </c>
      <c r="D1586" t="s">
        <v>2570</v>
      </c>
      <c r="E1586" t="s">
        <v>2562</v>
      </c>
      <c r="F1586" s="8">
        <f>VLOOKUP(B1586,Order!A1586:M1586,9,)</f>
        <v>24999</v>
      </c>
    </row>
    <row r="1587" spans="1:6" x14ac:dyDescent="0.25">
      <c r="A1587" t="s">
        <v>4153</v>
      </c>
      <c r="B1587" t="s">
        <v>2145</v>
      </c>
      <c r="C1587" s="6">
        <v>45987</v>
      </c>
      <c r="D1587" t="s">
        <v>2564</v>
      </c>
      <c r="E1587" t="s">
        <v>2562</v>
      </c>
      <c r="F1587" s="8">
        <f>VLOOKUP(B1587,Order!A1587:M1587,9,)</f>
        <v>7999</v>
      </c>
    </row>
    <row r="1588" spans="1:6" x14ac:dyDescent="0.25">
      <c r="A1588" t="s">
        <v>4154</v>
      </c>
      <c r="B1588" t="s">
        <v>2146</v>
      </c>
      <c r="C1588" s="6">
        <v>45694</v>
      </c>
      <c r="D1588" t="s">
        <v>2564</v>
      </c>
      <c r="E1588" t="s">
        <v>2562</v>
      </c>
      <c r="F1588" s="8">
        <f>VLOOKUP(B1588,Order!A1588:M1588,9,)</f>
        <v>6999</v>
      </c>
    </row>
    <row r="1589" spans="1:6" x14ac:dyDescent="0.25">
      <c r="A1589" t="s">
        <v>4155</v>
      </c>
      <c r="B1589" t="s">
        <v>2147</v>
      </c>
      <c r="C1589" s="6">
        <v>45788</v>
      </c>
      <c r="D1589" t="s">
        <v>2576</v>
      </c>
      <c r="E1589" t="s">
        <v>2562</v>
      </c>
      <c r="F1589" s="8">
        <f>VLOOKUP(B1589,Order!A1589:M1589,9,)</f>
        <v>9495</v>
      </c>
    </row>
    <row r="1590" spans="1:6" x14ac:dyDescent="0.25">
      <c r="A1590" t="s">
        <v>4156</v>
      </c>
      <c r="B1590" t="s">
        <v>2148</v>
      </c>
      <c r="C1590" s="6">
        <v>45703</v>
      </c>
      <c r="D1590" t="s">
        <v>2570</v>
      </c>
      <c r="E1590" t="s">
        <v>2577</v>
      </c>
      <c r="F1590" s="8">
        <f>VLOOKUP(B1590,Order!A1590:M1590,9,)</f>
        <v>117998</v>
      </c>
    </row>
    <row r="1591" spans="1:6" x14ac:dyDescent="0.25">
      <c r="A1591" t="s">
        <v>4157</v>
      </c>
      <c r="B1591" t="s">
        <v>2149</v>
      </c>
      <c r="C1591" s="6">
        <v>45864</v>
      </c>
      <c r="D1591" t="s">
        <v>2564</v>
      </c>
      <c r="E1591" t="s">
        <v>2562</v>
      </c>
      <c r="F1591" s="8">
        <f>VLOOKUP(B1591,Order!A1591:M1591,9,)</f>
        <v>24998</v>
      </c>
    </row>
    <row r="1592" spans="1:6" x14ac:dyDescent="0.25">
      <c r="A1592" t="s">
        <v>4158</v>
      </c>
      <c r="B1592" t="s">
        <v>2150</v>
      </c>
      <c r="C1592" s="6">
        <v>45879</v>
      </c>
      <c r="D1592" t="s">
        <v>2564</v>
      </c>
      <c r="E1592" t="s">
        <v>2562</v>
      </c>
      <c r="F1592" s="8">
        <f>VLOOKUP(B1592,Order!A1592:M1592,9,)</f>
        <v>19497</v>
      </c>
    </row>
    <row r="1593" spans="1:6" x14ac:dyDescent="0.25">
      <c r="A1593" t="s">
        <v>4159</v>
      </c>
      <c r="B1593" t="s">
        <v>2151</v>
      </c>
      <c r="C1593" s="6">
        <v>45725</v>
      </c>
      <c r="D1593" t="s">
        <v>2570</v>
      </c>
      <c r="E1593" t="s">
        <v>2562</v>
      </c>
      <c r="F1593" s="8">
        <f>VLOOKUP(B1593,Order!A1593:M1593,9,)</f>
        <v>4598</v>
      </c>
    </row>
    <row r="1594" spans="1:6" x14ac:dyDescent="0.25">
      <c r="A1594" t="s">
        <v>4160</v>
      </c>
      <c r="B1594" t="s">
        <v>2152</v>
      </c>
      <c r="C1594" s="6">
        <v>45760</v>
      </c>
      <c r="D1594" t="s">
        <v>2566</v>
      </c>
      <c r="E1594" t="s">
        <v>2562</v>
      </c>
      <c r="F1594" s="8">
        <f>VLOOKUP(B1594,Order!A1594:M1594,9,)</f>
        <v>12998</v>
      </c>
    </row>
    <row r="1595" spans="1:6" x14ac:dyDescent="0.25">
      <c r="A1595" t="s">
        <v>4161</v>
      </c>
      <c r="B1595" t="s">
        <v>2153</v>
      </c>
      <c r="C1595" s="6">
        <v>45795</v>
      </c>
      <c r="D1595" t="s">
        <v>2576</v>
      </c>
      <c r="E1595" t="s">
        <v>2572</v>
      </c>
      <c r="F1595" s="8">
        <f>VLOOKUP(B1595,Order!A1595:M1595,9,)</f>
        <v>2999</v>
      </c>
    </row>
    <row r="1596" spans="1:6" x14ac:dyDescent="0.25">
      <c r="A1596" t="s">
        <v>4162</v>
      </c>
      <c r="B1596" t="s">
        <v>2154</v>
      </c>
      <c r="C1596" s="6">
        <v>45874</v>
      </c>
      <c r="D1596" t="s">
        <v>2576</v>
      </c>
      <c r="E1596" t="s">
        <v>2562</v>
      </c>
      <c r="F1596" s="8">
        <f>VLOOKUP(B1596,Order!A1596:M1596,9,)</f>
        <v>117998</v>
      </c>
    </row>
    <row r="1597" spans="1:6" x14ac:dyDescent="0.25">
      <c r="A1597" t="s">
        <v>4163</v>
      </c>
      <c r="B1597" t="s">
        <v>2155</v>
      </c>
      <c r="C1597" s="6">
        <v>45876</v>
      </c>
      <c r="D1597" t="s">
        <v>2564</v>
      </c>
      <c r="E1597" t="s">
        <v>2562</v>
      </c>
      <c r="F1597" s="8">
        <f>VLOOKUP(B1597,Order!A1597:M1597,9,)</f>
        <v>8998</v>
      </c>
    </row>
    <row r="1598" spans="1:6" x14ac:dyDescent="0.25">
      <c r="A1598" t="s">
        <v>4164</v>
      </c>
      <c r="B1598" t="s">
        <v>2156</v>
      </c>
      <c r="C1598" s="6">
        <v>45895</v>
      </c>
      <c r="D1598" t="s">
        <v>2564</v>
      </c>
      <c r="E1598" t="s">
        <v>2562</v>
      </c>
      <c r="F1598" s="8">
        <f>VLOOKUP(B1598,Order!A1598:M1598,9,)</f>
        <v>16497</v>
      </c>
    </row>
    <row r="1599" spans="1:6" x14ac:dyDescent="0.25">
      <c r="A1599" t="s">
        <v>4165</v>
      </c>
      <c r="B1599" t="s">
        <v>2157</v>
      </c>
      <c r="C1599" s="6">
        <v>45737</v>
      </c>
      <c r="D1599" t="s">
        <v>2570</v>
      </c>
      <c r="E1599" t="s">
        <v>2562</v>
      </c>
      <c r="F1599" s="8">
        <f>VLOOKUP(B1599,Order!A1599:M1599,9,)</f>
        <v>16497</v>
      </c>
    </row>
    <row r="1600" spans="1:6" x14ac:dyDescent="0.25">
      <c r="A1600" t="s">
        <v>4166</v>
      </c>
      <c r="B1600" t="s">
        <v>2158</v>
      </c>
      <c r="C1600" s="6">
        <v>45700</v>
      </c>
      <c r="D1600" t="s">
        <v>2564</v>
      </c>
      <c r="E1600" t="s">
        <v>2562</v>
      </c>
      <c r="F1600" s="8">
        <f>VLOOKUP(B1600,Order!A1600:M1600,9,)</f>
        <v>2999</v>
      </c>
    </row>
    <row r="1601" spans="1:6" x14ac:dyDescent="0.25">
      <c r="A1601" t="s">
        <v>4167</v>
      </c>
      <c r="B1601" t="s">
        <v>2159</v>
      </c>
      <c r="C1601" s="6">
        <v>45902</v>
      </c>
      <c r="D1601" t="s">
        <v>2576</v>
      </c>
      <c r="E1601" t="s">
        <v>2562</v>
      </c>
      <c r="F1601" s="8">
        <f>VLOOKUP(B1601,Order!A1601:M1601,9,)</f>
        <v>41997</v>
      </c>
    </row>
    <row r="1602" spans="1:6" x14ac:dyDescent="0.25">
      <c r="A1602" t="s">
        <v>4168</v>
      </c>
      <c r="B1602" t="s">
        <v>2160</v>
      </c>
      <c r="C1602" s="6">
        <v>45811</v>
      </c>
      <c r="D1602" t="s">
        <v>2566</v>
      </c>
      <c r="E1602" t="s">
        <v>2562</v>
      </c>
      <c r="F1602" s="8">
        <f>VLOOKUP(B1602,Order!A1602:M1602,9,)</f>
        <v>5998</v>
      </c>
    </row>
    <row r="1603" spans="1:6" x14ac:dyDescent="0.25">
      <c r="A1603" t="s">
        <v>4169</v>
      </c>
      <c r="B1603" t="s">
        <v>2161</v>
      </c>
      <c r="C1603" s="6">
        <v>45682</v>
      </c>
      <c r="D1603" t="s">
        <v>2566</v>
      </c>
      <c r="E1603" t="s">
        <v>2562</v>
      </c>
      <c r="F1603" s="8">
        <f>VLOOKUP(B1603,Order!A1603:M1603,9,)</f>
        <v>499</v>
      </c>
    </row>
    <row r="1604" spans="1:6" x14ac:dyDescent="0.25">
      <c r="A1604" t="s">
        <v>4170</v>
      </c>
      <c r="B1604" t="s">
        <v>2162</v>
      </c>
      <c r="C1604" s="6">
        <v>45713</v>
      </c>
      <c r="D1604" t="s">
        <v>2570</v>
      </c>
      <c r="E1604" t="s">
        <v>2562</v>
      </c>
      <c r="F1604" s="8">
        <f>VLOOKUP(B1604,Order!A1604:M1604,9,)</f>
        <v>2999</v>
      </c>
    </row>
    <row r="1605" spans="1:6" x14ac:dyDescent="0.25">
      <c r="A1605" t="s">
        <v>4171</v>
      </c>
      <c r="B1605" t="s">
        <v>2163</v>
      </c>
      <c r="C1605" s="6">
        <v>45996</v>
      </c>
      <c r="D1605" t="s">
        <v>2561</v>
      </c>
      <c r="E1605" t="s">
        <v>2562</v>
      </c>
      <c r="F1605" s="8">
        <f>VLOOKUP(B1605,Order!A1605:M1605,9,)</f>
        <v>2299</v>
      </c>
    </row>
    <row r="1606" spans="1:6" x14ac:dyDescent="0.25">
      <c r="A1606" t="s">
        <v>4172</v>
      </c>
      <c r="B1606" t="s">
        <v>2164</v>
      </c>
      <c r="C1606" s="6">
        <v>45788</v>
      </c>
      <c r="D1606" t="s">
        <v>2564</v>
      </c>
      <c r="E1606" t="s">
        <v>2562</v>
      </c>
      <c r="F1606" s="8">
        <f>VLOOKUP(B1606,Order!A1606:M1606,9,)</f>
        <v>3798</v>
      </c>
    </row>
    <row r="1607" spans="1:6" x14ac:dyDescent="0.25">
      <c r="A1607" t="s">
        <v>4173</v>
      </c>
      <c r="B1607" t="s">
        <v>2165</v>
      </c>
      <c r="C1607" s="6">
        <v>45716</v>
      </c>
      <c r="D1607" t="s">
        <v>2566</v>
      </c>
      <c r="E1607" t="s">
        <v>2562</v>
      </c>
      <c r="F1607" s="8">
        <f>VLOOKUP(B1607,Order!A1607:M1607,9,)</f>
        <v>235996</v>
      </c>
    </row>
    <row r="1608" spans="1:6" x14ac:dyDescent="0.25">
      <c r="A1608" t="s">
        <v>4174</v>
      </c>
      <c r="B1608" t="s">
        <v>2166</v>
      </c>
      <c r="C1608" s="6">
        <v>45859</v>
      </c>
      <c r="D1608" t="s">
        <v>2570</v>
      </c>
      <c r="E1608" t="s">
        <v>2562</v>
      </c>
      <c r="F1608" s="8">
        <f>VLOOKUP(B1608,Order!A1608:M1608,9,)</f>
        <v>14995</v>
      </c>
    </row>
    <row r="1609" spans="1:6" x14ac:dyDescent="0.25">
      <c r="A1609" t="s">
        <v>4175</v>
      </c>
      <c r="B1609" t="s">
        <v>2167</v>
      </c>
      <c r="C1609" s="6">
        <v>45810</v>
      </c>
      <c r="D1609" t="s">
        <v>2566</v>
      </c>
      <c r="E1609" t="s">
        <v>2562</v>
      </c>
      <c r="F1609" s="8">
        <f>VLOOKUP(B1609,Order!A1609:M1609,9,)</f>
        <v>1598</v>
      </c>
    </row>
    <row r="1610" spans="1:6" x14ac:dyDescent="0.25">
      <c r="A1610" t="s">
        <v>4176</v>
      </c>
      <c r="B1610" t="s">
        <v>2168</v>
      </c>
      <c r="C1610" s="6">
        <v>46001</v>
      </c>
      <c r="D1610" t="s">
        <v>2576</v>
      </c>
      <c r="E1610" t="s">
        <v>2562</v>
      </c>
      <c r="F1610" s="8">
        <f>VLOOKUP(B1610,Order!A1610:M1610,9,)</f>
        <v>7999</v>
      </c>
    </row>
    <row r="1611" spans="1:6" x14ac:dyDescent="0.25">
      <c r="A1611" t="s">
        <v>4177</v>
      </c>
      <c r="B1611" t="s">
        <v>2169</v>
      </c>
      <c r="C1611" s="6">
        <v>45753</v>
      </c>
      <c r="D1611" t="s">
        <v>2561</v>
      </c>
      <c r="E1611" t="s">
        <v>2562</v>
      </c>
      <c r="F1611" s="8">
        <f>VLOOKUP(B1611,Order!A1611:M1611,9,)</f>
        <v>33996</v>
      </c>
    </row>
    <row r="1612" spans="1:6" x14ac:dyDescent="0.25">
      <c r="A1612" t="s">
        <v>4178</v>
      </c>
      <c r="B1612" t="s">
        <v>2170</v>
      </c>
      <c r="C1612" s="6">
        <v>45967</v>
      </c>
      <c r="D1612" t="s">
        <v>2576</v>
      </c>
      <c r="E1612" t="s">
        <v>2562</v>
      </c>
      <c r="F1612" s="8">
        <f>VLOOKUP(B1612,Order!A1612:M1612,9,)</f>
        <v>8997</v>
      </c>
    </row>
    <row r="1613" spans="1:6" x14ac:dyDescent="0.25">
      <c r="A1613" t="s">
        <v>4179</v>
      </c>
      <c r="B1613" t="s">
        <v>2171</v>
      </c>
      <c r="C1613" s="6">
        <v>45660</v>
      </c>
      <c r="D1613" t="s">
        <v>2561</v>
      </c>
      <c r="E1613" t="s">
        <v>2562</v>
      </c>
      <c r="F1613" s="8">
        <f>VLOOKUP(B1613,Order!A1613:M1613,9,)</f>
        <v>1299</v>
      </c>
    </row>
    <row r="1614" spans="1:6" x14ac:dyDescent="0.25">
      <c r="A1614" t="s">
        <v>4180</v>
      </c>
      <c r="B1614" t="s">
        <v>2172</v>
      </c>
      <c r="C1614" s="6">
        <v>45902</v>
      </c>
      <c r="D1614" t="s">
        <v>2564</v>
      </c>
      <c r="E1614" t="s">
        <v>2562</v>
      </c>
      <c r="F1614" s="8">
        <f>VLOOKUP(B1614,Order!A1614:M1614,9,)</f>
        <v>74997</v>
      </c>
    </row>
    <row r="1615" spans="1:6" x14ac:dyDescent="0.25">
      <c r="A1615" t="s">
        <v>4181</v>
      </c>
      <c r="B1615" t="s">
        <v>2173</v>
      </c>
      <c r="C1615" s="6">
        <v>45966</v>
      </c>
      <c r="D1615" t="s">
        <v>2566</v>
      </c>
      <c r="E1615" t="s">
        <v>2562</v>
      </c>
      <c r="F1615" s="8">
        <f>VLOOKUP(B1615,Order!A1615:M1615,9,)</f>
        <v>597</v>
      </c>
    </row>
    <row r="1616" spans="1:6" x14ac:dyDescent="0.25">
      <c r="A1616" t="s">
        <v>4182</v>
      </c>
      <c r="B1616" t="s">
        <v>2174</v>
      </c>
      <c r="C1616" s="6">
        <v>45973</v>
      </c>
      <c r="D1616" t="s">
        <v>2576</v>
      </c>
      <c r="E1616" t="s">
        <v>2577</v>
      </c>
      <c r="F1616" s="8">
        <f>VLOOKUP(B1616,Order!A1616:M1616,9,)</f>
        <v>15998</v>
      </c>
    </row>
    <row r="1617" spans="1:6" x14ac:dyDescent="0.25">
      <c r="A1617" t="s">
        <v>4183</v>
      </c>
      <c r="B1617" t="s">
        <v>2175</v>
      </c>
      <c r="C1617" s="6">
        <v>45722</v>
      </c>
      <c r="D1617" t="s">
        <v>2576</v>
      </c>
      <c r="E1617" t="s">
        <v>2562</v>
      </c>
      <c r="F1617" s="8">
        <f>VLOOKUP(B1617,Order!A1617:M1617,9,)</f>
        <v>18999</v>
      </c>
    </row>
    <row r="1618" spans="1:6" x14ac:dyDescent="0.25">
      <c r="A1618" t="s">
        <v>4184</v>
      </c>
      <c r="B1618" t="s">
        <v>2176</v>
      </c>
      <c r="C1618" s="6">
        <v>45666</v>
      </c>
      <c r="D1618" t="s">
        <v>2570</v>
      </c>
      <c r="E1618" t="s">
        <v>2562</v>
      </c>
      <c r="F1618" s="8">
        <f>VLOOKUP(B1618,Order!A1618:M1618,9,)</f>
        <v>24999</v>
      </c>
    </row>
    <row r="1619" spans="1:6" x14ac:dyDescent="0.25">
      <c r="A1619" t="s">
        <v>4185</v>
      </c>
      <c r="B1619" t="s">
        <v>2177</v>
      </c>
      <c r="C1619" s="6">
        <v>45904</v>
      </c>
      <c r="D1619" t="s">
        <v>2566</v>
      </c>
      <c r="E1619" t="s">
        <v>2562</v>
      </c>
      <c r="F1619" s="8">
        <f>VLOOKUP(B1619,Order!A1619:M1619,9,)</f>
        <v>5499</v>
      </c>
    </row>
    <row r="1620" spans="1:6" x14ac:dyDescent="0.25">
      <c r="A1620" t="s">
        <v>4186</v>
      </c>
      <c r="B1620" t="s">
        <v>2178</v>
      </c>
      <c r="C1620" s="6">
        <v>45978</v>
      </c>
      <c r="D1620" t="s">
        <v>2576</v>
      </c>
      <c r="E1620" t="s">
        <v>2562</v>
      </c>
      <c r="F1620" s="8">
        <f>VLOOKUP(B1620,Order!A1620:M1620,9,)</f>
        <v>16998</v>
      </c>
    </row>
    <row r="1621" spans="1:6" x14ac:dyDescent="0.25">
      <c r="A1621" t="s">
        <v>4187</v>
      </c>
      <c r="B1621" t="s">
        <v>2179</v>
      </c>
      <c r="C1621" s="6">
        <v>45895</v>
      </c>
      <c r="D1621" t="s">
        <v>2570</v>
      </c>
      <c r="E1621" t="s">
        <v>2577</v>
      </c>
      <c r="F1621" s="8">
        <f>VLOOKUP(B1621,Order!A1621:M1621,9,)</f>
        <v>2999</v>
      </c>
    </row>
    <row r="1622" spans="1:6" x14ac:dyDescent="0.25">
      <c r="A1622" t="s">
        <v>4188</v>
      </c>
      <c r="B1622" t="s">
        <v>2180</v>
      </c>
      <c r="C1622" s="6">
        <v>45743</v>
      </c>
      <c r="D1622" t="s">
        <v>2570</v>
      </c>
      <c r="E1622" t="s">
        <v>2562</v>
      </c>
      <c r="F1622" s="8">
        <f>VLOOKUP(B1622,Order!A1622:M1622,9,)</f>
        <v>798</v>
      </c>
    </row>
    <row r="1623" spans="1:6" x14ac:dyDescent="0.25">
      <c r="A1623" t="s">
        <v>4189</v>
      </c>
      <c r="B1623" t="s">
        <v>2181</v>
      </c>
      <c r="C1623" s="6">
        <v>45888</v>
      </c>
      <c r="D1623" t="s">
        <v>2566</v>
      </c>
      <c r="E1623" t="s">
        <v>2562</v>
      </c>
      <c r="F1623" s="8">
        <f>VLOOKUP(B1623,Order!A1623:M1623,9,)</f>
        <v>37998</v>
      </c>
    </row>
    <row r="1624" spans="1:6" x14ac:dyDescent="0.25">
      <c r="A1624" t="s">
        <v>4190</v>
      </c>
      <c r="B1624" t="s">
        <v>2182</v>
      </c>
      <c r="C1624" s="6">
        <v>45858</v>
      </c>
      <c r="D1624" t="s">
        <v>2570</v>
      </c>
      <c r="E1624" t="s">
        <v>2562</v>
      </c>
      <c r="F1624" s="8">
        <f>VLOOKUP(B1624,Order!A1624:M1624,9,)</f>
        <v>1299</v>
      </c>
    </row>
    <row r="1625" spans="1:6" x14ac:dyDescent="0.25">
      <c r="A1625" t="s">
        <v>4191</v>
      </c>
      <c r="B1625" t="s">
        <v>2183</v>
      </c>
      <c r="C1625" s="6">
        <v>45879</v>
      </c>
      <c r="D1625" t="s">
        <v>2566</v>
      </c>
      <c r="E1625" t="s">
        <v>2562</v>
      </c>
      <c r="F1625" s="8">
        <f>VLOOKUP(B1625,Order!A1625:M1625,9,)</f>
        <v>2397</v>
      </c>
    </row>
    <row r="1626" spans="1:6" x14ac:dyDescent="0.25">
      <c r="A1626" t="s">
        <v>4192</v>
      </c>
      <c r="B1626" t="s">
        <v>2184</v>
      </c>
      <c r="C1626" s="6">
        <v>45941</v>
      </c>
      <c r="D1626" t="s">
        <v>2570</v>
      </c>
      <c r="E1626" t="s">
        <v>2562</v>
      </c>
      <c r="F1626" s="8">
        <f>VLOOKUP(B1626,Order!A1626:M1626,9,)</f>
        <v>798</v>
      </c>
    </row>
    <row r="1627" spans="1:6" x14ac:dyDescent="0.25">
      <c r="A1627" t="s">
        <v>4193</v>
      </c>
      <c r="B1627" t="s">
        <v>2185</v>
      </c>
      <c r="C1627" s="6">
        <v>45920</v>
      </c>
      <c r="D1627" t="s">
        <v>2564</v>
      </c>
      <c r="E1627" t="s">
        <v>2562</v>
      </c>
      <c r="F1627" s="8">
        <f>VLOOKUP(B1627,Order!A1627:M1627,9,)</f>
        <v>1497</v>
      </c>
    </row>
    <row r="1628" spans="1:6" x14ac:dyDescent="0.25">
      <c r="A1628" t="s">
        <v>4194</v>
      </c>
      <c r="B1628" t="s">
        <v>2186</v>
      </c>
      <c r="C1628" s="6">
        <v>45907</v>
      </c>
      <c r="D1628" t="s">
        <v>2561</v>
      </c>
      <c r="E1628" t="s">
        <v>2572</v>
      </c>
      <c r="F1628" s="8">
        <f>VLOOKUP(B1628,Order!A1628:M1628,9,)</f>
        <v>4499</v>
      </c>
    </row>
    <row r="1629" spans="1:6" x14ac:dyDescent="0.25">
      <c r="A1629" t="s">
        <v>4195</v>
      </c>
      <c r="B1629" t="s">
        <v>2187</v>
      </c>
      <c r="C1629" s="6">
        <v>45953</v>
      </c>
      <c r="D1629" t="s">
        <v>2566</v>
      </c>
      <c r="E1629" t="s">
        <v>2562</v>
      </c>
      <c r="F1629" s="8">
        <f>VLOOKUP(B1629,Order!A1629:M1629,9,)</f>
        <v>8499</v>
      </c>
    </row>
    <row r="1630" spans="1:6" x14ac:dyDescent="0.25">
      <c r="A1630" t="s">
        <v>4196</v>
      </c>
      <c r="B1630" t="s">
        <v>2188</v>
      </c>
      <c r="C1630" s="6">
        <v>45989</v>
      </c>
      <c r="D1630" t="s">
        <v>2576</v>
      </c>
      <c r="E1630" t="s">
        <v>2562</v>
      </c>
      <c r="F1630" s="8">
        <f>VLOOKUP(B1630,Order!A1630:M1630,9,)</f>
        <v>24998</v>
      </c>
    </row>
    <row r="1631" spans="1:6" x14ac:dyDescent="0.25">
      <c r="A1631" t="s">
        <v>4197</v>
      </c>
      <c r="B1631" t="s">
        <v>2189</v>
      </c>
      <c r="C1631" s="6">
        <v>45988</v>
      </c>
      <c r="D1631" t="s">
        <v>2561</v>
      </c>
      <c r="E1631" t="s">
        <v>2562</v>
      </c>
      <c r="F1631" s="8">
        <f>VLOOKUP(B1631,Order!A1631:M1631,9,)</f>
        <v>4398</v>
      </c>
    </row>
    <row r="1632" spans="1:6" x14ac:dyDescent="0.25">
      <c r="A1632" t="s">
        <v>4198</v>
      </c>
      <c r="B1632" t="s">
        <v>2190</v>
      </c>
      <c r="C1632" s="6">
        <v>45740</v>
      </c>
      <c r="D1632" t="s">
        <v>2570</v>
      </c>
      <c r="E1632" t="s">
        <v>2562</v>
      </c>
      <c r="F1632" s="8">
        <f>VLOOKUP(B1632,Order!A1632:M1632,9,)</f>
        <v>798</v>
      </c>
    </row>
    <row r="1633" spans="1:6" x14ac:dyDescent="0.25">
      <c r="A1633" t="s">
        <v>4199</v>
      </c>
      <c r="B1633" t="s">
        <v>2191</v>
      </c>
      <c r="C1633" s="6">
        <v>45776</v>
      </c>
      <c r="D1633" t="s">
        <v>2564</v>
      </c>
      <c r="E1633" t="s">
        <v>2562</v>
      </c>
      <c r="F1633" s="8">
        <f>VLOOKUP(B1633,Order!A1633:M1633,9,)</f>
        <v>107994</v>
      </c>
    </row>
    <row r="1634" spans="1:6" x14ac:dyDescent="0.25">
      <c r="A1634" t="s">
        <v>4200</v>
      </c>
      <c r="B1634" t="s">
        <v>2192</v>
      </c>
      <c r="C1634" s="6">
        <v>45831</v>
      </c>
      <c r="D1634" t="s">
        <v>2564</v>
      </c>
      <c r="E1634" t="s">
        <v>2562</v>
      </c>
      <c r="F1634" s="8">
        <f>VLOOKUP(B1634,Order!A1634:M1634,9,)</f>
        <v>69995</v>
      </c>
    </row>
    <row r="1635" spans="1:6" x14ac:dyDescent="0.25">
      <c r="A1635" t="s">
        <v>4201</v>
      </c>
      <c r="B1635" t="s">
        <v>2193</v>
      </c>
      <c r="C1635" s="6">
        <v>46022</v>
      </c>
      <c r="D1635" t="s">
        <v>2561</v>
      </c>
      <c r="E1635" t="s">
        <v>2562</v>
      </c>
      <c r="F1635" s="8">
        <f>VLOOKUP(B1635,Order!A1635:M1635,9,)</f>
        <v>16093</v>
      </c>
    </row>
    <row r="1636" spans="1:6" x14ac:dyDescent="0.25">
      <c r="A1636" t="s">
        <v>4202</v>
      </c>
      <c r="B1636" t="s">
        <v>2194</v>
      </c>
      <c r="C1636" s="6">
        <v>45992</v>
      </c>
      <c r="D1636" t="s">
        <v>2570</v>
      </c>
      <c r="E1636" t="s">
        <v>2562</v>
      </c>
      <c r="F1636" s="8">
        <f>VLOOKUP(B1636,Order!A1636:M1636,9,)</f>
        <v>15998</v>
      </c>
    </row>
    <row r="1637" spans="1:6" x14ac:dyDescent="0.25">
      <c r="A1637" t="s">
        <v>4203</v>
      </c>
      <c r="B1637" t="s">
        <v>2195</v>
      </c>
      <c r="C1637" s="6">
        <v>45740</v>
      </c>
      <c r="D1637" t="s">
        <v>2561</v>
      </c>
      <c r="E1637" t="s">
        <v>2562</v>
      </c>
      <c r="F1637" s="8">
        <f>VLOOKUP(B1637,Order!A1637:M1637,9,)</f>
        <v>597</v>
      </c>
    </row>
    <row r="1638" spans="1:6" x14ac:dyDescent="0.25">
      <c r="A1638" t="s">
        <v>4204</v>
      </c>
      <c r="B1638" t="s">
        <v>2196</v>
      </c>
      <c r="C1638" s="6">
        <v>45702</v>
      </c>
      <c r="D1638" t="s">
        <v>2566</v>
      </c>
      <c r="E1638" t="s">
        <v>2562</v>
      </c>
      <c r="F1638" s="8">
        <f>VLOOKUP(B1638,Order!A1638:M1638,9,)</f>
        <v>13999</v>
      </c>
    </row>
    <row r="1639" spans="1:6" x14ac:dyDescent="0.25">
      <c r="A1639" t="s">
        <v>4205</v>
      </c>
      <c r="B1639" t="s">
        <v>2197</v>
      </c>
      <c r="C1639" s="6">
        <v>45738</v>
      </c>
      <c r="D1639" t="s">
        <v>2561</v>
      </c>
      <c r="E1639" t="s">
        <v>2562</v>
      </c>
      <c r="F1639" s="8">
        <f>VLOOKUP(B1639,Order!A1639:M1639,9,)</f>
        <v>49996</v>
      </c>
    </row>
    <row r="1640" spans="1:6" x14ac:dyDescent="0.25">
      <c r="A1640" t="s">
        <v>4206</v>
      </c>
      <c r="B1640" t="s">
        <v>2198</v>
      </c>
      <c r="C1640" s="6">
        <v>45910</v>
      </c>
      <c r="D1640" t="s">
        <v>2564</v>
      </c>
      <c r="E1640" t="s">
        <v>2562</v>
      </c>
      <c r="F1640" s="8">
        <f>VLOOKUP(B1640,Order!A1640:M1640,9,)</f>
        <v>56997</v>
      </c>
    </row>
    <row r="1641" spans="1:6" x14ac:dyDescent="0.25">
      <c r="A1641" t="s">
        <v>4207</v>
      </c>
      <c r="B1641" t="s">
        <v>2199</v>
      </c>
      <c r="C1641" s="6">
        <v>45667</v>
      </c>
      <c r="D1641" t="s">
        <v>2566</v>
      </c>
      <c r="E1641" t="s">
        <v>2562</v>
      </c>
      <c r="F1641" s="8">
        <f>VLOOKUP(B1641,Order!A1641:M1641,9,)</f>
        <v>9897</v>
      </c>
    </row>
    <row r="1642" spans="1:6" x14ac:dyDescent="0.25">
      <c r="A1642" t="s">
        <v>4208</v>
      </c>
      <c r="B1642" t="s">
        <v>2200</v>
      </c>
      <c r="C1642" s="6">
        <v>45747</v>
      </c>
      <c r="D1642" t="s">
        <v>2576</v>
      </c>
      <c r="E1642" t="s">
        <v>2562</v>
      </c>
      <c r="F1642" s="8">
        <f>VLOOKUP(B1642,Order!A1642:M1642,9,)</f>
        <v>7999</v>
      </c>
    </row>
    <row r="1643" spans="1:6" x14ac:dyDescent="0.25">
      <c r="A1643" t="s">
        <v>4209</v>
      </c>
      <c r="B1643" t="s">
        <v>2201</v>
      </c>
      <c r="C1643" s="6">
        <v>45878</v>
      </c>
      <c r="D1643" t="s">
        <v>2566</v>
      </c>
      <c r="E1643" t="s">
        <v>2562</v>
      </c>
      <c r="F1643" s="8">
        <f>VLOOKUP(B1643,Order!A1643:M1643,9,)</f>
        <v>499</v>
      </c>
    </row>
    <row r="1644" spans="1:6" x14ac:dyDescent="0.25">
      <c r="A1644" t="s">
        <v>4210</v>
      </c>
      <c r="B1644" t="s">
        <v>2202</v>
      </c>
      <c r="C1644" s="6">
        <v>45772</v>
      </c>
      <c r="D1644" t="s">
        <v>2561</v>
      </c>
      <c r="E1644" t="s">
        <v>2562</v>
      </c>
      <c r="F1644" s="8">
        <f>VLOOKUP(B1644,Order!A1644:M1644,9,)</f>
        <v>9996</v>
      </c>
    </row>
    <row r="1645" spans="1:6" x14ac:dyDescent="0.25">
      <c r="A1645" t="s">
        <v>4211</v>
      </c>
      <c r="B1645" t="s">
        <v>2203</v>
      </c>
      <c r="C1645" s="6">
        <v>45681</v>
      </c>
      <c r="D1645" t="s">
        <v>2566</v>
      </c>
      <c r="E1645" t="s">
        <v>2562</v>
      </c>
      <c r="F1645" s="8">
        <f>VLOOKUP(B1645,Order!A1645:M1645,9,)</f>
        <v>1794</v>
      </c>
    </row>
    <row r="1646" spans="1:6" x14ac:dyDescent="0.25">
      <c r="A1646" t="s">
        <v>4212</v>
      </c>
      <c r="B1646" t="s">
        <v>2204</v>
      </c>
      <c r="C1646" s="6">
        <v>46011</v>
      </c>
      <c r="D1646" t="s">
        <v>2576</v>
      </c>
      <c r="E1646" t="s">
        <v>2562</v>
      </c>
      <c r="F1646" s="8">
        <f>VLOOKUP(B1646,Order!A1646:M1646,9,)</f>
        <v>24999</v>
      </c>
    </row>
    <row r="1647" spans="1:6" x14ac:dyDescent="0.25">
      <c r="A1647" t="s">
        <v>4213</v>
      </c>
      <c r="B1647" t="s">
        <v>2205</v>
      </c>
      <c r="C1647" s="6">
        <v>45683</v>
      </c>
      <c r="D1647" t="s">
        <v>2576</v>
      </c>
      <c r="E1647" t="s">
        <v>2562</v>
      </c>
      <c r="F1647" s="8">
        <f>VLOOKUP(B1647,Order!A1647:M1647,9,)</f>
        <v>9196</v>
      </c>
    </row>
    <row r="1648" spans="1:6" x14ac:dyDescent="0.25">
      <c r="A1648" t="s">
        <v>4214</v>
      </c>
      <c r="B1648" t="s">
        <v>2206</v>
      </c>
      <c r="C1648" s="6">
        <v>45712</v>
      </c>
      <c r="D1648" t="s">
        <v>2576</v>
      </c>
      <c r="E1648" t="s">
        <v>2562</v>
      </c>
      <c r="F1648" s="8">
        <f>VLOOKUP(B1648,Order!A1648:M1648,9,)</f>
        <v>39995</v>
      </c>
    </row>
    <row r="1649" spans="1:6" x14ac:dyDescent="0.25">
      <c r="A1649" t="s">
        <v>4215</v>
      </c>
      <c r="B1649" t="s">
        <v>2207</v>
      </c>
      <c r="C1649" s="6">
        <v>45710</v>
      </c>
      <c r="D1649" t="s">
        <v>2576</v>
      </c>
      <c r="E1649" t="s">
        <v>2562</v>
      </c>
      <c r="F1649" s="8">
        <f>VLOOKUP(B1649,Order!A1649:M1649,9,)</f>
        <v>4499</v>
      </c>
    </row>
    <row r="1650" spans="1:6" x14ac:dyDescent="0.25">
      <c r="A1650" t="s">
        <v>4216</v>
      </c>
      <c r="B1650" t="s">
        <v>2208</v>
      </c>
      <c r="C1650" s="6">
        <v>45980</v>
      </c>
      <c r="D1650" t="s">
        <v>2564</v>
      </c>
      <c r="E1650" t="s">
        <v>2562</v>
      </c>
      <c r="F1650" s="8">
        <f>VLOOKUP(B1650,Order!A1650:M1650,9,)</f>
        <v>998</v>
      </c>
    </row>
    <row r="1651" spans="1:6" x14ac:dyDescent="0.25">
      <c r="A1651" t="s">
        <v>4217</v>
      </c>
      <c r="B1651" t="s">
        <v>2209</v>
      </c>
      <c r="C1651" s="6">
        <v>45807</v>
      </c>
      <c r="D1651" t="s">
        <v>2576</v>
      </c>
      <c r="E1651" t="s">
        <v>2562</v>
      </c>
      <c r="F1651" s="8">
        <f>VLOOKUP(B1651,Order!A1651:M1651,9,)</f>
        <v>3798</v>
      </c>
    </row>
    <row r="1652" spans="1:6" x14ac:dyDescent="0.25">
      <c r="A1652" t="s">
        <v>4218</v>
      </c>
      <c r="B1652" t="s">
        <v>2210</v>
      </c>
      <c r="C1652" s="6">
        <v>45708</v>
      </c>
      <c r="D1652" t="s">
        <v>2566</v>
      </c>
      <c r="E1652" t="s">
        <v>2562</v>
      </c>
      <c r="F1652" s="8">
        <f>VLOOKUP(B1652,Order!A1652:M1652,9,)</f>
        <v>9996</v>
      </c>
    </row>
    <row r="1653" spans="1:6" x14ac:dyDescent="0.25">
      <c r="A1653" t="s">
        <v>4219</v>
      </c>
      <c r="B1653" t="s">
        <v>2211</v>
      </c>
      <c r="C1653" s="6">
        <v>45720</v>
      </c>
      <c r="D1653" t="s">
        <v>2564</v>
      </c>
      <c r="E1653" t="s">
        <v>2562</v>
      </c>
      <c r="F1653" s="8">
        <f>VLOOKUP(B1653,Order!A1653:M1653,9,)</f>
        <v>11996</v>
      </c>
    </row>
    <row r="1654" spans="1:6" x14ac:dyDescent="0.25">
      <c r="A1654" t="s">
        <v>4220</v>
      </c>
      <c r="B1654" t="s">
        <v>2212</v>
      </c>
      <c r="C1654" s="6">
        <v>45661</v>
      </c>
      <c r="D1654" t="s">
        <v>2564</v>
      </c>
      <c r="E1654" t="s">
        <v>2562</v>
      </c>
      <c r="F1654" s="8">
        <f>VLOOKUP(B1654,Order!A1654:M1654,9,)</f>
        <v>4998</v>
      </c>
    </row>
    <row r="1655" spans="1:6" x14ac:dyDescent="0.25">
      <c r="A1655" t="s">
        <v>4221</v>
      </c>
      <c r="B1655" t="s">
        <v>2213</v>
      </c>
      <c r="C1655" s="6">
        <v>45745</v>
      </c>
      <c r="D1655" t="s">
        <v>2561</v>
      </c>
      <c r="E1655" t="s">
        <v>2562</v>
      </c>
      <c r="F1655" s="8">
        <f>VLOOKUP(B1655,Order!A1655:M1655,9,)</f>
        <v>13196</v>
      </c>
    </row>
    <row r="1656" spans="1:6" x14ac:dyDescent="0.25">
      <c r="A1656" t="s">
        <v>4222</v>
      </c>
      <c r="B1656" t="s">
        <v>2214</v>
      </c>
      <c r="C1656" s="6">
        <v>45870</v>
      </c>
      <c r="D1656" t="s">
        <v>2566</v>
      </c>
      <c r="E1656" t="s">
        <v>2562</v>
      </c>
      <c r="F1656" s="8">
        <f>VLOOKUP(B1656,Order!A1656:M1656,9,)</f>
        <v>55996</v>
      </c>
    </row>
    <row r="1657" spans="1:6" x14ac:dyDescent="0.25">
      <c r="A1657" t="s">
        <v>4223</v>
      </c>
      <c r="B1657" t="s">
        <v>2215</v>
      </c>
      <c r="C1657" s="6">
        <v>45929</v>
      </c>
      <c r="D1657" t="s">
        <v>2576</v>
      </c>
      <c r="E1657" t="s">
        <v>2562</v>
      </c>
      <c r="F1657" s="8">
        <f>VLOOKUP(B1657,Order!A1657:M1657,9,)</f>
        <v>55996</v>
      </c>
    </row>
    <row r="1658" spans="1:6" x14ac:dyDescent="0.25">
      <c r="A1658" t="s">
        <v>4224</v>
      </c>
      <c r="B1658" t="s">
        <v>2216</v>
      </c>
      <c r="C1658" s="6">
        <v>45869</v>
      </c>
      <c r="D1658" t="s">
        <v>2564</v>
      </c>
      <c r="E1658" t="s">
        <v>2572</v>
      </c>
      <c r="F1658" s="8">
        <f>VLOOKUP(B1658,Order!A1658:M1658,9,)</f>
        <v>49998</v>
      </c>
    </row>
    <row r="1659" spans="1:6" x14ac:dyDescent="0.25">
      <c r="A1659" t="s">
        <v>4225</v>
      </c>
      <c r="B1659" t="s">
        <v>2217</v>
      </c>
      <c r="C1659" s="6">
        <v>46007</v>
      </c>
      <c r="D1659" t="s">
        <v>2566</v>
      </c>
      <c r="E1659" t="s">
        <v>2562</v>
      </c>
      <c r="F1659" s="8">
        <f>VLOOKUP(B1659,Order!A1659:M1659,9,)</f>
        <v>5999</v>
      </c>
    </row>
    <row r="1660" spans="1:6" x14ac:dyDescent="0.25">
      <c r="A1660" t="s">
        <v>4226</v>
      </c>
      <c r="B1660" t="s">
        <v>2218</v>
      </c>
      <c r="C1660" s="6">
        <v>45663</v>
      </c>
      <c r="D1660" t="s">
        <v>2576</v>
      </c>
      <c r="E1660" t="s">
        <v>2562</v>
      </c>
      <c r="F1660" s="8">
        <f>VLOOKUP(B1660,Order!A1660:M1660,9,)</f>
        <v>8499</v>
      </c>
    </row>
    <row r="1661" spans="1:6" x14ac:dyDescent="0.25">
      <c r="A1661" t="s">
        <v>4227</v>
      </c>
      <c r="B1661" t="s">
        <v>2219</v>
      </c>
      <c r="C1661" s="6">
        <v>45819</v>
      </c>
      <c r="D1661" t="s">
        <v>2566</v>
      </c>
      <c r="E1661" t="s">
        <v>2562</v>
      </c>
      <c r="F1661" s="8">
        <f>VLOOKUP(B1661,Order!A1661:M1661,9,)</f>
        <v>2999</v>
      </c>
    </row>
    <row r="1662" spans="1:6" x14ac:dyDescent="0.25">
      <c r="A1662" t="s">
        <v>4228</v>
      </c>
      <c r="B1662" t="s">
        <v>2220</v>
      </c>
      <c r="C1662" s="6">
        <v>45676</v>
      </c>
      <c r="D1662" t="s">
        <v>2564</v>
      </c>
      <c r="E1662" t="s">
        <v>2562</v>
      </c>
      <c r="F1662" s="8">
        <f>VLOOKUP(B1662,Order!A1662:M1662,9,)</f>
        <v>19497</v>
      </c>
    </row>
    <row r="1663" spans="1:6" x14ac:dyDescent="0.25">
      <c r="A1663" t="s">
        <v>4229</v>
      </c>
      <c r="B1663" t="s">
        <v>2221</v>
      </c>
      <c r="C1663" s="6">
        <v>45981</v>
      </c>
      <c r="D1663" t="s">
        <v>2570</v>
      </c>
      <c r="E1663" t="s">
        <v>2562</v>
      </c>
      <c r="F1663" s="8">
        <f>VLOOKUP(B1663,Order!A1663:M1663,9,)</f>
        <v>398</v>
      </c>
    </row>
    <row r="1664" spans="1:6" x14ac:dyDescent="0.25">
      <c r="A1664" t="s">
        <v>4230</v>
      </c>
      <c r="B1664" t="s">
        <v>2222</v>
      </c>
      <c r="C1664" s="6">
        <v>46006</v>
      </c>
      <c r="D1664" t="s">
        <v>2576</v>
      </c>
      <c r="E1664" t="s">
        <v>2562</v>
      </c>
      <c r="F1664" s="8">
        <f>VLOOKUP(B1664,Order!A1664:M1664,9,)</f>
        <v>49998</v>
      </c>
    </row>
    <row r="1665" spans="1:6" x14ac:dyDescent="0.25">
      <c r="A1665" t="s">
        <v>4231</v>
      </c>
      <c r="B1665" t="s">
        <v>2223</v>
      </c>
      <c r="C1665" s="6">
        <v>45818</v>
      </c>
      <c r="D1665" t="s">
        <v>2566</v>
      </c>
      <c r="E1665" t="s">
        <v>2562</v>
      </c>
      <c r="F1665" s="8">
        <f>VLOOKUP(B1665,Order!A1665:M1665,9,)</f>
        <v>2299</v>
      </c>
    </row>
    <row r="1666" spans="1:6" x14ac:dyDescent="0.25">
      <c r="A1666" t="s">
        <v>4232</v>
      </c>
      <c r="B1666" t="s">
        <v>2224</v>
      </c>
      <c r="C1666" s="6">
        <v>45928</v>
      </c>
      <c r="D1666" t="s">
        <v>2564</v>
      </c>
      <c r="E1666" t="s">
        <v>2562</v>
      </c>
      <c r="F1666" s="8">
        <f>VLOOKUP(B1666,Order!A1666:M1666,9,)</f>
        <v>4398</v>
      </c>
    </row>
    <row r="1667" spans="1:6" x14ac:dyDescent="0.25">
      <c r="A1667" t="s">
        <v>4233</v>
      </c>
      <c r="B1667" t="s">
        <v>2225</v>
      </c>
      <c r="C1667" s="6">
        <v>45987</v>
      </c>
      <c r="D1667" t="s">
        <v>2570</v>
      </c>
      <c r="E1667" t="s">
        <v>2577</v>
      </c>
      <c r="F1667" s="8">
        <f>VLOOKUP(B1667,Order!A1667:M1667,9,)</f>
        <v>13996</v>
      </c>
    </row>
    <row r="1668" spans="1:6" x14ac:dyDescent="0.25">
      <c r="A1668" t="s">
        <v>4234</v>
      </c>
      <c r="B1668" t="s">
        <v>2226</v>
      </c>
      <c r="C1668" s="6">
        <v>45991</v>
      </c>
      <c r="D1668" t="s">
        <v>2566</v>
      </c>
      <c r="E1668" t="s">
        <v>2562</v>
      </c>
      <c r="F1668" s="8">
        <f>VLOOKUP(B1668,Order!A1668:M1668,9,)</f>
        <v>25996</v>
      </c>
    </row>
    <row r="1669" spans="1:6" x14ac:dyDescent="0.25">
      <c r="A1669" t="s">
        <v>4235</v>
      </c>
      <c r="B1669" t="s">
        <v>2227</v>
      </c>
      <c r="C1669" s="6">
        <v>45990</v>
      </c>
      <c r="D1669" t="s">
        <v>2564</v>
      </c>
      <c r="E1669" t="s">
        <v>2562</v>
      </c>
      <c r="F1669" s="8">
        <f>VLOOKUP(B1669,Order!A1669:M1669,9,)</f>
        <v>12998</v>
      </c>
    </row>
    <row r="1670" spans="1:6" x14ac:dyDescent="0.25">
      <c r="A1670" t="s">
        <v>4236</v>
      </c>
      <c r="B1670" t="s">
        <v>2228</v>
      </c>
      <c r="C1670" s="6">
        <v>45676</v>
      </c>
      <c r="D1670" t="s">
        <v>2564</v>
      </c>
      <c r="E1670" t="s">
        <v>2577</v>
      </c>
      <c r="F1670" s="8">
        <f>VLOOKUP(B1670,Order!A1670:M1670,9,)</f>
        <v>27996</v>
      </c>
    </row>
    <row r="1671" spans="1:6" x14ac:dyDescent="0.25">
      <c r="A1671" t="s">
        <v>4237</v>
      </c>
      <c r="B1671" t="s">
        <v>2229</v>
      </c>
      <c r="C1671" s="6">
        <v>45722</v>
      </c>
      <c r="D1671" t="s">
        <v>2561</v>
      </c>
      <c r="E1671" t="s">
        <v>2572</v>
      </c>
      <c r="F1671" s="8">
        <f>VLOOKUP(B1671,Order!A1671:M1671,9,)</f>
        <v>199</v>
      </c>
    </row>
    <row r="1672" spans="1:6" x14ac:dyDescent="0.25">
      <c r="A1672" t="s">
        <v>4238</v>
      </c>
      <c r="B1672" t="s">
        <v>2230</v>
      </c>
      <c r="C1672" s="6">
        <v>45919</v>
      </c>
      <c r="D1672" t="s">
        <v>2570</v>
      </c>
      <c r="E1672" t="s">
        <v>2562</v>
      </c>
      <c r="F1672" s="8">
        <f>VLOOKUP(B1672,Order!A1672:M1672,9,)</f>
        <v>8998</v>
      </c>
    </row>
    <row r="1673" spans="1:6" x14ac:dyDescent="0.25">
      <c r="A1673" t="s">
        <v>4239</v>
      </c>
      <c r="B1673" t="s">
        <v>2231</v>
      </c>
      <c r="C1673" s="6">
        <v>45983</v>
      </c>
      <c r="D1673" t="s">
        <v>2561</v>
      </c>
      <c r="E1673" t="s">
        <v>2562</v>
      </c>
      <c r="F1673" s="8">
        <f>VLOOKUP(B1673,Order!A1673:M1673,9,)</f>
        <v>7794</v>
      </c>
    </row>
    <row r="1674" spans="1:6" x14ac:dyDescent="0.25">
      <c r="A1674" t="s">
        <v>4240</v>
      </c>
      <c r="B1674" t="s">
        <v>2232</v>
      </c>
      <c r="C1674" s="6">
        <v>45934</v>
      </c>
      <c r="D1674" t="s">
        <v>2570</v>
      </c>
      <c r="E1674" t="s">
        <v>2562</v>
      </c>
      <c r="F1674" s="8">
        <f>VLOOKUP(B1674,Order!A1674:M1674,9,)</f>
        <v>2495</v>
      </c>
    </row>
    <row r="1675" spans="1:6" x14ac:dyDescent="0.25">
      <c r="A1675" t="s">
        <v>4241</v>
      </c>
      <c r="B1675" t="s">
        <v>2233</v>
      </c>
      <c r="C1675" s="6">
        <v>45813</v>
      </c>
      <c r="D1675" t="s">
        <v>2561</v>
      </c>
      <c r="E1675" t="s">
        <v>2562</v>
      </c>
      <c r="F1675" s="8">
        <f>VLOOKUP(B1675,Order!A1675:M1675,9,)</f>
        <v>4499</v>
      </c>
    </row>
    <row r="1676" spans="1:6" x14ac:dyDescent="0.25">
      <c r="A1676" t="s">
        <v>4242</v>
      </c>
      <c r="B1676" t="s">
        <v>2234</v>
      </c>
      <c r="C1676" s="6">
        <v>45688</v>
      </c>
      <c r="D1676" t="s">
        <v>2564</v>
      </c>
      <c r="E1676" t="s">
        <v>2562</v>
      </c>
      <c r="F1676" s="8">
        <f>VLOOKUP(B1676,Order!A1676:M1676,9,)</f>
        <v>10998</v>
      </c>
    </row>
    <row r="1677" spans="1:6" x14ac:dyDescent="0.25">
      <c r="A1677" t="s">
        <v>4243</v>
      </c>
      <c r="B1677" t="s">
        <v>2235</v>
      </c>
      <c r="C1677" s="6">
        <v>45721</v>
      </c>
      <c r="D1677" t="s">
        <v>2566</v>
      </c>
      <c r="E1677" t="s">
        <v>2562</v>
      </c>
      <c r="F1677" s="8">
        <f>VLOOKUP(B1677,Order!A1677:M1677,9,)</f>
        <v>11998</v>
      </c>
    </row>
    <row r="1678" spans="1:6" x14ac:dyDescent="0.25">
      <c r="A1678" t="s">
        <v>4244</v>
      </c>
      <c r="B1678" t="s">
        <v>2236</v>
      </c>
      <c r="C1678" s="6">
        <v>45660</v>
      </c>
      <c r="D1678" t="s">
        <v>2564</v>
      </c>
      <c r="E1678" t="s">
        <v>2562</v>
      </c>
      <c r="F1678" s="8">
        <f>VLOOKUP(B1678,Order!A1678:M1678,9,)</f>
        <v>1996</v>
      </c>
    </row>
    <row r="1679" spans="1:6" x14ac:dyDescent="0.25">
      <c r="A1679" t="s">
        <v>4245</v>
      </c>
      <c r="B1679" t="s">
        <v>2237</v>
      </c>
      <c r="C1679" s="6">
        <v>45955</v>
      </c>
      <c r="D1679" t="s">
        <v>2566</v>
      </c>
      <c r="E1679" t="s">
        <v>2562</v>
      </c>
      <c r="F1679" s="8">
        <f>VLOOKUP(B1679,Order!A1679:M1679,9,)</f>
        <v>74997</v>
      </c>
    </row>
    <row r="1680" spans="1:6" x14ac:dyDescent="0.25">
      <c r="A1680" t="s">
        <v>4246</v>
      </c>
      <c r="B1680" t="s">
        <v>2238</v>
      </c>
      <c r="C1680" s="6">
        <v>45837</v>
      </c>
      <c r="D1680" t="s">
        <v>2566</v>
      </c>
      <c r="E1680" t="s">
        <v>2562</v>
      </c>
      <c r="F1680" s="8">
        <f>VLOOKUP(B1680,Order!A1680:M1680,9,)</f>
        <v>99996</v>
      </c>
    </row>
    <row r="1681" spans="1:6" x14ac:dyDescent="0.25">
      <c r="A1681" t="s">
        <v>4247</v>
      </c>
      <c r="B1681" t="s">
        <v>2239</v>
      </c>
      <c r="C1681" s="6">
        <v>45951</v>
      </c>
      <c r="D1681" t="s">
        <v>2566</v>
      </c>
      <c r="E1681" t="s">
        <v>2562</v>
      </c>
      <c r="F1681" s="8">
        <f>VLOOKUP(B1681,Order!A1681:M1681,9,)</f>
        <v>4398</v>
      </c>
    </row>
    <row r="1682" spans="1:6" x14ac:dyDescent="0.25">
      <c r="A1682" t="s">
        <v>4248</v>
      </c>
      <c r="B1682" t="s">
        <v>2240</v>
      </c>
      <c r="C1682" s="6">
        <v>45784</v>
      </c>
      <c r="D1682" t="s">
        <v>2576</v>
      </c>
      <c r="E1682" t="s">
        <v>2562</v>
      </c>
      <c r="F1682" s="8">
        <f>VLOOKUP(B1682,Order!A1682:M1682,9,)</f>
        <v>13497</v>
      </c>
    </row>
    <row r="1683" spans="1:6" x14ac:dyDescent="0.25">
      <c r="A1683" t="s">
        <v>4249</v>
      </c>
      <c r="B1683" t="s">
        <v>2241</v>
      </c>
      <c r="C1683" s="6">
        <v>45842</v>
      </c>
      <c r="D1683" t="s">
        <v>2564</v>
      </c>
      <c r="E1683" t="s">
        <v>2562</v>
      </c>
      <c r="F1683" s="8">
        <f>VLOOKUP(B1683,Order!A1683:M1683,9,)</f>
        <v>55996</v>
      </c>
    </row>
    <row r="1684" spans="1:6" x14ac:dyDescent="0.25">
      <c r="A1684" t="s">
        <v>4250</v>
      </c>
      <c r="B1684" t="s">
        <v>2242</v>
      </c>
      <c r="C1684" s="6">
        <v>45868</v>
      </c>
      <c r="D1684" t="s">
        <v>2564</v>
      </c>
      <c r="E1684" t="s">
        <v>2562</v>
      </c>
      <c r="F1684" s="8">
        <f>VLOOKUP(B1684,Order!A1684:M1684,9,)</f>
        <v>3798</v>
      </c>
    </row>
    <row r="1685" spans="1:6" x14ac:dyDescent="0.25">
      <c r="A1685" t="s">
        <v>4251</v>
      </c>
      <c r="B1685" t="s">
        <v>2243</v>
      </c>
      <c r="C1685" s="6">
        <v>45724</v>
      </c>
      <c r="D1685" t="s">
        <v>2564</v>
      </c>
      <c r="E1685" t="s">
        <v>2562</v>
      </c>
      <c r="F1685" s="8">
        <f>VLOOKUP(B1685,Order!A1685:M1685,9,)</f>
        <v>5999</v>
      </c>
    </row>
    <row r="1686" spans="1:6" x14ac:dyDescent="0.25">
      <c r="A1686" t="s">
        <v>4252</v>
      </c>
      <c r="B1686" t="s">
        <v>2244</v>
      </c>
      <c r="C1686" s="6">
        <v>46004</v>
      </c>
      <c r="D1686" t="s">
        <v>2561</v>
      </c>
      <c r="E1686" t="s">
        <v>2562</v>
      </c>
      <c r="F1686" s="8">
        <f>VLOOKUP(B1686,Order!A1686:M1686,9,)</f>
        <v>53997</v>
      </c>
    </row>
    <row r="1687" spans="1:6" x14ac:dyDescent="0.25">
      <c r="A1687" t="s">
        <v>4253</v>
      </c>
      <c r="B1687" t="s">
        <v>2245</v>
      </c>
      <c r="C1687" s="6">
        <v>45860</v>
      </c>
      <c r="D1687" t="s">
        <v>2570</v>
      </c>
      <c r="E1687" t="s">
        <v>2562</v>
      </c>
      <c r="F1687" s="8">
        <f>VLOOKUP(B1687,Order!A1687:M1687,9,)</f>
        <v>1197</v>
      </c>
    </row>
    <row r="1688" spans="1:6" x14ac:dyDescent="0.25">
      <c r="A1688" t="s">
        <v>4254</v>
      </c>
      <c r="B1688" t="s">
        <v>2246</v>
      </c>
      <c r="C1688" s="6">
        <v>45883</v>
      </c>
      <c r="D1688" t="s">
        <v>2566</v>
      </c>
      <c r="E1688" t="s">
        <v>2562</v>
      </c>
      <c r="F1688" s="8">
        <f>VLOOKUP(B1688,Order!A1688:M1688,9,)</f>
        <v>6392</v>
      </c>
    </row>
    <row r="1689" spans="1:6" x14ac:dyDescent="0.25">
      <c r="A1689" t="s">
        <v>4255</v>
      </c>
      <c r="B1689" t="s">
        <v>2247</v>
      </c>
      <c r="C1689" s="6">
        <v>45741</v>
      </c>
      <c r="D1689" t="s">
        <v>2561</v>
      </c>
      <c r="E1689" t="s">
        <v>2562</v>
      </c>
      <c r="F1689" s="8">
        <f>VLOOKUP(B1689,Order!A1689:M1689,9,)</f>
        <v>27998</v>
      </c>
    </row>
    <row r="1690" spans="1:6" x14ac:dyDescent="0.25">
      <c r="A1690" t="s">
        <v>4256</v>
      </c>
      <c r="B1690" t="s">
        <v>2248</v>
      </c>
      <c r="C1690" s="6">
        <v>45892</v>
      </c>
      <c r="D1690" t="s">
        <v>2570</v>
      </c>
      <c r="E1690" t="s">
        <v>2562</v>
      </c>
      <c r="F1690" s="8">
        <f>VLOOKUP(B1690,Order!A1690:M1690,9,)</f>
        <v>74997</v>
      </c>
    </row>
    <row r="1691" spans="1:6" x14ac:dyDescent="0.25">
      <c r="A1691" t="s">
        <v>4257</v>
      </c>
      <c r="B1691" t="s">
        <v>2249</v>
      </c>
      <c r="C1691" s="6">
        <v>46013</v>
      </c>
      <c r="D1691" t="s">
        <v>2564</v>
      </c>
      <c r="E1691" t="s">
        <v>2562</v>
      </c>
      <c r="F1691" s="8">
        <f>VLOOKUP(B1691,Order!A1691:M1691,9,)</f>
        <v>399</v>
      </c>
    </row>
    <row r="1692" spans="1:6" x14ac:dyDescent="0.25">
      <c r="A1692" t="s">
        <v>4258</v>
      </c>
      <c r="B1692" t="s">
        <v>2250</v>
      </c>
      <c r="C1692" s="6">
        <v>45738</v>
      </c>
      <c r="D1692" t="s">
        <v>2564</v>
      </c>
      <c r="E1692" t="s">
        <v>2577</v>
      </c>
      <c r="F1692" s="8">
        <f>VLOOKUP(B1692,Order!A1692:M1692,9,)</f>
        <v>3493</v>
      </c>
    </row>
    <row r="1693" spans="1:6" x14ac:dyDescent="0.25">
      <c r="A1693" t="s">
        <v>4259</v>
      </c>
      <c r="B1693" t="s">
        <v>2251</v>
      </c>
      <c r="C1693" s="6">
        <v>45966</v>
      </c>
      <c r="D1693" t="s">
        <v>2570</v>
      </c>
      <c r="E1693" t="s">
        <v>2562</v>
      </c>
      <c r="F1693" s="8">
        <f>VLOOKUP(B1693,Order!A1693:M1693,9,)</f>
        <v>24998</v>
      </c>
    </row>
    <row r="1694" spans="1:6" x14ac:dyDescent="0.25">
      <c r="A1694" t="s">
        <v>4260</v>
      </c>
      <c r="B1694" t="s">
        <v>2252</v>
      </c>
      <c r="C1694" s="6">
        <v>45806</v>
      </c>
      <c r="D1694" t="s">
        <v>2561</v>
      </c>
      <c r="E1694" t="s">
        <v>2562</v>
      </c>
      <c r="F1694" s="8">
        <f>VLOOKUP(B1694,Order!A1694:M1694,9,)</f>
        <v>13999</v>
      </c>
    </row>
    <row r="1695" spans="1:6" x14ac:dyDescent="0.25">
      <c r="A1695" t="s">
        <v>4261</v>
      </c>
      <c r="B1695" t="s">
        <v>2253</v>
      </c>
      <c r="C1695" s="6">
        <v>45814</v>
      </c>
      <c r="D1695" t="s">
        <v>2576</v>
      </c>
      <c r="E1695" t="s">
        <v>2562</v>
      </c>
      <c r="F1695" s="8">
        <f>VLOOKUP(B1695,Order!A1695:M1695,9,)</f>
        <v>398</v>
      </c>
    </row>
    <row r="1696" spans="1:6" x14ac:dyDescent="0.25">
      <c r="A1696" t="s">
        <v>4262</v>
      </c>
      <c r="B1696" t="s">
        <v>2254</v>
      </c>
      <c r="C1696" s="6">
        <v>45731</v>
      </c>
      <c r="D1696" t="s">
        <v>2576</v>
      </c>
      <c r="E1696" t="s">
        <v>2577</v>
      </c>
      <c r="F1696" s="8">
        <f>VLOOKUP(B1696,Order!A1696:M1696,9,)</f>
        <v>2999</v>
      </c>
    </row>
    <row r="1697" spans="1:6" x14ac:dyDescent="0.25">
      <c r="A1697" t="s">
        <v>4263</v>
      </c>
      <c r="B1697" t="s">
        <v>2255</v>
      </c>
      <c r="C1697" s="6">
        <v>45814</v>
      </c>
      <c r="D1697" t="s">
        <v>2564</v>
      </c>
      <c r="E1697" t="s">
        <v>2562</v>
      </c>
      <c r="F1697" s="8">
        <f>VLOOKUP(B1697,Order!A1697:M1697,9,)</f>
        <v>235996</v>
      </c>
    </row>
    <row r="1698" spans="1:6" x14ac:dyDescent="0.25">
      <c r="A1698" t="s">
        <v>4264</v>
      </c>
      <c r="B1698" t="s">
        <v>2256</v>
      </c>
      <c r="C1698" s="6">
        <v>45908</v>
      </c>
      <c r="D1698" t="s">
        <v>2566</v>
      </c>
      <c r="E1698" t="s">
        <v>2572</v>
      </c>
      <c r="F1698" s="8">
        <f>VLOOKUP(B1698,Order!A1698:M1698,9,)</f>
        <v>17998</v>
      </c>
    </row>
    <row r="1699" spans="1:6" x14ac:dyDescent="0.25">
      <c r="A1699" t="s">
        <v>4265</v>
      </c>
      <c r="B1699" t="s">
        <v>2257</v>
      </c>
      <c r="C1699" s="6">
        <v>45680</v>
      </c>
      <c r="D1699" t="s">
        <v>2561</v>
      </c>
      <c r="E1699" t="s">
        <v>2562</v>
      </c>
      <c r="F1699" s="8">
        <f>VLOOKUP(B1699,Order!A1699:M1699,9,)</f>
        <v>35998</v>
      </c>
    </row>
    <row r="1700" spans="1:6" x14ac:dyDescent="0.25">
      <c r="A1700" t="s">
        <v>4266</v>
      </c>
      <c r="B1700" t="s">
        <v>2258</v>
      </c>
      <c r="C1700" s="6">
        <v>45889</v>
      </c>
      <c r="D1700" t="s">
        <v>2564</v>
      </c>
      <c r="E1700" t="s">
        <v>2562</v>
      </c>
      <c r="F1700" s="8">
        <f>VLOOKUP(B1700,Order!A1700:M1700,9,)</f>
        <v>1995</v>
      </c>
    </row>
    <row r="1701" spans="1:6" x14ac:dyDescent="0.25">
      <c r="A1701" t="s">
        <v>4267</v>
      </c>
      <c r="B1701" t="s">
        <v>2259</v>
      </c>
      <c r="C1701" s="6">
        <v>45968</v>
      </c>
      <c r="D1701" t="s">
        <v>2566</v>
      </c>
      <c r="E1701" t="s">
        <v>2562</v>
      </c>
      <c r="F1701" s="8">
        <f>VLOOKUP(B1701,Order!A1701:M1701,9,)</f>
        <v>13497</v>
      </c>
    </row>
    <row r="1702" spans="1:6" x14ac:dyDescent="0.25">
      <c r="A1702" t="s">
        <v>4268</v>
      </c>
      <c r="B1702" t="s">
        <v>2260</v>
      </c>
      <c r="C1702" s="6">
        <v>45888</v>
      </c>
      <c r="D1702" t="s">
        <v>2576</v>
      </c>
      <c r="E1702" t="s">
        <v>2562</v>
      </c>
      <c r="F1702" s="8">
        <f>VLOOKUP(B1702,Order!A1702:M1702,9,)</f>
        <v>69995</v>
      </c>
    </row>
    <row r="1703" spans="1:6" x14ac:dyDescent="0.25">
      <c r="A1703" t="s">
        <v>4269</v>
      </c>
      <c r="B1703" t="s">
        <v>2261</v>
      </c>
      <c r="C1703" s="6">
        <v>45824</v>
      </c>
      <c r="D1703" t="s">
        <v>2564</v>
      </c>
      <c r="E1703" t="s">
        <v>2562</v>
      </c>
      <c r="F1703" s="8">
        <f>VLOOKUP(B1703,Order!A1703:M1703,9,)</f>
        <v>74997</v>
      </c>
    </row>
    <row r="1704" spans="1:6" x14ac:dyDescent="0.25">
      <c r="A1704" t="s">
        <v>4270</v>
      </c>
      <c r="B1704" t="s">
        <v>2262</v>
      </c>
      <c r="C1704" s="6">
        <v>45856</v>
      </c>
      <c r="D1704" t="s">
        <v>2561</v>
      </c>
      <c r="E1704" t="s">
        <v>2562</v>
      </c>
      <c r="F1704" s="8">
        <f>VLOOKUP(B1704,Order!A1704:M1704,9,)</f>
        <v>7497</v>
      </c>
    </row>
    <row r="1705" spans="1:6" x14ac:dyDescent="0.25">
      <c r="A1705" t="s">
        <v>4271</v>
      </c>
      <c r="B1705" t="s">
        <v>2263</v>
      </c>
      <c r="C1705" s="6">
        <v>46001</v>
      </c>
      <c r="D1705" t="s">
        <v>2561</v>
      </c>
      <c r="E1705" t="s">
        <v>2562</v>
      </c>
      <c r="F1705" s="8">
        <f>VLOOKUP(B1705,Order!A1705:M1705,9,)</f>
        <v>5499</v>
      </c>
    </row>
    <row r="1706" spans="1:6" x14ac:dyDescent="0.25">
      <c r="A1706" t="s">
        <v>4272</v>
      </c>
      <c r="B1706" t="s">
        <v>2264</v>
      </c>
      <c r="C1706" s="6">
        <v>45742</v>
      </c>
      <c r="D1706" t="s">
        <v>2561</v>
      </c>
      <c r="E1706" t="s">
        <v>2562</v>
      </c>
      <c r="F1706" s="8">
        <f>VLOOKUP(B1706,Order!A1706:M1706,9,)</f>
        <v>53997</v>
      </c>
    </row>
    <row r="1707" spans="1:6" x14ac:dyDescent="0.25">
      <c r="A1707" t="s">
        <v>4273</v>
      </c>
      <c r="B1707" t="s">
        <v>2265</v>
      </c>
      <c r="C1707" s="6">
        <v>46020</v>
      </c>
      <c r="D1707" t="s">
        <v>2561</v>
      </c>
      <c r="E1707" t="s">
        <v>2562</v>
      </c>
      <c r="F1707" s="8">
        <f>VLOOKUP(B1707,Order!A1707:M1707,9,)</f>
        <v>5499</v>
      </c>
    </row>
    <row r="1708" spans="1:6" x14ac:dyDescent="0.25">
      <c r="A1708" t="s">
        <v>4274</v>
      </c>
      <c r="B1708" t="s">
        <v>2266</v>
      </c>
      <c r="C1708" s="6">
        <v>45944</v>
      </c>
      <c r="D1708" t="s">
        <v>2566</v>
      </c>
      <c r="E1708" t="s">
        <v>2562</v>
      </c>
      <c r="F1708" s="8">
        <f>VLOOKUP(B1708,Order!A1708:M1708,9,)</f>
        <v>10497</v>
      </c>
    </row>
    <row r="1709" spans="1:6" x14ac:dyDescent="0.25">
      <c r="A1709" t="s">
        <v>4275</v>
      </c>
      <c r="B1709" t="s">
        <v>2267</v>
      </c>
      <c r="C1709" s="6">
        <v>45685</v>
      </c>
      <c r="D1709" t="s">
        <v>2570</v>
      </c>
      <c r="E1709" t="s">
        <v>2562</v>
      </c>
      <c r="F1709" s="8">
        <f>VLOOKUP(B1709,Order!A1709:M1709,9,)</f>
        <v>75996</v>
      </c>
    </row>
    <row r="1710" spans="1:6" x14ac:dyDescent="0.25">
      <c r="A1710" t="s">
        <v>4276</v>
      </c>
      <c r="B1710" t="s">
        <v>2268</v>
      </c>
      <c r="C1710" s="6">
        <v>45915</v>
      </c>
      <c r="D1710" t="s">
        <v>2564</v>
      </c>
      <c r="E1710" t="s">
        <v>2562</v>
      </c>
      <c r="F1710" s="8">
        <f>VLOOKUP(B1710,Order!A1710:M1710,9,)</f>
        <v>174993</v>
      </c>
    </row>
    <row r="1711" spans="1:6" x14ac:dyDescent="0.25">
      <c r="A1711" t="s">
        <v>4277</v>
      </c>
      <c r="B1711" t="s">
        <v>2269</v>
      </c>
      <c r="C1711" s="6">
        <v>45750</v>
      </c>
      <c r="D1711" t="s">
        <v>2576</v>
      </c>
      <c r="E1711" t="s">
        <v>2562</v>
      </c>
      <c r="F1711" s="8">
        <f>VLOOKUP(B1711,Order!A1711:M1711,9,)</f>
        <v>7999</v>
      </c>
    </row>
    <row r="1712" spans="1:6" x14ac:dyDescent="0.25">
      <c r="A1712" t="s">
        <v>4278</v>
      </c>
      <c r="B1712" t="s">
        <v>2270</v>
      </c>
      <c r="C1712" s="6">
        <v>46019</v>
      </c>
      <c r="D1712" t="s">
        <v>2561</v>
      </c>
      <c r="E1712" t="s">
        <v>2562</v>
      </c>
      <c r="F1712" s="8">
        <f>VLOOKUP(B1712,Order!A1712:M1712,9,)</f>
        <v>33996</v>
      </c>
    </row>
    <row r="1713" spans="1:6" x14ac:dyDescent="0.25">
      <c r="A1713" t="s">
        <v>4279</v>
      </c>
      <c r="B1713" t="s">
        <v>2271</v>
      </c>
      <c r="C1713" s="6">
        <v>45968</v>
      </c>
      <c r="D1713" t="s">
        <v>2564</v>
      </c>
      <c r="E1713" t="s">
        <v>2562</v>
      </c>
      <c r="F1713" s="8">
        <f>VLOOKUP(B1713,Order!A1713:M1713,9,)</f>
        <v>17999</v>
      </c>
    </row>
    <row r="1714" spans="1:6" x14ac:dyDescent="0.25">
      <c r="A1714" t="s">
        <v>4280</v>
      </c>
      <c r="B1714" t="s">
        <v>2272</v>
      </c>
      <c r="C1714" s="6">
        <v>45669</v>
      </c>
      <c r="D1714" t="s">
        <v>2570</v>
      </c>
      <c r="E1714" t="s">
        <v>2562</v>
      </c>
      <c r="F1714" s="8">
        <f>VLOOKUP(B1714,Order!A1714:M1714,9,)</f>
        <v>117998</v>
      </c>
    </row>
    <row r="1715" spans="1:6" x14ac:dyDescent="0.25">
      <c r="A1715" t="s">
        <v>4281</v>
      </c>
      <c r="B1715" t="s">
        <v>2273</v>
      </c>
      <c r="C1715" s="6">
        <v>45928</v>
      </c>
      <c r="D1715" t="s">
        <v>2566</v>
      </c>
      <c r="E1715" t="s">
        <v>2562</v>
      </c>
      <c r="F1715" s="8">
        <f>VLOOKUP(B1715,Order!A1715:M1715,9,)</f>
        <v>299</v>
      </c>
    </row>
    <row r="1716" spans="1:6" x14ac:dyDescent="0.25">
      <c r="A1716" t="s">
        <v>4282</v>
      </c>
      <c r="B1716" t="s">
        <v>2274</v>
      </c>
      <c r="C1716" s="6">
        <v>45708</v>
      </c>
      <c r="D1716" t="s">
        <v>2561</v>
      </c>
      <c r="E1716" t="s">
        <v>2562</v>
      </c>
      <c r="F1716" s="8">
        <f>VLOOKUP(B1716,Order!A1716:M1716,9,)</f>
        <v>199</v>
      </c>
    </row>
    <row r="1717" spans="1:6" x14ac:dyDescent="0.25">
      <c r="A1717" t="s">
        <v>4283</v>
      </c>
      <c r="B1717" t="s">
        <v>2275</v>
      </c>
      <c r="C1717" s="6">
        <v>45788</v>
      </c>
      <c r="D1717" t="s">
        <v>2570</v>
      </c>
      <c r="E1717" t="s">
        <v>2562</v>
      </c>
      <c r="F1717" s="8">
        <f>VLOOKUP(B1717,Order!A1717:M1717,9,)</f>
        <v>27998</v>
      </c>
    </row>
    <row r="1718" spans="1:6" x14ac:dyDescent="0.25">
      <c r="A1718" t="s">
        <v>4284</v>
      </c>
      <c r="B1718" t="s">
        <v>2276</v>
      </c>
      <c r="C1718" s="6">
        <v>45866</v>
      </c>
      <c r="D1718" t="s">
        <v>2570</v>
      </c>
      <c r="E1718" t="s">
        <v>2562</v>
      </c>
      <c r="F1718" s="8">
        <f>VLOOKUP(B1718,Order!A1718:M1718,9,)</f>
        <v>5697</v>
      </c>
    </row>
    <row r="1719" spans="1:6" x14ac:dyDescent="0.25">
      <c r="A1719" t="s">
        <v>4285</v>
      </c>
      <c r="B1719" t="s">
        <v>2277</v>
      </c>
      <c r="C1719" s="6">
        <v>45824</v>
      </c>
      <c r="D1719" t="s">
        <v>2564</v>
      </c>
      <c r="E1719" t="s">
        <v>2562</v>
      </c>
      <c r="F1719" s="8">
        <f>VLOOKUP(B1719,Order!A1719:M1719,9,)</f>
        <v>2199</v>
      </c>
    </row>
    <row r="1720" spans="1:6" x14ac:dyDescent="0.25">
      <c r="A1720" t="s">
        <v>4286</v>
      </c>
      <c r="B1720" t="s">
        <v>2278</v>
      </c>
      <c r="C1720" s="6">
        <v>45857</v>
      </c>
      <c r="D1720" t="s">
        <v>2564</v>
      </c>
      <c r="E1720" t="s">
        <v>2562</v>
      </c>
      <c r="F1720" s="8">
        <f>VLOOKUP(B1720,Order!A1720:M1720,9,)</f>
        <v>27998</v>
      </c>
    </row>
    <row r="1721" spans="1:6" x14ac:dyDescent="0.25">
      <c r="A1721" t="s">
        <v>4287</v>
      </c>
      <c r="B1721" t="s">
        <v>2279</v>
      </c>
      <c r="C1721" s="6">
        <v>45823</v>
      </c>
      <c r="D1721" t="s">
        <v>2570</v>
      </c>
      <c r="E1721" t="s">
        <v>2562</v>
      </c>
      <c r="F1721" s="8">
        <f>VLOOKUP(B1721,Order!A1721:M1721,9,)</f>
        <v>13794</v>
      </c>
    </row>
    <row r="1722" spans="1:6" x14ac:dyDescent="0.25">
      <c r="A1722" t="s">
        <v>4288</v>
      </c>
      <c r="B1722" t="s">
        <v>2280</v>
      </c>
      <c r="C1722" s="6">
        <v>45684</v>
      </c>
      <c r="D1722" t="s">
        <v>2566</v>
      </c>
      <c r="E1722" t="s">
        <v>2562</v>
      </c>
      <c r="F1722" s="8">
        <f>VLOOKUP(B1722,Order!A1722:M1722,9,)</f>
        <v>5697</v>
      </c>
    </row>
    <row r="1723" spans="1:6" x14ac:dyDescent="0.25">
      <c r="A1723" t="s">
        <v>4289</v>
      </c>
      <c r="B1723" t="s">
        <v>2281</v>
      </c>
      <c r="C1723" s="6">
        <v>45779</v>
      </c>
      <c r="D1723" t="s">
        <v>2576</v>
      </c>
      <c r="E1723" t="s">
        <v>2562</v>
      </c>
      <c r="F1723" s="8">
        <f>VLOOKUP(B1723,Order!A1723:M1723,9,)</f>
        <v>3798</v>
      </c>
    </row>
    <row r="1724" spans="1:6" x14ac:dyDescent="0.25">
      <c r="A1724" t="s">
        <v>4290</v>
      </c>
      <c r="B1724" t="s">
        <v>2282</v>
      </c>
      <c r="C1724" s="6">
        <v>45716</v>
      </c>
      <c r="D1724" t="s">
        <v>2576</v>
      </c>
      <c r="E1724" t="s">
        <v>2562</v>
      </c>
      <c r="F1724" s="8">
        <f>VLOOKUP(B1724,Order!A1724:M1724,9,)</f>
        <v>4998</v>
      </c>
    </row>
    <row r="1725" spans="1:6" x14ac:dyDescent="0.25">
      <c r="A1725" t="s">
        <v>4291</v>
      </c>
      <c r="B1725" t="s">
        <v>2283</v>
      </c>
      <c r="C1725" s="6">
        <v>45866</v>
      </c>
      <c r="D1725" t="s">
        <v>2576</v>
      </c>
      <c r="E1725" t="s">
        <v>2562</v>
      </c>
      <c r="F1725" s="8">
        <f>VLOOKUP(B1725,Order!A1725:M1725,9,)</f>
        <v>2598</v>
      </c>
    </row>
    <row r="1726" spans="1:6" x14ac:dyDescent="0.25">
      <c r="A1726" t="s">
        <v>4292</v>
      </c>
      <c r="B1726" t="s">
        <v>2284</v>
      </c>
      <c r="C1726" s="6">
        <v>45777</v>
      </c>
      <c r="D1726" t="s">
        <v>2564</v>
      </c>
      <c r="E1726" t="s">
        <v>2562</v>
      </c>
      <c r="F1726" s="8">
        <f>VLOOKUP(B1726,Order!A1726:M1726,9,)</f>
        <v>71992</v>
      </c>
    </row>
    <row r="1727" spans="1:6" x14ac:dyDescent="0.25">
      <c r="A1727" t="s">
        <v>4293</v>
      </c>
      <c r="B1727" t="s">
        <v>2285</v>
      </c>
      <c r="C1727" s="6">
        <v>46003</v>
      </c>
      <c r="D1727" t="s">
        <v>2570</v>
      </c>
      <c r="E1727" t="s">
        <v>2562</v>
      </c>
      <c r="F1727" s="8">
        <f>VLOOKUP(B1727,Order!A1727:M1727,9,)</f>
        <v>5697</v>
      </c>
    </row>
    <row r="1728" spans="1:6" x14ac:dyDescent="0.25">
      <c r="A1728" t="s">
        <v>4294</v>
      </c>
      <c r="B1728" t="s">
        <v>2286</v>
      </c>
      <c r="C1728" s="6">
        <v>45722</v>
      </c>
      <c r="D1728" t="s">
        <v>2564</v>
      </c>
      <c r="E1728" t="s">
        <v>2562</v>
      </c>
      <c r="F1728" s="8">
        <f>VLOOKUP(B1728,Order!A1728:M1728,9,)</f>
        <v>5998</v>
      </c>
    </row>
    <row r="1729" spans="1:6" x14ac:dyDescent="0.25">
      <c r="A1729" t="s">
        <v>4295</v>
      </c>
      <c r="B1729" t="s">
        <v>2287</v>
      </c>
      <c r="C1729" s="6">
        <v>45983</v>
      </c>
      <c r="D1729" t="s">
        <v>2570</v>
      </c>
      <c r="E1729" t="s">
        <v>2562</v>
      </c>
      <c r="F1729" s="8">
        <f>VLOOKUP(B1729,Order!A1729:M1729,9,)</f>
        <v>63992</v>
      </c>
    </row>
    <row r="1730" spans="1:6" x14ac:dyDescent="0.25">
      <c r="A1730" t="s">
        <v>4296</v>
      </c>
      <c r="B1730" t="s">
        <v>2288</v>
      </c>
      <c r="C1730" s="6">
        <v>45849</v>
      </c>
      <c r="D1730" t="s">
        <v>2576</v>
      </c>
      <c r="E1730" t="s">
        <v>2562</v>
      </c>
      <c r="F1730" s="8">
        <f>VLOOKUP(B1730,Order!A1730:M1730,9,)</f>
        <v>7999</v>
      </c>
    </row>
    <row r="1731" spans="1:6" x14ac:dyDescent="0.25">
      <c r="A1731" t="s">
        <v>4297</v>
      </c>
      <c r="B1731" t="s">
        <v>2289</v>
      </c>
      <c r="C1731" s="6">
        <v>45874</v>
      </c>
      <c r="D1731" t="s">
        <v>2564</v>
      </c>
      <c r="E1731" t="s">
        <v>2562</v>
      </c>
      <c r="F1731" s="8">
        <f>VLOOKUP(B1731,Order!A1731:M1731,9,)</f>
        <v>1899</v>
      </c>
    </row>
    <row r="1732" spans="1:6" x14ac:dyDescent="0.25">
      <c r="A1732" t="s">
        <v>4298</v>
      </c>
      <c r="B1732" t="s">
        <v>2290</v>
      </c>
      <c r="C1732" s="6">
        <v>45895</v>
      </c>
      <c r="D1732" t="s">
        <v>2570</v>
      </c>
      <c r="E1732" t="s">
        <v>2562</v>
      </c>
      <c r="F1732" s="8">
        <f>VLOOKUP(B1732,Order!A1732:M1732,9,)</f>
        <v>43992</v>
      </c>
    </row>
    <row r="1733" spans="1:6" x14ac:dyDescent="0.25">
      <c r="A1733" t="s">
        <v>4299</v>
      </c>
      <c r="B1733" t="s">
        <v>2291</v>
      </c>
      <c r="C1733" s="6">
        <v>45658</v>
      </c>
      <c r="D1733" t="s">
        <v>2566</v>
      </c>
      <c r="E1733" t="s">
        <v>2562</v>
      </c>
      <c r="F1733" s="8">
        <f>VLOOKUP(B1733,Order!A1733:M1733,9,)</f>
        <v>897</v>
      </c>
    </row>
    <row r="1734" spans="1:6" x14ac:dyDescent="0.25">
      <c r="A1734" t="s">
        <v>4300</v>
      </c>
      <c r="B1734" t="s">
        <v>2292</v>
      </c>
      <c r="C1734" s="6">
        <v>46006</v>
      </c>
      <c r="D1734" t="s">
        <v>2576</v>
      </c>
      <c r="E1734" t="s">
        <v>2562</v>
      </c>
      <c r="F1734" s="8">
        <f>VLOOKUP(B1734,Order!A1734:M1734,9,)</f>
        <v>6897</v>
      </c>
    </row>
    <row r="1735" spans="1:6" x14ac:dyDescent="0.25">
      <c r="A1735" t="s">
        <v>4301</v>
      </c>
      <c r="B1735" t="s">
        <v>2293</v>
      </c>
      <c r="C1735" s="6">
        <v>45957</v>
      </c>
      <c r="D1735" t="s">
        <v>2570</v>
      </c>
      <c r="E1735" t="s">
        <v>2562</v>
      </c>
      <c r="F1735" s="8">
        <f>VLOOKUP(B1735,Order!A1735:M1735,9,)</f>
        <v>1899</v>
      </c>
    </row>
    <row r="1736" spans="1:6" x14ac:dyDescent="0.25">
      <c r="A1736" t="s">
        <v>4302</v>
      </c>
      <c r="B1736" t="s">
        <v>2294</v>
      </c>
      <c r="C1736" s="6">
        <v>45931</v>
      </c>
      <c r="D1736" t="s">
        <v>2566</v>
      </c>
      <c r="E1736" t="s">
        <v>2562</v>
      </c>
      <c r="F1736" s="8">
        <f>VLOOKUP(B1736,Order!A1736:M1736,9,)</f>
        <v>199</v>
      </c>
    </row>
    <row r="1737" spans="1:6" x14ac:dyDescent="0.25">
      <c r="A1737" t="s">
        <v>4303</v>
      </c>
      <c r="B1737" t="s">
        <v>2295</v>
      </c>
      <c r="C1737" s="6">
        <v>46015</v>
      </c>
      <c r="D1737" t="s">
        <v>2566</v>
      </c>
      <c r="E1737" t="s">
        <v>2562</v>
      </c>
      <c r="F1737" s="8">
        <f>VLOOKUP(B1737,Order!A1737:M1737,9,)</f>
        <v>2397</v>
      </c>
    </row>
    <row r="1738" spans="1:6" x14ac:dyDescent="0.25">
      <c r="A1738" t="s">
        <v>4304</v>
      </c>
      <c r="B1738" t="s">
        <v>2296</v>
      </c>
      <c r="C1738" s="6">
        <v>45801</v>
      </c>
      <c r="D1738" t="s">
        <v>2561</v>
      </c>
      <c r="E1738" t="s">
        <v>2562</v>
      </c>
      <c r="F1738" s="8">
        <f>VLOOKUP(B1738,Order!A1738:M1738,9,)</f>
        <v>6998</v>
      </c>
    </row>
    <row r="1739" spans="1:6" x14ac:dyDescent="0.25">
      <c r="A1739" t="s">
        <v>4305</v>
      </c>
      <c r="B1739" t="s">
        <v>2297</v>
      </c>
      <c r="C1739" s="6">
        <v>45820</v>
      </c>
      <c r="D1739" t="s">
        <v>2561</v>
      </c>
      <c r="E1739" t="s">
        <v>2562</v>
      </c>
      <c r="F1739" s="8">
        <f>VLOOKUP(B1739,Order!A1739:M1739,9,)</f>
        <v>5499</v>
      </c>
    </row>
    <row r="1740" spans="1:6" x14ac:dyDescent="0.25">
      <c r="A1740" t="s">
        <v>4306</v>
      </c>
      <c r="B1740" t="s">
        <v>2298</v>
      </c>
      <c r="C1740" s="6">
        <v>46020</v>
      </c>
      <c r="D1740" t="s">
        <v>2566</v>
      </c>
      <c r="E1740" t="s">
        <v>2562</v>
      </c>
      <c r="F1740" s="8">
        <f>VLOOKUP(B1740,Order!A1740:M1740,9,)</f>
        <v>1497</v>
      </c>
    </row>
    <row r="1741" spans="1:6" x14ac:dyDescent="0.25">
      <c r="A1741" t="s">
        <v>4307</v>
      </c>
      <c r="B1741" t="s">
        <v>2299</v>
      </c>
      <c r="C1741" s="6">
        <v>45822</v>
      </c>
      <c r="D1741" t="s">
        <v>2570</v>
      </c>
      <c r="E1741" t="s">
        <v>2562</v>
      </c>
      <c r="F1741" s="8">
        <f>VLOOKUP(B1741,Order!A1741:M1741,9,)</f>
        <v>41993</v>
      </c>
    </row>
    <row r="1742" spans="1:6" x14ac:dyDescent="0.25">
      <c r="A1742" t="s">
        <v>4308</v>
      </c>
      <c r="B1742" t="s">
        <v>2300</v>
      </c>
      <c r="C1742" s="6">
        <v>45826</v>
      </c>
      <c r="D1742" t="s">
        <v>2564</v>
      </c>
      <c r="E1742" t="s">
        <v>2562</v>
      </c>
      <c r="F1742" s="8">
        <f>VLOOKUP(B1742,Order!A1742:M1742,9,)</f>
        <v>32994</v>
      </c>
    </row>
    <row r="1743" spans="1:6" x14ac:dyDescent="0.25">
      <c r="A1743" t="s">
        <v>4309</v>
      </c>
      <c r="B1743" t="s">
        <v>2301</v>
      </c>
      <c r="C1743" s="6">
        <v>45969</v>
      </c>
      <c r="D1743" t="s">
        <v>2566</v>
      </c>
      <c r="E1743" t="s">
        <v>2562</v>
      </c>
      <c r="F1743" s="8">
        <f>VLOOKUP(B1743,Order!A1743:M1743,9,)</f>
        <v>6499</v>
      </c>
    </row>
    <row r="1744" spans="1:6" x14ac:dyDescent="0.25">
      <c r="A1744" t="s">
        <v>4310</v>
      </c>
      <c r="B1744" t="s">
        <v>2302</v>
      </c>
      <c r="C1744" s="6">
        <v>45746</v>
      </c>
      <c r="D1744" t="s">
        <v>2564</v>
      </c>
      <c r="E1744" t="s">
        <v>2562</v>
      </c>
      <c r="F1744" s="8">
        <f>VLOOKUP(B1744,Order!A1744:M1744,9,)</f>
        <v>19497</v>
      </c>
    </row>
    <row r="1745" spans="1:6" x14ac:dyDescent="0.25">
      <c r="A1745" t="s">
        <v>4311</v>
      </c>
      <c r="B1745" t="s">
        <v>2303</v>
      </c>
      <c r="C1745" s="6">
        <v>45908</v>
      </c>
      <c r="D1745" t="s">
        <v>2564</v>
      </c>
      <c r="E1745" t="s">
        <v>2562</v>
      </c>
      <c r="F1745" s="8">
        <f>VLOOKUP(B1745,Order!A1745:M1745,9,)</f>
        <v>8999</v>
      </c>
    </row>
    <row r="1746" spans="1:6" x14ac:dyDescent="0.25">
      <c r="A1746" t="s">
        <v>4312</v>
      </c>
      <c r="B1746" t="s">
        <v>2304</v>
      </c>
      <c r="C1746" s="6">
        <v>45990</v>
      </c>
      <c r="D1746" t="s">
        <v>2576</v>
      </c>
      <c r="E1746" t="s">
        <v>2562</v>
      </c>
      <c r="F1746" s="8">
        <f>VLOOKUP(B1746,Order!A1746:M1746,9,)</f>
        <v>8999</v>
      </c>
    </row>
    <row r="1747" spans="1:6" x14ac:dyDescent="0.25">
      <c r="A1747" t="s">
        <v>4313</v>
      </c>
      <c r="B1747" t="s">
        <v>2305</v>
      </c>
      <c r="C1747" s="6">
        <v>46001</v>
      </c>
      <c r="D1747" t="s">
        <v>2570</v>
      </c>
      <c r="E1747" t="s">
        <v>2562</v>
      </c>
      <c r="F1747" s="8">
        <f>VLOOKUP(B1747,Order!A1747:M1747,9,)</f>
        <v>26392</v>
      </c>
    </row>
    <row r="1748" spans="1:6" x14ac:dyDescent="0.25">
      <c r="A1748" t="s">
        <v>4314</v>
      </c>
      <c r="B1748" t="s">
        <v>2306</v>
      </c>
      <c r="C1748" s="6">
        <v>45850</v>
      </c>
      <c r="D1748" t="s">
        <v>2561</v>
      </c>
      <c r="E1748" t="s">
        <v>2562</v>
      </c>
      <c r="F1748" s="8">
        <f>VLOOKUP(B1748,Order!A1748:M1748,9,)</f>
        <v>6999</v>
      </c>
    </row>
    <row r="1749" spans="1:6" x14ac:dyDescent="0.25">
      <c r="A1749" t="s">
        <v>4315</v>
      </c>
      <c r="B1749" t="s">
        <v>2307</v>
      </c>
      <c r="C1749" s="6">
        <v>46014</v>
      </c>
      <c r="D1749" t="s">
        <v>2570</v>
      </c>
      <c r="E1749" t="s">
        <v>2562</v>
      </c>
      <c r="F1749" s="8">
        <f>VLOOKUP(B1749,Order!A1749:M1749,9,)</f>
        <v>11998</v>
      </c>
    </row>
    <row r="1750" spans="1:6" x14ac:dyDescent="0.25">
      <c r="A1750" t="s">
        <v>4316</v>
      </c>
      <c r="B1750" t="s">
        <v>2308</v>
      </c>
      <c r="C1750" s="6">
        <v>45756</v>
      </c>
      <c r="D1750" t="s">
        <v>2566</v>
      </c>
      <c r="E1750" t="s">
        <v>2562</v>
      </c>
      <c r="F1750" s="8">
        <f>VLOOKUP(B1750,Order!A1750:M1750,9,)</f>
        <v>1996</v>
      </c>
    </row>
    <row r="1751" spans="1:6" x14ac:dyDescent="0.25">
      <c r="A1751" t="s">
        <v>4317</v>
      </c>
      <c r="B1751" t="s">
        <v>2309</v>
      </c>
      <c r="C1751" s="6">
        <v>45801</v>
      </c>
      <c r="D1751" t="s">
        <v>2566</v>
      </c>
      <c r="E1751" t="s">
        <v>2562</v>
      </c>
      <c r="F1751" s="8">
        <f>VLOOKUP(B1751,Order!A1751:M1751,9,)</f>
        <v>18999</v>
      </c>
    </row>
    <row r="1752" spans="1:6" x14ac:dyDescent="0.25">
      <c r="A1752" t="s">
        <v>4318</v>
      </c>
      <c r="B1752" t="s">
        <v>2310</v>
      </c>
      <c r="C1752" s="6">
        <v>45972</v>
      </c>
      <c r="D1752" t="s">
        <v>2561</v>
      </c>
      <c r="E1752" t="s">
        <v>2562</v>
      </c>
      <c r="F1752" s="8">
        <f>VLOOKUP(B1752,Order!A1752:M1752,9,)</f>
        <v>31996</v>
      </c>
    </row>
    <row r="1753" spans="1:6" x14ac:dyDescent="0.25">
      <c r="A1753" t="s">
        <v>4319</v>
      </c>
      <c r="B1753" t="s">
        <v>2311</v>
      </c>
      <c r="C1753" s="6">
        <v>45777</v>
      </c>
      <c r="D1753" t="s">
        <v>2566</v>
      </c>
      <c r="E1753" t="s">
        <v>2562</v>
      </c>
      <c r="F1753" s="8">
        <f>VLOOKUP(B1753,Order!A1753:M1753,9,)</f>
        <v>3798</v>
      </c>
    </row>
    <row r="1754" spans="1:6" x14ac:dyDescent="0.25">
      <c r="A1754" t="s">
        <v>4320</v>
      </c>
      <c r="B1754" t="s">
        <v>2312</v>
      </c>
      <c r="C1754" s="6">
        <v>46018</v>
      </c>
      <c r="D1754" t="s">
        <v>2564</v>
      </c>
      <c r="E1754" t="s">
        <v>2562</v>
      </c>
      <c r="F1754" s="8">
        <f>VLOOKUP(B1754,Order!A1754:M1754,9,)</f>
        <v>18999</v>
      </c>
    </row>
    <row r="1755" spans="1:6" x14ac:dyDescent="0.25">
      <c r="A1755" t="s">
        <v>4321</v>
      </c>
      <c r="B1755" t="s">
        <v>2313</v>
      </c>
      <c r="C1755" s="6">
        <v>45984</v>
      </c>
      <c r="D1755" t="s">
        <v>2561</v>
      </c>
      <c r="E1755" t="s">
        <v>2562</v>
      </c>
      <c r="F1755" s="8">
        <f>VLOOKUP(B1755,Order!A1755:M1755,9,)</f>
        <v>24999</v>
      </c>
    </row>
    <row r="1756" spans="1:6" x14ac:dyDescent="0.25">
      <c r="A1756" t="s">
        <v>4322</v>
      </c>
      <c r="B1756" t="s">
        <v>2314</v>
      </c>
      <c r="C1756" s="6">
        <v>45914</v>
      </c>
      <c r="D1756" t="s">
        <v>2561</v>
      </c>
      <c r="E1756" t="s">
        <v>2562</v>
      </c>
      <c r="F1756" s="8">
        <f>VLOOKUP(B1756,Order!A1756:M1756,9,)</f>
        <v>8999</v>
      </c>
    </row>
    <row r="1757" spans="1:6" x14ac:dyDescent="0.25">
      <c r="A1757" t="s">
        <v>4323</v>
      </c>
      <c r="B1757" t="s">
        <v>2315</v>
      </c>
      <c r="C1757" s="6">
        <v>45947</v>
      </c>
      <c r="D1757" t="s">
        <v>2566</v>
      </c>
      <c r="E1757" t="s">
        <v>2562</v>
      </c>
      <c r="F1757" s="8">
        <f>VLOOKUP(B1757,Order!A1757:M1757,9,)</f>
        <v>17999</v>
      </c>
    </row>
    <row r="1758" spans="1:6" x14ac:dyDescent="0.25">
      <c r="A1758" t="s">
        <v>4324</v>
      </c>
      <c r="B1758" t="s">
        <v>2316</v>
      </c>
      <c r="C1758" s="6">
        <v>45959</v>
      </c>
      <c r="D1758" t="s">
        <v>2566</v>
      </c>
      <c r="E1758" t="s">
        <v>2562</v>
      </c>
      <c r="F1758" s="8">
        <f>VLOOKUP(B1758,Order!A1758:M1758,9,)</f>
        <v>13999</v>
      </c>
    </row>
    <row r="1759" spans="1:6" x14ac:dyDescent="0.25">
      <c r="A1759" t="s">
        <v>4325</v>
      </c>
      <c r="B1759" t="s">
        <v>2317</v>
      </c>
      <c r="C1759" s="6">
        <v>45949</v>
      </c>
      <c r="D1759" t="s">
        <v>2570</v>
      </c>
      <c r="E1759" t="s">
        <v>2562</v>
      </c>
      <c r="F1759" s="8">
        <f>VLOOKUP(B1759,Order!A1759:M1759,9,)</f>
        <v>3196</v>
      </c>
    </row>
    <row r="1760" spans="1:6" x14ac:dyDescent="0.25">
      <c r="A1760" t="s">
        <v>4326</v>
      </c>
      <c r="B1760" t="s">
        <v>2318</v>
      </c>
      <c r="C1760" s="6">
        <v>45756</v>
      </c>
      <c r="D1760" t="s">
        <v>2576</v>
      </c>
      <c r="E1760" t="s">
        <v>2562</v>
      </c>
      <c r="F1760" s="8">
        <f>VLOOKUP(B1760,Order!A1760:M1760,9,)</f>
        <v>6597</v>
      </c>
    </row>
    <row r="1761" spans="1:6" x14ac:dyDescent="0.25">
      <c r="A1761" t="s">
        <v>4327</v>
      </c>
      <c r="B1761" t="s">
        <v>2319</v>
      </c>
      <c r="C1761" s="6">
        <v>45972</v>
      </c>
      <c r="D1761" t="s">
        <v>2576</v>
      </c>
      <c r="E1761" t="s">
        <v>2562</v>
      </c>
      <c r="F1761" s="8">
        <f>VLOOKUP(B1761,Order!A1761:M1761,9,)</f>
        <v>12998</v>
      </c>
    </row>
    <row r="1762" spans="1:6" x14ac:dyDescent="0.25">
      <c r="A1762" t="s">
        <v>4328</v>
      </c>
      <c r="B1762" t="s">
        <v>2320</v>
      </c>
      <c r="C1762" s="6">
        <v>45876</v>
      </c>
      <c r="D1762" t="s">
        <v>2566</v>
      </c>
      <c r="E1762" t="s">
        <v>2562</v>
      </c>
      <c r="F1762" s="8">
        <f>VLOOKUP(B1762,Order!A1762:M1762,9,)</f>
        <v>174993</v>
      </c>
    </row>
    <row r="1763" spans="1:6" x14ac:dyDescent="0.25">
      <c r="A1763" t="s">
        <v>4329</v>
      </c>
      <c r="B1763" t="s">
        <v>2321</v>
      </c>
      <c r="C1763" s="6">
        <v>45879</v>
      </c>
      <c r="D1763" t="s">
        <v>2576</v>
      </c>
      <c r="E1763" t="s">
        <v>2562</v>
      </c>
      <c r="F1763" s="8">
        <f>VLOOKUP(B1763,Order!A1763:M1763,9,)</f>
        <v>37497</v>
      </c>
    </row>
    <row r="1764" spans="1:6" x14ac:dyDescent="0.25">
      <c r="A1764" t="s">
        <v>4330</v>
      </c>
      <c r="B1764" t="s">
        <v>2322</v>
      </c>
      <c r="C1764" s="6">
        <v>45896</v>
      </c>
      <c r="D1764" t="s">
        <v>2576</v>
      </c>
      <c r="E1764" t="s">
        <v>2562</v>
      </c>
      <c r="F1764" s="8">
        <f>VLOOKUP(B1764,Order!A1764:M1764,9,)</f>
        <v>17996</v>
      </c>
    </row>
    <row r="1765" spans="1:6" x14ac:dyDescent="0.25">
      <c r="A1765" t="s">
        <v>4331</v>
      </c>
      <c r="B1765" t="s">
        <v>2323</v>
      </c>
      <c r="C1765" s="6">
        <v>45772</v>
      </c>
      <c r="D1765" t="s">
        <v>2566</v>
      </c>
      <c r="E1765" t="s">
        <v>2562</v>
      </c>
      <c r="F1765" s="8">
        <f>VLOOKUP(B1765,Order!A1765:M1765,9,)</f>
        <v>998</v>
      </c>
    </row>
    <row r="1766" spans="1:6" x14ac:dyDescent="0.25">
      <c r="A1766" t="s">
        <v>4332</v>
      </c>
      <c r="B1766" t="s">
        <v>2324</v>
      </c>
      <c r="C1766" s="6">
        <v>45887</v>
      </c>
      <c r="D1766" t="s">
        <v>2576</v>
      </c>
      <c r="E1766" t="s">
        <v>2562</v>
      </c>
      <c r="F1766" s="8">
        <f>VLOOKUP(B1766,Order!A1766:M1766,9,)</f>
        <v>6999</v>
      </c>
    </row>
    <row r="1767" spans="1:6" x14ac:dyDescent="0.25">
      <c r="A1767" t="s">
        <v>4333</v>
      </c>
      <c r="B1767" t="s">
        <v>2325</v>
      </c>
      <c r="C1767" s="6">
        <v>45699</v>
      </c>
      <c r="D1767" t="s">
        <v>2566</v>
      </c>
      <c r="E1767" t="s">
        <v>2562</v>
      </c>
      <c r="F1767" s="8">
        <f>VLOOKUP(B1767,Order!A1767:M1767,9,)</f>
        <v>799</v>
      </c>
    </row>
    <row r="1768" spans="1:6" x14ac:dyDescent="0.25">
      <c r="A1768" t="s">
        <v>4334</v>
      </c>
      <c r="B1768" t="s">
        <v>2326</v>
      </c>
      <c r="C1768" s="6">
        <v>46011</v>
      </c>
      <c r="D1768" t="s">
        <v>2564</v>
      </c>
      <c r="E1768" t="s">
        <v>2562</v>
      </c>
      <c r="F1768" s="8">
        <f>VLOOKUP(B1768,Order!A1768:M1768,9,)</f>
        <v>499</v>
      </c>
    </row>
    <row r="1769" spans="1:6" x14ac:dyDescent="0.25">
      <c r="A1769" t="s">
        <v>4335</v>
      </c>
      <c r="B1769" t="s">
        <v>2327</v>
      </c>
      <c r="C1769" s="6">
        <v>45742</v>
      </c>
      <c r="D1769" t="s">
        <v>2564</v>
      </c>
      <c r="E1769" t="s">
        <v>2562</v>
      </c>
      <c r="F1769" s="8">
        <f>VLOOKUP(B1769,Order!A1769:M1769,9,)</f>
        <v>25497</v>
      </c>
    </row>
    <row r="1770" spans="1:6" x14ac:dyDescent="0.25">
      <c r="A1770" t="s">
        <v>4336</v>
      </c>
      <c r="B1770" t="s">
        <v>2328</v>
      </c>
      <c r="C1770" s="6">
        <v>45707</v>
      </c>
      <c r="D1770" t="s">
        <v>2576</v>
      </c>
      <c r="E1770" t="s">
        <v>2562</v>
      </c>
      <c r="F1770" s="8">
        <f>VLOOKUP(B1770,Order!A1770:M1770,9,)</f>
        <v>11996</v>
      </c>
    </row>
    <row r="1771" spans="1:6" x14ac:dyDescent="0.25">
      <c r="A1771" t="s">
        <v>4337</v>
      </c>
      <c r="B1771" t="s">
        <v>2329</v>
      </c>
      <c r="C1771" s="6">
        <v>45961</v>
      </c>
      <c r="D1771" t="s">
        <v>2564</v>
      </c>
      <c r="E1771" t="s">
        <v>2562</v>
      </c>
      <c r="F1771" s="8">
        <f>VLOOKUP(B1771,Order!A1771:M1771,9,)</f>
        <v>2299</v>
      </c>
    </row>
    <row r="1772" spans="1:6" x14ac:dyDescent="0.25">
      <c r="A1772" t="s">
        <v>4338</v>
      </c>
      <c r="B1772" t="s">
        <v>2330</v>
      </c>
      <c r="C1772" s="6">
        <v>45713</v>
      </c>
      <c r="D1772" t="s">
        <v>2570</v>
      </c>
      <c r="E1772" t="s">
        <v>2562</v>
      </c>
      <c r="F1772" s="8">
        <f>VLOOKUP(B1772,Order!A1772:M1772,9,)</f>
        <v>12495</v>
      </c>
    </row>
    <row r="1773" spans="1:6" x14ac:dyDescent="0.25">
      <c r="A1773" t="s">
        <v>4339</v>
      </c>
      <c r="B1773" t="s">
        <v>2331</v>
      </c>
      <c r="C1773" s="6">
        <v>45828</v>
      </c>
      <c r="D1773" t="s">
        <v>2570</v>
      </c>
      <c r="E1773" t="s">
        <v>2562</v>
      </c>
      <c r="F1773" s="8">
        <f>VLOOKUP(B1773,Order!A1773:M1773,9,)</f>
        <v>33996</v>
      </c>
    </row>
    <row r="1774" spans="1:6" x14ac:dyDescent="0.25">
      <c r="A1774" t="s">
        <v>4340</v>
      </c>
      <c r="B1774" t="s">
        <v>2332</v>
      </c>
      <c r="C1774" s="6">
        <v>45975</v>
      </c>
      <c r="D1774" t="s">
        <v>2566</v>
      </c>
      <c r="E1774" t="s">
        <v>2562</v>
      </c>
      <c r="F1774" s="8">
        <f>VLOOKUP(B1774,Order!A1774:M1774,9,)</f>
        <v>10998</v>
      </c>
    </row>
    <row r="1775" spans="1:6" x14ac:dyDescent="0.25">
      <c r="A1775" t="s">
        <v>4341</v>
      </c>
      <c r="B1775" t="s">
        <v>2333</v>
      </c>
      <c r="C1775" s="6">
        <v>45721</v>
      </c>
      <c r="D1775" t="s">
        <v>2561</v>
      </c>
      <c r="E1775" t="s">
        <v>2562</v>
      </c>
      <c r="F1775" s="8">
        <f>VLOOKUP(B1775,Order!A1775:M1775,9,)</f>
        <v>499</v>
      </c>
    </row>
    <row r="1776" spans="1:6" x14ac:dyDescent="0.25">
      <c r="A1776" t="s">
        <v>4342</v>
      </c>
      <c r="B1776" t="s">
        <v>2334</v>
      </c>
      <c r="C1776" s="6">
        <v>45818</v>
      </c>
      <c r="D1776" t="s">
        <v>2570</v>
      </c>
      <c r="E1776" t="s">
        <v>2562</v>
      </c>
      <c r="F1776" s="8">
        <f>VLOOKUP(B1776,Order!A1776:M1776,9,)</f>
        <v>7999</v>
      </c>
    </row>
    <row r="1777" spans="1:6" x14ac:dyDescent="0.25">
      <c r="A1777" t="s">
        <v>4343</v>
      </c>
      <c r="B1777" t="s">
        <v>2335</v>
      </c>
      <c r="C1777" s="6">
        <v>45884</v>
      </c>
      <c r="D1777" t="s">
        <v>2566</v>
      </c>
      <c r="E1777" t="s">
        <v>2562</v>
      </c>
      <c r="F1777" s="8">
        <f>VLOOKUP(B1777,Order!A1777:M1777,9,)</f>
        <v>10497</v>
      </c>
    </row>
    <row r="1778" spans="1:6" x14ac:dyDescent="0.25">
      <c r="A1778" t="s">
        <v>4344</v>
      </c>
      <c r="B1778" t="s">
        <v>2336</v>
      </c>
      <c r="C1778" s="6">
        <v>45691</v>
      </c>
      <c r="D1778" t="s">
        <v>2576</v>
      </c>
      <c r="E1778" t="s">
        <v>2562</v>
      </c>
      <c r="F1778" s="8">
        <f>VLOOKUP(B1778,Order!A1778:M1778,9,)</f>
        <v>8999</v>
      </c>
    </row>
    <row r="1779" spans="1:6" x14ac:dyDescent="0.25">
      <c r="A1779" t="s">
        <v>4345</v>
      </c>
      <c r="B1779" t="s">
        <v>2337</v>
      </c>
      <c r="C1779" s="6">
        <v>45853</v>
      </c>
      <c r="D1779" t="s">
        <v>2570</v>
      </c>
      <c r="E1779" t="s">
        <v>2572</v>
      </c>
      <c r="F1779" s="8">
        <f>VLOOKUP(B1779,Order!A1779:M1779,9,)</f>
        <v>13996</v>
      </c>
    </row>
    <row r="1780" spans="1:6" x14ac:dyDescent="0.25">
      <c r="A1780" t="s">
        <v>4346</v>
      </c>
      <c r="B1780" t="s">
        <v>2338</v>
      </c>
      <c r="C1780" s="6">
        <v>45777</v>
      </c>
      <c r="D1780" t="s">
        <v>2576</v>
      </c>
      <c r="E1780" t="s">
        <v>2562</v>
      </c>
      <c r="F1780" s="8">
        <f>VLOOKUP(B1780,Order!A1780:M1780,9,)</f>
        <v>2598</v>
      </c>
    </row>
    <row r="1781" spans="1:6" x14ac:dyDescent="0.25">
      <c r="A1781" t="s">
        <v>4347</v>
      </c>
      <c r="B1781" t="s">
        <v>2339</v>
      </c>
      <c r="C1781" s="6">
        <v>45895</v>
      </c>
      <c r="D1781" t="s">
        <v>2561</v>
      </c>
      <c r="E1781" t="s">
        <v>2562</v>
      </c>
      <c r="F1781" s="8">
        <f>VLOOKUP(B1781,Order!A1781:M1781,9,)</f>
        <v>3499</v>
      </c>
    </row>
    <row r="1782" spans="1:6" x14ac:dyDescent="0.25">
      <c r="A1782" t="s">
        <v>4348</v>
      </c>
      <c r="B1782" t="s">
        <v>2340</v>
      </c>
      <c r="C1782" s="6">
        <v>45991</v>
      </c>
      <c r="D1782" t="s">
        <v>2570</v>
      </c>
      <c r="E1782" t="s">
        <v>2562</v>
      </c>
      <c r="F1782" s="8">
        <f>VLOOKUP(B1782,Order!A1782:M1782,9,)</f>
        <v>11998</v>
      </c>
    </row>
    <row r="1783" spans="1:6" x14ac:dyDescent="0.25">
      <c r="A1783" t="s">
        <v>4349</v>
      </c>
      <c r="B1783" t="s">
        <v>2341</v>
      </c>
      <c r="C1783" s="6">
        <v>45958</v>
      </c>
      <c r="D1783" t="s">
        <v>2570</v>
      </c>
      <c r="E1783" t="s">
        <v>2562</v>
      </c>
      <c r="F1783" s="8">
        <f>VLOOKUP(B1783,Order!A1783:M1783,9,)</f>
        <v>12499</v>
      </c>
    </row>
    <row r="1784" spans="1:6" x14ac:dyDescent="0.25">
      <c r="A1784" t="s">
        <v>4350</v>
      </c>
      <c r="B1784" t="s">
        <v>2342</v>
      </c>
      <c r="C1784" s="6">
        <v>45692</v>
      </c>
      <c r="D1784" t="s">
        <v>2576</v>
      </c>
      <c r="E1784" t="s">
        <v>2572</v>
      </c>
      <c r="F1784" s="8">
        <f>VLOOKUP(B1784,Order!A1784:M1784,9,)</f>
        <v>19497</v>
      </c>
    </row>
    <row r="1785" spans="1:6" x14ac:dyDescent="0.25">
      <c r="A1785" t="s">
        <v>4351</v>
      </c>
      <c r="B1785" t="s">
        <v>2343</v>
      </c>
      <c r="C1785" s="6">
        <v>45984</v>
      </c>
      <c r="D1785" t="s">
        <v>2576</v>
      </c>
      <c r="E1785" t="s">
        <v>2562</v>
      </c>
      <c r="F1785" s="8">
        <f>VLOOKUP(B1785,Order!A1785:M1785,9,)</f>
        <v>6598</v>
      </c>
    </row>
    <row r="1786" spans="1:6" x14ac:dyDescent="0.25">
      <c r="A1786" t="s">
        <v>4352</v>
      </c>
      <c r="B1786" t="s">
        <v>2344</v>
      </c>
      <c r="C1786" s="6">
        <v>45975</v>
      </c>
      <c r="D1786" t="s">
        <v>2576</v>
      </c>
      <c r="E1786" t="s">
        <v>2572</v>
      </c>
      <c r="F1786" s="8">
        <f>VLOOKUP(B1786,Order!A1786:M1786,9,)</f>
        <v>499</v>
      </c>
    </row>
    <row r="1787" spans="1:6" x14ac:dyDescent="0.25">
      <c r="A1787" t="s">
        <v>4353</v>
      </c>
      <c r="B1787" t="s">
        <v>2345</v>
      </c>
      <c r="C1787" s="6">
        <v>45680</v>
      </c>
      <c r="D1787" t="s">
        <v>2570</v>
      </c>
      <c r="E1787" t="s">
        <v>2562</v>
      </c>
      <c r="F1787" s="8">
        <f>VLOOKUP(B1787,Order!A1787:M1787,9,)</f>
        <v>597</v>
      </c>
    </row>
    <row r="1788" spans="1:6" x14ac:dyDescent="0.25">
      <c r="A1788" t="s">
        <v>4354</v>
      </c>
      <c r="B1788" t="s">
        <v>2346</v>
      </c>
      <c r="C1788" s="6">
        <v>45920</v>
      </c>
      <c r="D1788" t="s">
        <v>2576</v>
      </c>
      <c r="E1788" t="s">
        <v>2562</v>
      </c>
      <c r="F1788" s="8">
        <f>VLOOKUP(B1788,Order!A1788:M1788,9,)</f>
        <v>597</v>
      </c>
    </row>
    <row r="1789" spans="1:6" x14ac:dyDescent="0.25">
      <c r="A1789" t="s">
        <v>4355</v>
      </c>
      <c r="B1789" t="s">
        <v>2347</v>
      </c>
      <c r="C1789" s="6">
        <v>45935</v>
      </c>
      <c r="D1789" t="s">
        <v>2566</v>
      </c>
      <c r="E1789" t="s">
        <v>2562</v>
      </c>
      <c r="F1789" s="8">
        <f>VLOOKUP(B1789,Order!A1789:M1789,9,)</f>
        <v>27998</v>
      </c>
    </row>
    <row r="1790" spans="1:6" x14ac:dyDescent="0.25">
      <c r="A1790" t="s">
        <v>4356</v>
      </c>
      <c r="B1790" t="s">
        <v>2348</v>
      </c>
      <c r="C1790" s="6">
        <v>45966</v>
      </c>
      <c r="D1790" t="s">
        <v>2561</v>
      </c>
      <c r="E1790" t="s">
        <v>2562</v>
      </c>
      <c r="F1790" s="8">
        <f>VLOOKUP(B1790,Order!A1790:M1790,9,)</f>
        <v>26392</v>
      </c>
    </row>
    <row r="1791" spans="1:6" x14ac:dyDescent="0.25">
      <c r="A1791" t="s">
        <v>4357</v>
      </c>
      <c r="B1791" t="s">
        <v>2349</v>
      </c>
      <c r="C1791" s="6">
        <v>45923</v>
      </c>
      <c r="D1791" t="s">
        <v>2561</v>
      </c>
      <c r="E1791" t="s">
        <v>2562</v>
      </c>
      <c r="F1791" s="8">
        <f>VLOOKUP(B1791,Order!A1791:M1791,9,)</f>
        <v>1899</v>
      </c>
    </row>
    <row r="1792" spans="1:6" x14ac:dyDescent="0.25">
      <c r="A1792" t="s">
        <v>4358</v>
      </c>
      <c r="B1792" t="s">
        <v>2350</v>
      </c>
      <c r="C1792" s="6">
        <v>45944</v>
      </c>
      <c r="D1792" t="s">
        <v>2564</v>
      </c>
      <c r="E1792" t="s">
        <v>2562</v>
      </c>
      <c r="F1792" s="8">
        <f>VLOOKUP(B1792,Order!A1792:M1792,9,)</f>
        <v>3299</v>
      </c>
    </row>
    <row r="1793" spans="1:6" x14ac:dyDescent="0.25">
      <c r="A1793" t="s">
        <v>4359</v>
      </c>
      <c r="B1793" t="s">
        <v>2351</v>
      </c>
      <c r="C1793" s="6">
        <v>45760</v>
      </c>
      <c r="D1793" t="s">
        <v>2576</v>
      </c>
      <c r="E1793" t="s">
        <v>2562</v>
      </c>
      <c r="F1793" s="8">
        <f>VLOOKUP(B1793,Order!A1793:M1793,9,)</f>
        <v>7999</v>
      </c>
    </row>
    <row r="1794" spans="1:6" x14ac:dyDescent="0.25">
      <c r="A1794" t="s">
        <v>4360</v>
      </c>
      <c r="B1794" t="s">
        <v>2352</v>
      </c>
      <c r="C1794" s="6">
        <v>45754</v>
      </c>
      <c r="D1794" t="s">
        <v>2566</v>
      </c>
      <c r="E1794" t="s">
        <v>2562</v>
      </c>
      <c r="F1794" s="8">
        <f>VLOOKUP(B1794,Order!A1794:M1794,9,)</f>
        <v>6597</v>
      </c>
    </row>
    <row r="1795" spans="1:6" x14ac:dyDescent="0.25">
      <c r="A1795" t="s">
        <v>4361</v>
      </c>
      <c r="B1795" t="s">
        <v>2353</v>
      </c>
      <c r="C1795" s="6">
        <v>45897</v>
      </c>
      <c r="D1795" t="s">
        <v>2561</v>
      </c>
      <c r="E1795" t="s">
        <v>2562</v>
      </c>
      <c r="F1795" s="8">
        <f>VLOOKUP(B1795,Order!A1795:M1795,9,)</f>
        <v>74997</v>
      </c>
    </row>
    <row r="1796" spans="1:6" x14ac:dyDescent="0.25">
      <c r="A1796" t="s">
        <v>4362</v>
      </c>
      <c r="B1796" t="s">
        <v>2354</v>
      </c>
      <c r="C1796" s="6">
        <v>45829</v>
      </c>
      <c r="D1796" t="s">
        <v>2570</v>
      </c>
      <c r="E1796" t="s">
        <v>2562</v>
      </c>
      <c r="F1796" s="8">
        <f>VLOOKUP(B1796,Order!A1796:M1796,9,)</f>
        <v>5998</v>
      </c>
    </row>
    <row r="1797" spans="1:6" x14ac:dyDescent="0.25">
      <c r="A1797" t="s">
        <v>4363</v>
      </c>
      <c r="B1797" t="s">
        <v>2355</v>
      </c>
      <c r="C1797" s="6">
        <v>45711</v>
      </c>
      <c r="D1797" t="s">
        <v>2561</v>
      </c>
      <c r="E1797" t="s">
        <v>2562</v>
      </c>
      <c r="F1797" s="8">
        <f>VLOOKUP(B1797,Order!A1797:M1797,9,)</f>
        <v>399</v>
      </c>
    </row>
    <row r="1798" spans="1:6" x14ac:dyDescent="0.25">
      <c r="A1798" t="s">
        <v>4364</v>
      </c>
      <c r="B1798" t="s">
        <v>2356</v>
      </c>
      <c r="C1798" s="6">
        <v>45659</v>
      </c>
      <c r="D1798" t="s">
        <v>2570</v>
      </c>
      <c r="E1798" t="s">
        <v>2562</v>
      </c>
      <c r="F1798" s="8">
        <f>VLOOKUP(B1798,Order!A1798:M1798,9,)</f>
        <v>2199</v>
      </c>
    </row>
    <row r="1799" spans="1:6" x14ac:dyDescent="0.25">
      <c r="A1799" t="s">
        <v>4365</v>
      </c>
      <c r="B1799" t="s">
        <v>2357</v>
      </c>
      <c r="C1799" s="6">
        <v>45977</v>
      </c>
      <c r="D1799" t="s">
        <v>2561</v>
      </c>
      <c r="E1799" t="s">
        <v>2562</v>
      </c>
      <c r="F1799" s="8">
        <f>VLOOKUP(B1799,Order!A1799:M1799,9,)</f>
        <v>1596</v>
      </c>
    </row>
    <row r="1800" spans="1:6" x14ac:dyDescent="0.25">
      <c r="A1800" t="s">
        <v>4366</v>
      </c>
      <c r="B1800" t="s">
        <v>2358</v>
      </c>
      <c r="C1800" s="6">
        <v>45827</v>
      </c>
      <c r="D1800" t="s">
        <v>2576</v>
      </c>
      <c r="E1800" t="s">
        <v>2562</v>
      </c>
      <c r="F1800" s="8">
        <f>VLOOKUP(B1800,Order!A1800:M1800,9,)</f>
        <v>37998</v>
      </c>
    </row>
    <row r="1801" spans="1:6" x14ac:dyDescent="0.25">
      <c r="A1801" t="s">
        <v>4367</v>
      </c>
      <c r="B1801" t="s">
        <v>2359</v>
      </c>
      <c r="C1801" s="6">
        <v>45661</v>
      </c>
      <c r="D1801" t="s">
        <v>2570</v>
      </c>
      <c r="E1801" t="s">
        <v>2562</v>
      </c>
      <c r="F1801" s="8">
        <f>VLOOKUP(B1801,Order!A1801:M1801,9,)</f>
        <v>16998</v>
      </c>
    </row>
    <row r="1802" spans="1:6" x14ac:dyDescent="0.25">
      <c r="A1802" t="s">
        <v>4368</v>
      </c>
      <c r="B1802" t="s">
        <v>2360</v>
      </c>
      <c r="C1802" s="6">
        <v>45942</v>
      </c>
      <c r="D1802" t="s">
        <v>2570</v>
      </c>
      <c r="E1802" t="s">
        <v>2562</v>
      </c>
      <c r="F1802" s="8">
        <f>VLOOKUP(B1802,Order!A1802:M1802,9,)</f>
        <v>398</v>
      </c>
    </row>
    <row r="1803" spans="1:6" x14ac:dyDescent="0.25">
      <c r="A1803" t="s">
        <v>4369</v>
      </c>
      <c r="B1803" t="s">
        <v>2361</v>
      </c>
      <c r="C1803" s="6">
        <v>45981</v>
      </c>
      <c r="D1803" t="s">
        <v>2570</v>
      </c>
      <c r="E1803" t="s">
        <v>2562</v>
      </c>
      <c r="F1803" s="8">
        <f>VLOOKUP(B1803,Order!A1803:M1803,9,)</f>
        <v>15192</v>
      </c>
    </row>
    <row r="1804" spans="1:6" x14ac:dyDescent="0.25">
      <c r="A1804" t="s">
        <v>4370</v>
      </c>
      <c r="B1804" t="s">
        <v>2362</v>
      </c>
      <c r="C1804" s="6">
        <v>45759</v>
      </c>
      <c r="D1804" t="s">
        <v>2570</v>
      </c>
      <c r="E1804" t="s">
        <v>2562</v>
      </c>
      <c r="F1804" s="8">
        <f>VLOOKUP(B1804,Order!A1804:M1804,9,)</f>
        <v>58999</v>
      </c>
    </row>
    <row r="1805" spans="1:6" x14ac:dyDescent="0.25">
      <c r="A1805" t="s">
        <v>4371</v>
      </c>
      <c r="B1805" t="s">
        <v>2363</v>
      </c>
      <c r="C1805" s="6">
        <v>45792</v>
      </c>
      <c r="D1805" t="s">
        <v>2564</v>
      </c>
      <c r="E1805" t="s">
        <v>2562</v>
      </c>
      <c r="F1805" s="8">
        <f>VLOOKUP(B1805,Order!A1805:M1805,9,)</f>
        <v>12495</v>
      </c>
    </row>
    <row r="1806" spans="1:6" x14ac:dyDescent="0.25">
      <c r="A1806" t="s">
        <v>4372</v>
      </c>
      <c r="B1806" t="s">
        <v>2364</v>
      </c>
      <c r="C1806" s="6">
        <v>45783</v>
      </c>
      <c r="D1806" t="s">
        <v>2576</v>
      </c>
      <c r="E1806" t="s">
        <v>2562</v>
      </c>
      <c r="F1806" s="8">
        <f>VLOOKUP(B1806,Order!A1806:M1806,9,)</f>
        <v>1299</v>
      </c>
    </row>
    <row r="1807" spans="1:6" x14ac:dyDescent="0.25">
      <c r="A1807" t="s">
        <v>4373</v>
      </c>
      <c r="B1807" t="s">
        <v>2365</v>
      </c>
      <c r="C1807" s="6">
        <v>45792</v>
      </c>
      <c r="D1807" t="s">
        <v>2576</v>
      </c>
      <c r="E1807" t="s">
        <v>2562</v>
      </c>
      <c r="F1807" s="8">
        <f>VLOOKUP(B1807,Order!A1807:M1807,9,)</f>
        <v>6897</v>
      </c>
    </row>
    <row r="1808" spans="1:6" x14ac:dyDescent="0.25">
      <c r="A1808" t="s">
        <v>4374</v>
      </c>
      <c r="B1808" t="s">
        <v>2366</v>
      </c>
      <c r="C1808" s="6">
        <v>45852</v>
      </c>
      <c r="D1808" t="s">
        <v>2576</v>
      </c>
      <c r="E1808" t="s">
        <v>2562</v>
      </c>
      <c r="F1808" s="8">
        <f>VLOOKUP(B1808,Order!A1808:M1808,9,)</f>
        <v>17493</v>
      </c>
    </row>
    <row r="1809" spans="1:6" x14ac:dyDescent="0.25">
      <c r="A1809" t="s">
        <v>4375</v>
      </c>
      <c r="B1809" t="s">
        <v>2367</v>
      </c>
      <c r="C1809" s="6">
        <v>45814</v>
      </c>
      <c r="D1809" t="s">
        <v>2564</v>
      </c>
      <c r="E1809" t="s">
        <v>2562</v>
      </c>
      <c r="F1809" s="8">
        <f>VLOOKUP(B1809,Order!A1809:M1809,9,)</f>
        <v>13196</v>
      </c>
    </row>
    <row r="1810" spans="1:6" x14ac:dyDescent="0.25">
      <c r="A1810" t="s">
        <v>4376</v>
      </c>
      <c r="B1810" t="s">
        <v>2368</v>
      </c>
      <c r="C1810" s="6">
        <v>45996</v>
      </c>
      <c r="D1810" t="s">
        <v>2570</v>
      </c>
      <c r="E1810" t="s">
        <v>2562</v>
      </c>
      <c r="F1810" s="8">
        <f>VLOOKUP(B1810,Order!A1810:M1810,9,)</f>
        <v>79990</v>
      </c>
    </row>
    <row r="1811" spans="1:6" x14ac:dyDescent="0.25">
      <c r="A1811" t="s">
        <v>4377</v>
      </c>
      <c r="B1811" t="s">
        <v>2369</v>
      </c>
      <c r="C1811" s="6">
        <v>45880</v>
      </c>
      <c r="D1811" t="s">
        <v>2564</v>
      </c>
      <c r="E1811" t="s">
        <v>2562</v>
      </c>
      <c r="F1811" s="8">
        <f>VLOOKUP(B1811,Order!A1811:M1811,9,)</f>
        <v>12499</v>
      </c>
    </row>
    <row r="1812" spans="1:6" x14ac:dyDescent="0.25">
      <c r="A1812" t="s">
        <v>4378</v>
      </c>
      <c r="B1812" t="s">
        <v>2370</v>
      </c>
      <c r="C1812" s="6">
        <v>45724</v>
      </c>
      <c r="D1812" t="s">
        <v>2561</v>
      </c>
      <c r="E1812" t="s">
        <v>2562</v>
      </c>
      <c r="F1812" s="8">
        <f>VLOOKUP(B1812,Order!A1812:M1812,9,)</f>
        <v>17998</v>
      </c>
    </row>
    <row r="1813" spans="1:6" x14ac:dyDescent="0.25">
      <c r="A1813" t="s">
        <v>4379</v>
      </c>
      <c r="B1813" t="s">
        <v>2371</v>
      </c>
      <c r="C1813" s="6">
        <v>45849</v>
      </c>
      <c r="D1813" t="s">
        <v>2576</v>
      </c>
      <c r="E1813" t="s">
        <v>2562</v>
      </c>
      <c r="F1813" s="8">
        <f>VLOOKUP(B1813,Order!A1813:M1813,9,)</f>
        <v>23992</v>
      </c>
    </row>
    <row r="1814" spans="1:6" x14ac:dyDescent="0.25">
      <c r="A1814" t="s">
        <v>4380</v>
      </c>
      <c r="B1814" t="s">
        <v>2372</v>
      </c>
      <c r="C1814" s="6">
        <v>45783</v>
      </c>
      <c r="D1814" t="s">
        <v>2570</v>
      </c>
      <c r="E1814" t="s">
        <v>2562</v>
      </c>
      <c r="F1814" s="8">
        <f>VLOOKUP(B1814,Order!A1814:M1814,9,)</f>
        <v>17999</v>
      </c>
    </row>
    <row r="1815" spans="1:6" x14ac:dyDescent="0.25">
      <c r="A1815" t="s">
        <v>4381</v>
      </c>
      <c r="B1815" t="s">
        <v>2373</v>
      </c>
      <c r="C1815" s="6">
        <v>45932</v>
      </c>
      <c r="D1815" t="s">
        <v>2564</v>
      </c>
      <c r="E1815" t="s">
        <v>2562</v>
      </c>
      <c r="F1815" s="8">
        <f>VLOOKUP(B1815,Order!A1815:M1815,9,)</f>
        <v>2499</v>
      </c>
    </row>
    <row r="1816" spans="1:6" x14ac:dyDescent="0.25">
      <c r="A1816" t="s">
        <v>4382</v>
      </c>
      <c r="B1816" t="s">
        <v>2374</v>
      </c>
      <c r="C1816" s="6">
        <v>45980</v>
      </c>
      <c r="D1816" t="s">
        <v>2564</v>
      </c>
      <c r="E1816" t="s">
        <v>2562</v>
      </c>
      <c r="F1816" s="8">
        <f>VLOOKUP(B1816,Order!A1816:M1816,9,)</f>
        <v>49998</v>
      </c>
    </row>
    <row r="1817" spans="1:6" x14ac:dyDescent="0.25">
      <c r="A1817" t="s">
        <v>4383</v>
      </c>
      <c r="B1817" t="s">
        <v>2375</v>
      </c>
      <c r="C1817" s="6">
        <v>45957</v>
      </c>
      <c r="D1817" t="s">
        <v>2566</v>
      </c>
      <c r="E1817" t="s">
        <v>2562</v>
      </c>
      <c r="F1817" s="8">
        <f>VLOOKUP(B1817,Order!A1817:M1817,9,)</f>
        <v>799</v>
      </c>
    </row>
    <row r="1818" spans="1:6" x14ac:dyDescent="0.25">
      <c r="A1818" t="s">
        <v>4384</v>
      </c>
      <c r="B1818" t="s">
        <v>2376</v>
      </c>
      <c r="C1818" s="6">
        <v>45898</v>
      </c>
      <c r="D1818" t="s">
        <v>2576</v>
      </c>
      <c r="E1818" t="s">
        <v>2562</v>
      </c>
      <c r="F1818" s="8">
        <f>VLOOKUP(B1818,Order!A1818:M1818,9,)</f>
        <v>8499</v>
      </c>
    </row>
    <row r="1819" spans="1:6" x14ac:dyDescent="0.25">
      <c r="A1819" t="s">
        <v>4385</v>
      </c>
      <c r="B1819" t="s">
        <v>2377</v>
      </c>
      <c r="C1819" s="6">
        <v>45856</v>
      </c>
      <c r="D1819" t="s">
        <v>2566</v>
      </c>
      <c r="E1819" t="s">
        <v>2562</v>
      </c>
      <c r="F1819" s="8">
        <f>VLOOKUP(B1819,Order!A1819:M1819,9,)</f>
        <v>6598</v>
      </c>
    </row>
    <row r="1820" spans="1:6" x14ac:dyDescent="0.25">
      <c r="A1820" t="s">
        <v>4386</v>
      </c>
      <c r="B1820" t="s">
        <v>2378</v>
      </c>
      <c r="C1820" s="6">
        <v>45895</v>
      </c>
      <c r="D1820" t="s">
        <v>2576</v>
      </c>
      <c r="E1820" t="s">
        <v>2562</v>
      </c>
      <c r="F1820" s="8">
        <f>VLOOKUP(B1820,Order!A1820:M1820,9,)</f>
        <v>4398</v>
      </c>
    </row>
    <row r="1821" spans="1:6" x14ac:dyDescent="0.25">
      <c r="A1821" t="s">
        <v>4387</v>
      </c>
      <c r="B1821" t="s">
        <v>2379</v>
      </c>
      <c r="C1821" s="6">
        <v>46013</v>
      </c>
      <c r="D1821" t="s">
        <v>2566</v>
      </c>
      <c r="E1821" t="s">
        <v>2562</v>
      </c>
      <c r="F1821" s="8">
        <f>VLOOKUP(B1821,Order!A1821:M1821,9,)</f>
        <v>399</v>
      </c>
    </row>
    <row r="1822" spans="1:6" x14ac:dyDescent="0.25">
      <c r="A1822" t="s">
        <v>4388</v>
      </c>
      <c r="B1822" t="s">
        <v>2380</v>
      </c>
      <c r="C1822" s="6">
        <v>45863</v>
      </c>
      <c r="D1822" t="s">
        <v>2576</v>
      </c>
      <c r="E1822" t="s">
        <v>2562</v>
      </c>
      <c r="F1822" s="8">
        <f>VLOOKUP(B1822,Order!A1822:M1822,9,)</f>
        <v>5499</v>
      </c>
    </row>
    <row r="1823" spans="1:6" x14ac:dyDescent="0.25">
      <c r="A1823" t="s">
        <v>4389</v>
      </c>
      <c r="B1823" t="s">
        <v>2381</v>
      </c>
      <c r="C1823" s="6">
        <v>45770</v>
      </c>
      <c r="D1823" t="s">
        <v>2564</v>
      </c>
      <c r="E1823" t="s">
        <v>2562</v>
      </c>
      <c r="F1823" s="8">
        <f>VLOOKUP(B1823,Order!A1823:M1823,9,)</f>
        <v>24999</v>
      </c>
    </row>
    <row r="1824" spans="1:6" x14ac:dyDescent="0.25">
      <c r="A1824" t="s">
        <v>4390</v>
      </c>
      <c r="B1824" t="s">
        <v>2382</v>
      </c>
      <c r="C1824" s="6">
        <v>45769</v>
      </c>
      <c r="D1824" t="s">
        <v>2561</v>
      </c>
      <c r="E1824" t="s">
        <v>2562</v>
      </c>
      <c r="F1824" s="8">
        <f>VLOOKUP(B1824,Order!A1824:M1824,9,)</f>
        <v>12998</v>
      </c>
    </row>
    <row r="1825" spans="1:6" x14ac:dyDescent="0.25">
      <c r="A1825" t="s">
        <v>4391</v>
      </c>
      <c r="B1825" t="s">
        <v>2383</v>
      </c>
      <c r="C1825" s="6">
        <v>45738</v>
      </c>
      <c r="D1825" t="s">
        <v>2566</v>
      </c>
      <c r="E1825" t="s">
        <v>2562</v>
      </c>
      <c r="F1825" s="8">
        <f>VLOOKUP(B1825,Order!A1825:M1825,9,)</f>
        <v>8999</v>
      </c>
    </row>
    <row r="1826" spans="1:6" x14ac:dyDescent="0.25">
      <c r="A1826" t="s">
        <v>4392</v>
      </c>
      <c r="B1826" t="s">
        <v>2384</v>
      </c>
      <c r="C1826" s="6">
        <v>45701</v>
      </c>
      <c r="D1826" t="s">
        <v>2576</v>
      </c>
      <c r="E1826" t="s">
        <v>2562</v>
      </c>
      <c r="F1826" s="8">
        <f>VLOOKUP(B1826,Order!A1826:M1826,9,)</f>
        <v>8998</v>
      </c>
    </row>
    <row r="1827" spans="1:6" x14ac:dyDescent="0.25">
      <c r="A1827" t="s">
        <v>4393</v>
      </c>
      <c r="B1827" t="s">
        <v>2385</v>
      </c>
      <c r="C1827" s="6">
        <v>45956</v>
      </c>
      <c r="D1827" t="s">
        <v>2561</v>
      </c>
      <c r="E1827" t="s">
        <v>2562</v>
      </c>
      <c r="F1827" s="8">
        <f>VLOOKUP(B1827,Order!A1827:M1827,9,)</f>
        <v>13497</v>
      </c>
    </row>
    <row r="1828" spans="1:6" x14ac:dyDescent="0.25">
      <c r="A1828" t="s">
        <v>4394</v>
      </c>
      <c r="B1828" t="s">
        <v>2386</v>
      </c>
      <c r="C1828" s="6">
        <v>45876</v>
      </c>
      <c r="D1828" t="s">
        <v>2564</v>
      </c>
      <c r="E1828" t="s">
        <v>2562</v>
      </c>
      <c r="F1828" s="8">
        <f>VLOOKUP(B1828,Order!A1828:M1828,9,)</f>
        <v>5998</v>
      </c>
    </row>
    <row r="1829" spans="1:6" x14ac:dyDescent="0.25">
      <c r="A1829" t="s">
        <v>4395</v>
      </c>
      <c r="B1829" t="s">
        <v>2387</v>
      </c>
      <c r="C1829" s="6">
        <v>45912</v>
      </c>
      <c r="D1829" t="s">
        <v>2570</v>
      </c>
      <c r="E1829" t="s">
        <v>2562</v>
      </c>
      <c r="F1829" s="8">
        <f>VLOOKUP(B1829,Order!A1829:M1829,9,)</f>
        <v>6999</v>
      </c>
    </row>
    <row r="1830" spans="1:6" x14ac:dyDescent="0.25">
      <c r="A1830" t="s">
        <v>4396</v>
      </c>
      <c r="B1830" t="s">
        <v>2388</v>
      </c>
      <c r="C1830" s="6">
        <v>45884</v>
      </c>
      <c r="D1830" t="s">
        <v>2564</v>
      </c>
      <c r="E1830" t="s">
        <v>2572</v>
      </c>
      <c r="F1830" s="8">
        <f>VLOOKUP(B1830,Order!A1830:M1830,9,)</f>
        <v>5499</v>
      </c>
    </row>
    <row r="1831" spans="1:6" x14ac:dyDescent="0.25">
      <c r="A1831" t="s">
        <v>4397</v>
      </c>
      <c r="B1831" t="s">
        <v>2389</v>
      </c>
      <c r="C1831" s="6">
        <v>45700</v>
      </c>
      <c r="D1831" t="s">
        <v>2576</v>
      </c>
      <c r="E1831" t="s">
        <v>2562</v>
      </c>
      <c r="F1831" s="8">
        <f>VLOOKUP(B1831,Order!A1831:M1831,9,)</f>
        <v>13497</v>
      </c>
    </row>
    <row r="1832" spans="1:6" x14ac:dyDescent="0.25">
      <c r="A1832" t="s">
        <v>4398</v>
      </c>
      <c r="B1832" t="s">
        <v>2390</v>
      </c>
      <c r="C1832" s="6">
        <v>45698</v>
      </c>
      <c r="D1832" t="s">
        <v>2561</v>
      </c>
      <c r="E1832" t="s">
        <v>2562</v>
      </c>
      <c r="F1832" s="8">
        <f>VLOOKUP(B1832,Order!A1832:M1832,9,)</f>
        <v>12499</v>
      </c>
    </row>
    <row r="1833" spans="1:6" x14ac:dyDescent="0.25">
      <c r="A1833" t="s">
        <v>4399</v>
      </c>
      <c r="B1833" t="s">
        <v>2391</v>
      </c>
      <c r="C1833" s="6">
        <v>45842</v>
      </c>
      <c r="D1833" t="s">
        <v>2561</v>
      </c>
      <c r="E1833" t="s">
        <v>2562</v>
      </c>
      <c r="F1833" s="8">
        <f>VLOOKUP(B1833,Order!A1833:M1833,9,)</f>
        <v>37998</v>
      </c>
    </row>
    <row r="1834" spans="1:6" x14ac:dyDescent="0.25">
      <c r="A1834" t="s">
        <v>4400</v>
      </c>
      <c r="B1834" t="s">
        <v>2392</v>
      </c>
      <c r="C1834" s="6">
        <v>46003</v>
      </c>
      <c r="D1834" t="s">
        <v>2576</v>
      </c>
      <c r="E1834" t="s">
        <v>2562</v>
      </c>
      <c r="F1834" s="8">
        <f>VLOOKUP(B1834,Order!A1834:M1834,9,)</f>
        <v>796</v>
      </c>
    </row>
    <row r="1835" spans="1:6" x14ac:dyDescent="0.25">
      <c r="A1835" t="s">
        <v>4401</v>
      </c>
      <c r="B1835" t="s">
        <v>2393</v>
      </c>
      <c r="C1835" s="6">
        <v>46007</v>
      </c>
      <c r="D1835" t="s">
        <v>2576</v>
      </c>
      <c r="E1835" t="s">
        <v>2562</v>
      </c>
      <c r="F1835" s="8">
        <f>VLOOKUP(B1835,Order!A1835:M1835,9,)</f>
        <v>6597</v>
      </c>
    </row>
    <row r="1836" spans="1:6" x14ac:dyDescent="0.25">
      <c r="A1836" t="s">
        <v>4402</v>
      </c>
      <c r="B1836" t="s">
        <v>2394</v>
      </c>
      <c r="C1836" s="6">
        <v>45728</v>
      </c>
      <c r="D1836" t="s">
        <v>2566</v>
      </c>
      <c r="E1836" t="s">
        <v>2562</v>
      </c>
      <c r="F1836" s="8">
        <f>VLOOKUP(B1836,Order!A1836:M1836,9,)</f>
        <v>499</v>
      </c>
    </row>
    <row r="1837" spans="1:6" x14ac:dyDescent="0.25">
      <c r="A1837" t="s">
        <v>4403</v>
      </c>
      <c r="B1837" t="s">
        <v>2395</v>
      </c>
      <c r="C1837" s="6">
        <v>45811</v>
      </c>
      <c r="D1837" t="s">
        <v>2561</v>
      </c>
      <c r="E1837" t="s">
        <v>2572</v>
      </c>
      <c r="F1837" s="8">
        <f>VLOOKUP(B1837,Order!A1837:M1837,9,)</f>
        <v>79990</v>
      </c>
    </row>
    <row r="1838" spans="1:6" x14ac:dyDescent="0.25">
      <c r="A1838" t="s">
        <v>4404</v>
      </c>
      <c r="B1838" t="s">
        <v>2396</v>
      </c>
      <c r="C1838" s="6">
        <v>45865</v>
      </c>
      <c r="D1838" t="s">
        <v>2561</v>
      </c>
      <c r="E1838" t="s">
        <v>2562</v>
      </c>
      <c r="F1838" s="8">
        <f>VLOOKUP(B1838,Order!A1838:M1838,9,)</f>
        <v>1197</v>
      </c>
    </row>
    <row r="1839" spans="1:6" x14ac:dyDescent="0.25">
      <c r="A1839" t="s">
        <v>4405</v>
      </c>
      <c r="B1839" t="s">
        <v>2397</v>
      </c>
      <c r="C1839" s="6">
        <v>45734</v>
      </c>
      <c r="D1839" t="s">
        <v>2561</v>
      </c>
      <c r="E1839" t="s">
        <v>2562</v>
      </c>
      <c r="F1839" s="8">
        <f>VLOOKUP(B1839,Order!A1839:M1839,9,)</f>
        <v>1996</v>
      </c>
    </row>
    <row r="1840" spans="1:6" x14ac:dyDescent="0.25">
      <c r="A1840" t="s">
        <v>4406</v>
      </c>
      <c r="B1840" t="s">
        <v>2398</v>
      </c>
      <c r="C1840" s="6">
        <v>45765</v>
      </c>
      <c r="D1840" t="s">
        <v>2561</v>
      </c>
      <c r="E1840" t="s">
        <v>2562</v>
      </c>
      <c r="F1840" s="8">
        <f>VLOOKUP(B1840,Order!A1840:M1840,9,)</f>
        <v>13497</v>
      </c>
    </row>
    <row r="1841" spans="1:6" x14ac:dyDescent="0.25">
      <c r="A1841" t="s">
        <v>4407</v>
      </c>
      <c r="B1841" t="s">
        <v>2399</v>
      </c>
      <c r="C1841" s="6">
        <v>45940</v>
      </c>
      <c r="D1841" t="s">
        <v>2576</v>
      </c>
      <c r="E1841" t="s">
        <v>2562</v>
      </c>
      <c r="F1841" s="8">
        <f>VLOOKUP(B1841,Order!A1841:M1841,9,)</f>
        <v>3196</v>
      </c>
    </row>
    <row r="1842" spans="1:6" x14ac:dyDescent="0.25">
      <c r="A1842" t="s">
        <v>4408</v>
      </c>
      <c r="B1842" t="s">
        <v>2400</v>
      </c>
      <c r="C1842" s="6">
        <v>45832</v>
      </c>
      <c r="D1842" t="s">
        <v>2566</v>
      </c>
      <c r="E1842" t="s">
        <v>2562</v>
      </c>
      <c r="F1842" s="8">
        <f>VLOOKUP(B1842,Order!A1842:M1842,9,)</f>
        <v>24999</v>
      </c>
    </row>
    <row r="1843" spans="1:6" x14ac:dyDescent="0.25">
      <c r="A1843" t="s">
        <v>4409</v>
      </c>
      <c r="B1843" t="s">
        <v>2401</v>
      </c>
      <c r="C1843" s="6">
        <v>46015</v>
      </c>
      <c r="D1843" t="s">
        <v>2564</v>
      </c>
      <c r="E1843" t="s">
        <v>2572</v>
      </c>
      <c r="F1843" s="8">
        <f>VLOOKUP(B1843,Order!A1843:M1843,9,)</f>
        <v>11998</v>
      </c>
    </row>
    <row r="1844" spans="1:6" x14ac:dyDescent="0.25">
      <c r="A1844" t="s">
        <v>4410</v>
      </c>
      <c r="B1844" t="s">
        <v>2402</v>
      </c>
      <c r="C1844" s="6">
        <v>45943</v>
      </c>
      <c r="D1844" t="s">
        <v>2564</v>
      </c>
      <c r="E1844" t="s">
        <v>2562</v>
      </c>
      <c r="F1844" s="8">
        <f>VLOOKUP(B1844,Order!A1844:M1844,9,)</f>
        <v>41997</v>
      </c>
    </row>
    <row r="1845" spans="1:6" x14ac:dyDescent="0.25">
      <c r="A1845" t="s">
        <v>4411</v>
      </c>
      <c r="B1845" t="s">
        <v>2403</v>
      </c>
      <c r="C1845" s="6">
        <v>45723</v>
      </c>
      <c r="D1845" t="s">
        <v>2566</v>
      </c>
      <c r="E1845" t="s">
        <v>2562</v>
      </c>
      <c r="F1845" s="8">
        <f>VLOOKUP(B1845,Order!A1845:M1845,9,)</f>
        <v>1596</v>
      </c>
    </row>
    <row r="1846" spans="1:6" x14ac:dyDescent="0.25">
      <c r="A1846" t="s">
        <v>4412</v>
      </c>
      <c r="B1846" t="s">
        <v>2404</v>
      </c>
      <c r="C1846" s="6">
        <v>45839</v>
      </c>
      <c r="D1846" t="s">
        <v>2566</v>
      </c>
      <c r="E1846" t="s">
        <v>2562</v>
      </c>
      <c r="F1846" s="8">
        <f>VLOOKUP(B1846,Order!A1846:M1846,9,)</f>
        <v>5998</v>
      </c>
    </row>
    <row r="1847" spans="1:6" x14ac:dyDescent="0.25">
      <c r="A1847" t="s">
        <v>4413</v>
      </c>
      <c r="B1847" t="s">
        <v>2405</v>
      </c>
      <c r="C1847" s="6">
        <v>45864</v>
      </c>
      <c r="D1847" t="s">
        <v>2566</v>
      </c>
      <c r="E1847" t="s">
        <v>2562</v>
      </c>
      <c r="F1847" s="8">
        <f>VLOOKUP(B1847,Order!A1847:M1847,9,)</f>
        <v>398</v>
      </c>
    </row>
    <row r="1848" spans="1:6" x14ac:dyDescent="0.25">
      <c r="A1848" t="s">
        <v>4414</v>
      </c>
      <c r="B1848" t="s">
        <v>2406</v>
      </c>
      <c r="C1848" s="6">
        <v>45669</v>
      </c>
      <c r="D1848" t="s">
        <v>2566</v>
      </c>
      <c r="E1848" t="s">
        <v>2562</v>
      </c>
      <c r="F1848" s="8">
        <f>VLOOKUP(B1848,Order!A1848:M1848,9,)</f>
        <v>499</v>
      </c>
    </row>
    <row r="1849" spans="1:6" x14ac:dyDescent="0.25">
      <c r="A1849" t="s">
        <v>4415</v>
      </c>
      <c r="B1849" t="s">
        <v>2407</v>
      </c>
      <c r="C1849" s="6">
        <v>45827</v>
      </c>
      <c r="D1849" t="s">
        <v>2566</v>
      </c>
      <c r="E1849" t="s">
        <v>2562</v>
      </c>
      <c r="F1849" s="8">
        <f>VLOOKUP(B1849,Order!A1849:M1849,9,)</f>
        <v>1497</v>
      </c>
    </row>
    <row r="1850" spans="1:6" x14ac:dyDescent="0.25">
      <c r="A1850" t="s">
        <v>4416</v>
      </c>
      <c r="B1850" t="s">
        <v>2408</v>
      </c>
      <c r="C1850" s="6">
        <v>45858</v>
      </c>
      <c r="D1850" t="s">
        <v>2566</v>
      </c>
      <c r="E1850" t="s">
        <v>2562</v>
      </c>
      <c r="F1850" s="8">
        <f>VLOOKUP(B1850,Order!A1850:M1850,9,)</f>
        <v>6999</v>
      </c>
    </row>
    <row r="1851" spans="1:6" x14ac:dyDescent="0.25">
      <c r="A1851" t="s">
        <v>4417</v>
      </c>
      <c r="B1851" t="s">
        <v>2409</v>
      </c>
      <c r="C1851" s="6">
        <v>45855</v>
      </c>
      <c r="D1851" t="s">
        <v>2564</v>
      </c>
      <c r="E1851" t="s">
        <v>2562</v>
      </c>
      <c r="F1851" s="8">
        <f>VLOOKUP(B1851,Order!A1851:M1851,9,)</f>
        <v>24998</v>
      </c>
    </row>
    <row r="1852" spans="1:6" x14ac:dyDescent="0.25">
      <c r="A1852" t="s">
        <v>4418</v>
      </c>
      <c r="B1852" t="s">
        <v>2410</v>
      </c>
      <c r="C1852" s="6">
        <v>45889</v>
      </c>
      <c r="D1852" t="s">
        <v>2564</v>
      </c>
      <c r="E1852" t="s">
        <v>2562</v>
      </c>
      <c r="F1852" s="8">
        <f>VLOOKUP(B1852,Order!A1852:M1852,9,)</f>
        <v>8499</v>
      </c>
    </row>
    <row r="1853" spans="1:6" x14ac:dyDescent="0.25">
      <c r="A1853" t="s">
        <v>4419</v>
      </c>
      <c r="B1853" t="s">
        <v>2411</v>
      </c>
      <c r="C1853" s="6">
        <v>46003</v>
      </c>
      <c r="D1853" t="s">
        <v>2564</v>
      </c>
      <c r="E1853" t="s">
        <v>2562</v>
      </c>
      <c r="F1853" s="8">
        <f>VLOOKUP(B1853,Order!A1853:M1853,9,)</f>
        <v>9495</v>
      </c>
    </row>
    <row r="1854" spans="1:6" x14ac:dyDescent="0.25">
      <c r="A1854" t="s">
        <v>4420</v>
      </c>
      <c r="B1854" t="s">
        <v>2412</v>
      </c>
      <c r="C1854" s="6">
        <v>45966</v>
      </c>
      <c r="D1854" t="s">
        <v>2564</v>
      </c>
      <c r="E1854" t="s">
        <v>2562</v>
      </c>
      <c r="F1854" s="8">
        <f>VLOOKUP(B1854,Order!A1854:M1854,9,)</f>
        <v>58999</v>
      </c>
    </row>
    <row r="1855" spans="1:6" x14ac:dyDescent="0.25">
      <c r="A1855" t="s">
        <v>4421</v>
      </c>
      <c r="B1855" t="s">
        <v>2413</v>
      </c>
      <c r="C1855" s="6">
        <v>45855</v>
      </c>
      <c r="D1855" t="s">
        <v>2561</v>
      </c>
      <c r="E1855" t="s">
        <v>2562</v>
      </c>
      <c r="F1855" s="8">
        <f>VLOOKUP(B1855,Order!A1855:M1855,9,)</f>
        <v>998</v>
      </c>
    </row>
    <row r="1856" spans="1:6" x14ac:dyDescent="0.25">
      <c r="A1856" t="s">
        <v>4422</v>
      </c>
      <c r="B1856" t="s">
        <v>2414</v>
      </c>
      <c r="C1856" s="6">
        <v>45926</v>
      </c>
      <c r="D1856" t="s">
        <v>2566</v>
      </c>
      <c r="E1856" t="s">
        <v>2577</v>
      </c>
      <c r="F1856" s="8">
        <f>VLOOKUP(B1856,Order!A1856:M1856,9,)</f>
        <v>3798</v>
      </c>
    </row>
    <row r="1857" spans="1:6" x14ac:dyDescent="0.25">
      <c r="A1857" t="s">
        <v>4423</v>
      </c>
      <c r="B1857" t="s">
        <v>2415</v>
      </c>
      <c r="C1857" s="6">
        <v>45663</v>
      </c>
      <c r="D1857" t="s">
        <v>2561</v>
      </c>
      <c r="E1857" t="s">
        <v>2562</v>
      </c>
      <c r="F1857" s="8">
        <f>VLOOKUP(B1857,Order!A1857:M1857,9,)</f>
        <v>149994</v>
      </c>
    </row>
    <row r="1858" spans="1:6" x14ac:dyDescent="0.25">
      <c r="A1858" t="s">
        <v>4424</v>
      </c>
      <c r="B1858" t="s">
        <v>2416</v>
      </c>
      <c r="C1858" s="6">
        <v>45858</v>
      </c>
      <c r="D1858" t="s">
        <v>2566</v>
      </c>
      <c r="E1858" t="s">
        <v>2562</v>
      </c>
      <c r="F1858" s="8">
        <f>VLOOKUP(B1858,Order!A1858:M1858,9,)</f>
        <v>41997</v>
      </c>
    </row>
    <row r="1859" spans="1:6" x14ac:dyDescent="0.25">
      <c r="A1859" t="s">
        <v>4425</v>
      </c>
      <c r="B1859" t="s">
        <v>2417</v>
      </c>
      <c r="C1859" s="6">
        <v>45902</v>
      </c>
      <c r="D1859" t="s">
        <v>2566</v>
      </c>
      <c r="E1859" t="s">
        <v>2562</v>
      </c>
      <c r="F1859" s="8">
        <f>VLOOKUP(B1859,Order!A1859:M1859,9,)</f>
        <v>48993</v>
      </c>
    </row>
    <row r="1860" spans="1:6" x14ac:dyDescent="0.25">
      <c r="A1860" t="s">
        <v>4426</v>
      </c>
      <c r="B1860" t="s">
        <v>2418</v>
      </c>
      <c r="C1860" s="6">
        <v>45763</v>
      </c>
      <c r="D1860" t="s">
        <v>2564</v>
      </c>
      <c r="E1860" t="s">
        <v>2562</v>
      </c>
      <c r="F1860" s="8">
        <f>VLOOKUP(B1860,Order!A1860:M1860,9,)</f>
        <v>398</v>
      </c>
    </row>
    <row r="1861" spans="1:6" x14ac:dyDescent="0.25">
      <c r="A1861" t="s">
        <v>4427</v>
      </c>
      <c r="B1861" t="s">
        <v>2419</v>
      </c>
      <c r="C1861" s="6">
        <v>46021</v>
      </c>
      <c r="D1861" t="s">
        <v>2566</v>
      </c>
      <c r="E1861" t="s">
        <v>2562</v>
      </c>
      <c r="F1861" s="8">
        <f>VLOOKUP(B1861,Order!A1861:M1861,9,)</f>
        <v>176997</v>
      </c>
    </row>
    <row r="1862" spans="1:6" x14ac:dyDescent="0.25">
      <c r="A1862" t="s">
        <v>4428</v>
      </c>
      <c r="B1862" t="s">
        <v>2420</v>
      </c>
      <c r="C1862" s="6">
        <v>45816</v>
      </c>
      <c r="D1862" t="s">
        <v>2561</v>
      </c>
      <c r="E1862" t="s">
        <v>2562</v>
      </c>
      <c r="F1862" s="8">
        <f>VLOOKUP(B1862,Order!A1862:M1862,9,)</f>
        <v>17996</v>
      </c>
    </row>
    <row r="1863" spans="1:6" x14ac:dyDescent="0.25">
      <c r="A1863" t="s">
        <v>4429</v>
      </c>
      <c r="B1863" t="s">
        <v>2421</v>
      </c>
      <c r="C1863" s="6">
        <v>45892</v>
      </c>
      <c r="D1863" t="s">
        <v>2576</v>
      </c>
      <c r="E1863" t="s">
        <v>2562</v>
      </c>
      <c r="F1863" s="8">
        <f>VLOOKUP(B1863,Order!A1863:M1863,9,)</f>
        <v>12990</v>
      </c>
    </row>
    <row r="1864" spans="1:6" x14ac:dyDescent="0.25">
      <c r="A1864" t="s">
        <v>4430</v>
      </c>
      <c r="B1864" t="s">
        <v>2422</v>
      </c>
      <c r="C1864" s="6">
        <v>45886</v>
      </c>
      <c r="D1864" t="s">
        <v>2566</v>
      </c>
      <c r="E1864" t="s">
        <v>2562</v>
      </c>
      <c r="F1864" s="8">
        <f>VLOOKUP(B1864,Order!A1864:M1864,9,)</f>
        <v>13996</v>
      </c>
    </row>
    <row r="1865" spans="1:6" x14ac:dyDescent="0.25">
      <c r="A1865" t="s">
        <v>4431</v>
      </c>
      <c r="B1865" t="s">
        <v>2423</v>
      </c>
      <c r="C1865" s="6">
        <v>45927</v>
      </c>
      <c r="D1865" t="s">
        <v>2561</v>
      </c>
      <c r="E1865" t="s">
        <v>2562</v>
      </c>
      <c r="F1865" s="8">
        <f>VLOOKUP(B1865,Order!A1865:M1865,9,)</f>
        <v>12998</v>
      </c>
    </row>
    <row r="1866" spans="1:6" x14ac:dyDescent="0.25">
      <c r="A1866" t="s">
        <v>4432</v>
      </c>
      <c r="B1866" t="s">
        <v>2424</v>
      </c>
      <c r="C1866" s="6">
        <v>45894</v>
      </c>
      <c r="D1866" t="s">
        <v>2564</v>
      </c>
      <c r="E1866" t="s">
        <v>2562</v>
      </c>
      <c r="F1866" s="8">
        <f>VLOOKUP(B1866,Order!A1866:M1866,9,)</f>
        <v>799</v>
      </c>
    </row>
    <row r="1867" spans="1:6" x14ac:dyDescent="0.25">
      <c r="A1867" t="s">
        <v>4433</v>
      </c>
      <c r="B1867" t="s">
        <v>2425</v>
      </c>
      <c r="C1867" s="6">
        <v>45988</v>
      </c>
      <c r="D1867" t="s">
        <v>2576</v>
      </c>
      <c r="E1867" t="s">
        <v>2572</v>
      </c>
      <c r="F1867" s="8">
        <f>VLOOKUP(B1867,Order!A1867:M1867,9,)</f>
        <v>10995</v>
      </c>
    </row>
    <row r="1868" spans="1:6" x14ac:dyDescent="0.25">
      <c r="A1868" t="s">
        <v>4434</v>
      </c>
      <c r="B1868" t="s">
        <v>2426</v>
      </c>
      <c r="C1868" s="6">
        <v>45810</v>
      </c>
      <c r="D1868" t="s">
        <v>2570</v>
      </c>
      <c r="E1868" t="s">
        <v>2562</v>
      </c>
      <c r="F1868" s="8">
        <f>VLOOKUP(B1868,Order!A1868:M1868,9,)</f>
        <v>9196</v>
      </c>
    </row>
    <row r="1869" spans="1:6" x14ac:dyDescent="0.25">
      <c r="A1869" t="s">
        <v>4435</v>
      </c>
      <c r="B1869" t="s">
        <v>2427</v>
      </c>
      <c r="C1869" s="6">
        <v>45747</v>
      </c>
      <c r="D1869" t="s">
        <v>2564</v>
      </c>
      <c r="E1869" t="s">
        <v>2562</v>
      </c>
      <c r="F1869" s="8">
        <f>VLOOKUP(B1869,Order!A1869:M1869,9,)</f>
        <v>353994</v>
      </c>
    </row>
    <row r="1870" spans="1:6" x14ac:dyDescent="0.25">
      <c r="A1870" t="s">
        <v>4436</v>
      </c>
      <c r="B1870" t="s">
        <v>2428</v>
      </c>
      <c r="C1870" s="6">
        <v>45879</v>
      </c>
      <c r="D1870" t="s">
        <v>2564</v>
      </c>
      <c r="E1870" t="s">
        <v>2562</v>
      </c>
      <c r="F1870" s="8">
        <f>VLOOKUP(B1870,Order!A1870:M1870,9,)</f>
        <v>1497</v>
      </c>
    </row>
    <row r="1871" spans="1:6" x14ac:dyDescent="0.25">
      <c r="A1871" t="s">
        <v>4437</v>
      </c>
      <c r="B1871" t="s">
        <v>2429</v>
      </c>
      <c r="C1871" s="6">
        <v>46015</v>
      </c>
      <c r="D1871" t="s">
        <v>2576</v>
      </c>
      <c r="E1871" t="s">
        <v>2562</v>
      </c>
      <c r="F1871" s="8">
        <f>VLOOKUP(B1871,Order!A1871:M1871,9,)</f>
        <v>20997</v>
      </c>
    </row>
    <row r="1872" spans="1:6" x14ac:dyDescent="0.25">
      <c r="A1872" t="s">
        <v>4438</v>
      </c>
      <c r="B1872" t="s">
        <v>2430</v>
      </c>
      <c r="C1872" s="6">
        <v>45680</v>
      </c>
      <c r="D1872" t="s">
        <v>2570</v>
      </c>
      <c r="E1872" t="s">
        <v>2562</v>
      </c>
      <c r="F1872" s="8">
        <f>VLOOKUP(B1872,Order!A1872:M1872,9,)</f>
        <v>1495</v>
      </c>
    </row>
    <row r="1873" spans="1:6" x14ac:dyDescent="0.25">
      <c r="A1873" t="s">
        <v>4439</v>
      </c>
      <c r="B1873" t="s">
        <v>2431</v>
      </c>
      <c r="C1873" s="6">
        <v>45933</v>
      </c>
      <c r="D1873" t="s">
        <v>2566</v>
      </c>
      <c r="E1873" t="s">
        <v>2562</v>
      </c>
      <c r="F1873" s="8">
        <f>VLOOKUP(B1873,Order!A1873:M1873,9,)</f>
        <v>8796</v>
      </c>
    </row>
    <row r="1874" spans="1:6" x14ac:dyDescent="0.25">
      <c r="A1874" t="s">
        <v>4440</v>
      </c>
      <c r="B1874" t="s">
        <v>2432</v>
      </c>
      <c r="C1874" s="6">
        <v>45769</v>
      </c>
      <c r="D1874" t="s">
        <v>2566</v>
      </c>
      <c r="E1874" t="s">
        <v>2562</v>
      </c>
      <c r="F1874" s="8">
        <f>VLOOKUP(B1874,Order!A1874:M1874,9,)</f>
        <v>5697</v>
      </c>
    </row>
    <row r="1875" spans="1:6" x14ac:dyDescent="0.25">
      <c r="A1875" t="s">
        <v>4441</v>
      </c>
      <c r="B1875" t="s">
        <v>2433</v>
      </c>
      <c r="C1875" s="6">
        <v>45846</v>
      </c>
      <c r="D1875" t="s">
        <v>2566</v>
      </c>
      <c r="E1875" t="s">
        <v>2562</v>
      </c>
      <c r="F1875" s="8">
        <f>VLOOKUP(B1875,Order!A1875:M1875,9,)</f>
        <v>17996</v>
      </c>
    </row>
    <row r="1876" spans="1:6" x14ac:dyDescent="0.25">
      <c r="A1876" t="s">
        <v>4442</v>
      </c>
      <c r="B1876" t="s">
        <v>2434</v>
      </c>
      <c r="C1876" s="6">
        <v>45824</v>
      </c>
      <c r="D1876" t="s">
        <v>2561</v>
      </c>
      <c r="E1876" t="s">
        <v>2562</v>
      </c>
      <c r="F1876" s="8">
        <f>VLOOKUP(B1876,Order!A1876:M1876,9,)</f>
        <v>58999</v>
      </c>
    </row>
    <row r="1877" spans="1:6" x14ac:dyDescent="0.25">
      <c r="A1877" t="s">
        <v>4443</v>
      </c>
      <c r="B1877" t="s">
        <v>2435</v>
      </c>
      <c r="C1877" s="6">
        <v>45917</v>
      </c>
      <c r="D1877" t="s">
        <v>2570</v>
      </c>
      <c r="E1877" t="s">
        <v>2562</v>
      </c>
      <c r="F1877" s="8">
        <f>VLOOKUP(B1877,Order!A1877:M1877,9,)</f>
        <v>1299</v>
      </c>
    </row>
    <row r="1878" spans="1:6" x14ac:dyDescent="0.25">
      <c r="A1878" t="s">
        <v>4444</v>
      </c>
      <c r="B1878" t="s">
        <v>2436</v>
      </c>
      <c r="C1878" s="6">
        <v>46013</v>
      </c>
      <c r="D1878" t="s">
        <v>2564</v>
      </c>
      <c r="E1878" t="s">
        <v>2562</v>
      </c>
      <c r="F1878" s="8">
        <f>VLOOKUP(B1878,Order!A1878:M1878,9,)</f>
        <v>13998</v>
      </c>
    </row>
    <row r="1879" spans="1:6" x14ac:dyDescent="0.25">
      <c r="A1879" t="s">
        <v>4445</v>
      </c>
      <c r="B1879" t="s">
        <v>2437</v>
      </c>
      <c r="C1879" s="6">
        <v>45862</v>
      </c>
      <c r="D1879" t="s">
        <v>2561</v>
      </c>
      <c r="E1879" t="s">
        <v>2562</v>
      </c>
      <c r="F1879" s="8">
        <f>VLOOKUP(B1879,Order!A1879:M1879,9,)</f>
        <v>1899</v>
      </c>
    </row>
    <row r="1880" spans="1:6" x14ac:dyDescent="0.25">
      <c r="A1880" t="s">
        <v>4446</v>
      </c>
      <c r="B1880" t="s">
        <v>2438</v>
      </c>
      <c r="C1880" s="6">
        <v>45716</v>
      </c>
      <c r="D1880" t="s">
        <v>2576</v>
      </c>
      <c r="E1880" t="s">
        <v>2562</v>
      </c>
      <c r="F1880" s="8">
        <f>VLOOKUP(B1880,Order!A1880:M1880,9,)</f>
        <v>7497</v>
      </c>
    </row>
    <row r="1881" spans="1:6" x14ac:dyDescent="0.25">
      <c r="A1881" t="s">
        <v>4447</v>
      </c>
      <c r="B1881" t="s">
        <v>2439</v>
      </c>
      <c r="C1881" s="6">
        <v>45895</v>
      </c>
      <c r="D1881" t="s">
        <v>2570</v>
      </c>
      <c r="E1881" t="s">
        <v>2562</v>
      </c>
      <c r="F1881" s="8">
        <f>VLOOKUP(B1881,Order!A1881:M1881,9,)</f>
        <v>8499</v>
      </c>
    </row>
    <row r="1882" spans="1:6" x14ac:dyDescent="0.25">
      <c r="A1882" t="s">
        <v>4448</v>
      </c>
      <c r="B1882" t="s">
        <v>2440</v>
      </c>
      <c r="C1882" s="6">
        <v>45994</v>
      </c>
      <c r="D1882" t="s">
        <v>2566</v>
      </c>
      <c r="E1882" t="s">
        <v>2562</v>
      </c>
      <c r="F1882" s="8">
        <f>VLOOKUP(B1882,Order!A1882:M1882,9,)</f>
        <v>27998</v>
      </c>
    </row>
    <row r="1883" spans="1:6" x14ac:dyDescent="0.25">
      <c r="A1883" t="s">
        <v>4449</v>
      </c>
      <c r="B1883" t="s">
        <v>2441</v>
      </c>
      <c r="C1883" s="6">
        <v>45800</v>
      </c>
      <c r="D1883" t="s">
        <v>2566</v>
      </c>
      <c r="E1883" t="s">
        <v>2562</v>
      </c>
      <c r="F1883" s="8">
        <f>VLOOKUP(B1883,Order!A1883:M1883,9,)</f>
        <v>2299</v>
      </c>
    </row>
    <row r="1884" spans="1:6" x14ac:dyDescent="0.25">
      <c r="A1884" t="s">
        <v>4450</v>
      </c>
      <c r="B1884" t="s">
        <v>2442</v>
      </c>
      <c r="C1884" s="6">
        <v>45709</v>
      </c>
      <c r="D1884" t="s">
        <v>2566</v>
      </c>
      <c r="E1884" t="s">
        <v>2562</v>
      </c>
      <c r="F1884" s="8">
        <f>VLOOKUP(B1884,Order!A1884:M1884,9,)</f>
        <v>37497</v>
      </c>
    </row>
    <row r="1885" spans="1:6" x14ac:dyDescent="0.25">
      <c r="A1885" t="s">
        <v>4451</v>
      </c>
      <c r="B1885" t="s">
        <v>2443</v>
      </c>
      <c r="C1885" s="6">
        <v>45858</v>
      </c>
      <c r="D1885" t="s">
        <v>2561</v>
      </c>
      <c r="E1885" t="s">
        <v>2562</v>
      </c>
      <c r="F1885" s="8">
        <f>VLOOKUP(B1885,Order!A1885:M1885,9,)</f>
        <v>99996</v>
      </c>
    </row>
    <row r="1886" spans="1:6" x14ac:dyDescent="0.25">
      <c r="A1886" t="s">
        <v>4452</v>
      </c>
      <c r="B1886" t="s">
        <v>2444</v>
      </c>
      <c r="C1886" s="6">
        <v>46004</v>
      </c>
      <c r="D1886" t="s">
        <v>2570</v>
      </c>
      <c r="E1886" t="s">
        <v>2562</v>
      </c>
      <c r="F1886" s="8">
        <f>VLOOKUP(B1886,Order!A1886:M1886,9,)</f>
        <v>11998</v>
      </c>
    </row>
    <row r="1887" spans="1:6" x14ac:dyDescent="0.25">
      <c r="A1887" t="s">
        <v>4453</v>
      </c>
      <c r="B1887" t="s">
        <v>2445</v>
      </c>
      <c r="C1887" s="6">
        <v>45768</v>
      </c>
      <c r="D1887" t="s">
        <v>2566</v>
      </c>
      <c r="E1887" t="s">
        <v>2562</v>
      </c>
      <c r="F1887" s="8">
        <f>VLOOKUP(B1887,Order!A1887:M1887,9,)</f>
        <v>19497</v>
      </c>
    </row>
    <row r="1888" spans="1:6" x14ac:dyDescent="0.25">
      <c r="A1888" t="s">
        <v>4454</v>
      </c>
      <c r="B1888" t="s">
        <v>2446</v>
      </c>
      <c r="C1888" s="6">
        <v>45768</v>
      </c>
      <c r="D1888" t="s">
        <v>2566</v>
      </c>
      <c r="E1888" t="s">
        <v>2572</v>
      </c>
      <c r="F1888" s="8">
        <f>VLOOKUP(B1888,Order!A1888:M1888,9,)</f>
        <v>6897</v>
      </c>
    </row>
    <row r="1889" spans="1:6" x14ac:dyDescent="0.25">
      <c r="A1889" t="s">
        <v>4455</v>
      </c>
      <c r="B1889" t="s">
        <v>2447</v>
      </c>
      <c r="C1889" s="6">
        <v>45925</v>
      </c>
      <c r="D1889" t="s">
        <v>2564</v>
      </c>
      <c r="E1889" t="s">
        <v>2562</v>
      </c>
      <c r="F1889" s="8">
        <f>VLOOKUP(B1889,Order!A1889:M1889,9,)</f>
        <v>20997</v>
      </c>
    </row>
    <row r="1890" spans="1:6" x14ac:dyDescent="0.25">
      <c r="A1890" t="s">
        <v>4456</v>
      </c>
      <c r="B1890" t="s">
        <v>2448</v>
      </c>
      <c r="C1890" s="6">
        <v>45885</v>
      </c>
      <c r="D1890" t="s">
        <v>2561</v>
      </c>
      <c r="E1890" t="s">
        <v>2562</v>
      </c>
      <c r="F1890" s="8">
        <f>VLOOKUP(B1890,Order!A1890:M1890,9,)</f>
        <v>1299</v>
      </c>
    </row>
    <row r="1891" spans="1:6" x14ac:dyDescent="0.25">
      <c r="A1891" t="s">
        <v>4457</v>
      </c>
      <c r="B1891" t="s">
        <v>2449</v>
      </c>
      <c r="C1891" s="6">
        <v>45851</v>
      </c>
      <c r="D1891" t="s">
        <v>2564</v>
      </c>
      <c r="E1891" t="s">
        <v>2562</v>
      </c>
      <c r="F1891" s="8">
        <f>VLOOKUP(B1891,Order!A1891:M1891,9,)</f>
        <v>499</v>
      </c>
    </row>
    <row r="1892" spans="1:6" x14ac:dyDescent="0.25">
      <c r="A1892" t="s">
        <v>4458</v>
      </c>
      <c r="B1892" t="s">
        <v>2450</v>
      </c>
      <c r="C1892" s="6">
        <v>45780</v>
      </c>
      <c r="D1892" t="s">
        <v>2566</v>
      </c>
      <c r="E1892" t="s">
        <v>2562</v>
      </c>
      <c r="F1892" s="8">
        <f>VLOOKUP(B1892,Order!A1892:M1892,9,)</f>
        <v>2598</v>
      </c>
    </row>
    <row r="1893" spans="1:6" x14ac:dyDescent="0.25">
      <c r="A1893" t="s">
        <v>4459</v>
      </c>
      <c r="B1893" t="s">
        <v>2451</v>
      </c>
      <c r="C1893" s="6">
        <v>45665</v>
      </c>
      <c r="D1893" t="s">
        <v>2566</v>
      </c>
      <c r="E1893" t="s">
        <v>2562</v>
      </c>
      <c r="F1893" s="8">
        <f>VLOOKUP(B1893,Order!A1893:M1893,9,)</f>
        <v>74997</v>
      </c>
    </row>
    <row r="1894" spans="1:6" x14ac:dyDescent="0.25">
      <c r="A1894" t="s">
        <v>4460</v>
      </c>
      <c r="B1894" t="s">
        <v>2452</v>
      </c>
      <c r="C1894" s="6">
        <v>45770</v>
      </c>
      <c r="D1894" t="s">
        <v>2570</v>
      </c>
      <c r="E1894" t="s">
        <v>2562</v>
      </c>
      <c r="F1894" s="8">
        <f>VLOOKUP(B1894,Order!A1894:M1894,9,)</f>
        <v>799</v>
      </c>
    </row>
    <row r="1895" spans="1:6" x14ac:dyDescent="0.25">
      <c r="A1895" t="s">
        <v>4461</v>
      </c>
      <c r="B1895" t="s">
        <v>2453</v>
      </c>
      <c r="C1895" s="6">
        <v>45870</v>
      </c>
      <c r="D1895" t="s">
        <v>2564</v>
      </c>
      <c r="E1895" t="s">
        <v>2562</v>
      </c>
      <c r="F1895" s="8">
        <f>VLOOKUP(B1895,Order!A1895:M1895,9,)</f>
        <v>4598</v>
      </c>
    </row>
    <row r="1896" spans="1:6" x14ac:dyDescent="0.25">
      <c r="A1896" t="s">
        <v>4462</v>
      </c>
      <c r="B1896" t="s">
        <v>2454</v>
      </c>
      <c r="C1896" s="6">
        <v>45945</v>
      </c>
      <c r="D1896" t="s">
        <v>2564</v>
      </c>
      <c r="E1896" t="s">
        <v>2562</v>
      </c>
      <c r="F1896" s="8">
        <f>VLOOKUP(B1896,Order!A1896:M1896,9,)</f>
        <v>3499</v>
      </c>
    </row>
    <row r="1897" spans="1:6" x14ac:dyDescent="0.25">
      <c r="A1897" t="s">
        <v>4463</v>
      </c>
      <c r="B1897" t="s">
        <v>2455</v>
      </c>
      <c r="C1897" s="6">
        <v>45935</v>
      </c>
      <c r="D1897" t="s">
        <v>2576</v>
      </c>
      <c r="E1897" t="s">
        <v>2562</v>
      </c>
      <c r="F1897" s="8">
        <f>VLOOKUP(B1897,Order!A1897:M1897,9,)</f>
        <v>12499</v>
      </c>
    </row>
    <row r="1898" spans="1:6" x14ac:dyDescent="0.25">
      <c r="A1898" t="s">
        <v>4464</v>
      </c>
      <c r="B1898" t="s">
        <v>2456</v>
      </c>
      <c r="C1898" s="6">
        <v>45712</v>
      </c>
      <c r="D1898" t="s">
        <v>2576</v>
      </c>
      <c r="E1898" t="s">
        <v>2562</v>
      </c>
      <c r="F1898" s="8">
        <f>VLOOKUP(B1898,Order!A1898:M1898,9,)</f>
        <v>58999</v>
      </c>
    </row>
    <row r="1899" spans="1:6" x14ac:dyDescent="0.25">
      <c r="A1899" t="s">
        <v>4465</v>
      </c>
      <c r="B1899" t="s">
        <v>2457</v>
      </c>
      <c r="C1899" s="6">
        <v>45992</v>
      </c>
      <c r="D1899" t="s">
        <v>2576</v>
      </c>
      <c r="E1899" t="s">
        <v>2562</v>
      </c>
      <c r="F1899" s="8">
        <f>VLOOKUP(B1899,Order!A1899:M1899,9,)</f>
        <v>6999</v>
      </c>
    </row>
    <row r="1900" spans="1:6" x14ac:dyDescent="0.25">
      <c r="A1900" t="s">
        <v>4466</v>
      </c>
      <c r="B1900" t="s">
        <v>2458</v>
      </c>
      <c r="C1900" s="6">
        <v>45770</v>
      </c>
      <c r="D1900" t="s">
        <v>2570</v>
      </c>
      <c r="E1900" t="s">
        <v>2562</v>
      </c>
      <c r="F1900" s="8">
        <f>VLOOKUP(B1900,Order!A1900:M1900,9,)</f>
        <v>16497</v>
      </c>
    </row>
    <row r="1901" spans="1:6" x14ac:dyDescent="0.25">
      <c r="A1901" t="s">
        <v>4467</v>
      </c>
      <c r="B1901" t="s">
        <v>2459</v>
      </c>
      <c r="C1901" s="6">
        <v>45680</v>
      </c>
      <c r="D1901" t="s">
        <v>2566</v>
      </c>
      <c r="E1901" t="s">
        <v>2572</v>
      </c>
      <c r="F1901" s="8">
        <f>VLOOKUP(B1901,Order!A1901:M1901,9,)</f>
        <v>5998</v>
      </c>
    </row>
    <row r="1902" spans="1:6" x14ac:dyDescent="0.25">
      <c r="A1902" t="s">
        <v>4468</v>
      </c>
      <c r="B1902" t="s">
        <v>2460</v>
      </c>
      <c r="C1902" s="6">
        <v>45964</v>
      </c>
      <c r="D1902" t="s">
        <v>2564</v>
      </c>
      <c r="E1902" t="s">
        <v>2562</v>
      </c>
      <c r="F1902" s="8">
        <f>VLOOKUP(B1902,Order!A1902:M1902,9,)</f>
        <v>6597</v>
      </c>
    </row>
    <row r="1903" spans="1:6" x14ac:dyDescent="0.25">
      <c r="A1903" t="s">
        <v>4469</v>
      </c>
      <c r="B1903" t="s">
        <v>2461</v>
      </c>
      <c r="C1903" s="6">
        <v>45949</v>
      </c>
      <c r="D1903" t="s">
        <v>2566</v>
      </c>
      <c r="E1903" t="s">
        <v>2562</v>
      </c>
      <c r="F1903" s="8">
        <f>VLOOKUP(B1903,Order!A1903:M1903,9,)</f>
        <v>37497</v>
      </c>
    </row>
    <row r="1904" spans="1:6" x14ac:dyDescent="0.25">
      <c r="A1904" t="s">
        <v>4470</v>
      </c>
      <c r="B1904" t="s">
        <v>2462</v>
      </c>
      <c r="C1904" s="6">
        <v>45981</v>
      </c>
      <c r="D1904" t="s">
        <v>2570</v>
      </c>
      <c r="E1904" t="s">
        <v>2562</v>
      </c>
      <c r="F1904" s="8">
        <f>VLOOKUP(B1904,Order!A1904:M1904,9,)</f>
        <v>149994</v>
      </c>
    </row>
    <row r="1905" spans="1:6" x14ac:dyDescent="0.25">
      <c r="A1905" t="s">
        <v>4471</v>
      </c>
      <c r="B1905" t="s">
        <v>2463</v>
      </c>
      <c r="C1905" s="6">
        <v>46013</v>
      </c>
      <c r="D1905" t="s">
        <v>2576</v>
      </c>
      <c r="E1905" t="s">
        <v>2562</v>
      </c>
      <c r="F1905" s="8">
        <f>VLOOKUP(B1905,Order!A1905:M1905,9,)</f>
        <v>176997</v>
      </c>
    </row>
    <row r="1906" spans="1:6" x14ac:dyDescent="0.25">
      <c r="A1906" t="s">
        <v>4472</v>
      </c>
      <c r="B1906" t="s">
        <v>2464</v>
      </c>
      <c r="C1906" s="6">
        <v>46010</v>
      </c>
      <c r="D1906" t="s">
        <v>2576</v>
      </c>
      <c r="E1906" t="s">
        <v>2562</v>
      </c>
      <c r="F1906" s="8">
        <f>VLOOKUP(B1906,Order!A1906:M1906,9,)</f>
        <v>16998</v>
      </c>
    </row>
    <row r="1907" spans="1:6" x14ac:dyDescent="0.25">
      <c r="A1907" t="s">
        <v>4473</v>
      </c>
      <c r="B1907" t="s">
        <v>2465</v>
      </c>
      <c r="C1907" s="6">
        <v>45969</v>
      </c>
      <c r="D1907" t="s">
        <v>2576</v>
      </c>
      <c r="E1907" t="s">
        <v>2562</v>
      </c>
      <c r="F1907" s="8">
        <f>VLOOKUP(B1907,Order!A1907:M1907,9,)</f>
        <v>13998</v>
      </c>
    </row>
    <row r="1908" spans="1:6" x14ac:dyDescent="0.25">
      <c r="A1908" t="s">
        <v>4474</v>
      </c>
      <c r="B1908" t="s">
        <v>2466</v>
      </c>
      <c r="C1908" s="6">
        <v>45777</v>
      </c>
      <c r="D1908" t="s">
        <v>2570</v>
      </c>
      <c r="E1908" t="s">
        <v>2562</v>
      </c>
      <c r="F1908" s="8">
        <f>VLOOKUP(B1908,Order!A1908:M1908,9,)</f>
        <v>19791</v>
      </c>
    </row>
    <row r="1909" spans="1:6" x14ac:dyDescent="0.25">
      <c r="A1909" t="s">
        <v>4475</v>
      </c>
      <c r="B1909" t="s">
        <v>2467</v>
      </c>
      <c r="C1909" s="6">
        <v>45777</v>
      </c>
      <c r="D1909" t="s">
        <v>2564</v>
      </c>
      <c r="E1909" t="s">
        <v>2562</v>
      </c>
      <c r="F1909" s="8">
        <f>VLOOKUP(B1909,Order!A1909:M1909,9,)</f>
        <v>11394</v>
      </c>
    </row>
    <row r="1910" spans="1:6" x14ac:dyDescent="0.25">
      <c r="A1910" t="s">
        <v>4476</v>
      </c>
      <c r="B1910" t="s">
        <v>2468</v>
      </c>
      <c r="C1910" s="6">
        <v>45816</v>
      </c>
      <c r="D1910" t="s">
        <v>2561</v>
      </c>
      <c r="E1910" t="s">
        <v>2562</v>
      </c>
      <c r="F1910" s="8">
        <f>VLOOKUP(B1910,Order!A1910:M1910,9,)</f>
        <v>1899</v>
      </c>
    </row>
    <row r="1911" spans="1:6" x14ac:dyDescent="0.25">
      <c r="A1911" t="s">
        <v>4477</v>
      </c>
      <c r="B1911" t="s">
        <v>2469</v>
      </c>
      <c r="C1911" s="6">
        <v>45698</v>
      </c>
      <c r="D1911" t="s">
        <v>2564</v>
      </c>
      <c r="E1911" t="s">
        <v>2562</v>
      </c>
      <c r="F1911" s="8">
        <f>VLOOKUP(B1911,Order!A1911:M1911,9,)</f>
        <v>6598</v>
      </c>
    </row>
    <row r="1912" spans="1:6" x14ac:dyDescent="0.25">
      <c r="A1912" t="s">
        <v>4478</v>
      </c>
      <c r="B1912" t="s">
        <v>2470</v>
      </c>
      <c r="C1912" s="6">
        <v>45761</v>
      </c>
      <c r="D1912" t="s">
        <v>2564</v>
      </c>
      <c r="E1912" t="s">
        <v>2562</v>
      </c>
      <c r="F1912" s="8">
        <f>VLOOKUP(B1912,Order!A1912:M1912,9,)</f>
        <v>56997</v>
      </c>
    </row>
    <row r="1913" spans="1:6" x14ac:dyDescent="0.25">
      <c r="A1913" t="s">
        <v>4479</v>
      </c>
      <c r="B1913" t="s">
        <v>2471</v>
      </c>
      <c r="C1913" s="6">
        <v>45779</v>
      </c>
      <c r="D1913" t="s">
        <v>2561</v>
      </c>
      <c r="E1913" t="s">
        <v>2562</v>
      </c>
      <c r="F1913" s="8">
        <f>VLOOKUP(B1913,Order!A1913:M1913,9,)</f>
        <v>23996</v>
      </c>
    </row>
    <row r="1914" spans="1:6" x14ac:dyDescent="0.25">
      <c r="A1914" t="s">
        <v>4480</v>
      </c>
      <c r="B1914" t="s">
        <v>2472</v>
      </c>
      <c r="C1914" s="6">
        <v>45826</v>
      </c>
      <c r="D1914" t="s">
        <v>2570</v>
      </c>
      <c r="E1914" t="s">
        <v>2562</v>
      </c>
      <c r="F1914" s="8">
        <f>VLOOKUP(B1914,Order!A1914:M1914,9,)</f>
        <v>7497</v>
      </c>
    </row>
    <row r="1915" spans="1:6" x14ac:dyDescent="0.25">
      <c r="A1915" t="s">
        <v>4481</v>
      </c>
      <c r="B1915" t="s">
        <v>2473</v>
      </c>
      <c r="C1915" s="6">
        <v>45678</v>
      </c>
      <c r="D1915" t="s">
        <v>2576</v>
      </c>
      <c r="E1915" t="s">
        <v>2562</v>
      </c>
      <c r="F1915" s="8">
        <f>VLOOKUP(B1915,Order!A1915:M1915,9,)</f>
        <v>21996</v>
      </c>
    </row>
    <row r="1916" spans="1:6" x14ac:dyDescent="0.25">
      <c r="A1916" t="s">
        <v>4482</v>
      </c>
      <c r="B1916" t="s">
        <v>2474</v>
      </c>
      <c r="C1916" s="6">
        <v>45670</v>
      </c>
      <c r="D1916" t="s">
        <v>2576</v>
      </c>
      <c r="E1916" t="s">
        <v>2562</v>
      </c>
      <c r="F1916" s="8">
        <f>VLOOKUP(B1916,Order!A1916:M1916,9,)</f>
        <v>2499</v>
      </c>
    </row>
    <row r="1917" spans="1:6" x14ac:dyDescent="0.25">
      <c r="A1917" t="s">
        <v>4483</v>
      </c>
      <c r="B1917" t="s">
        <v>2475</v>
      </c>
      <c r="C1917" s="6">
        <v>45934</v>
      </c>
      <c r="D1917" t="s">
        <v>2564</v>
      </c>
      <c r="E1917" t="s">
        <v>2562</v>
      </c>
      <c r="F1917" s="8">
        <f>VLOOKUP(B1917,Order!A1917:M1917,9,)</f>
        <v>23997</v>
      </c>
    </row>
    <row r="1918" spans="1:6" x14ac:dyDescent="0.25">
      <c r="A1918" t="s">
        <v>4484</v>
      </c>
      <c r="B1918" t="s">
        <v>2476</v>
      </c>
      <c r="C1918" s="6">
        <v>45771</v>
      </c>
      <c r="D1918" t="s">
        <v>2564</v>
      </c>
      <c r="E1918" t="s">
        <v>2562</v>
      </c>
      <c r="F1918" s="8">
        <f>VLOOKUP(B1918,Order!A1918:M1918,9,)</f>
        <v>8998</v>
      </c>
    </row>
    <row r="1919" spans="1:6" x14ac:dyDescent="0.25">
      <c r="A1919" t="s">
        <v>4485</v>
      </c>
      <c r="B1919" t="s">
        <v>2477</v>
      </c>
      <c r="C1919" s="6">
        <v>45884</v>
      </c>
      <c r="D1919" t="s">
        <v>2570</v>
      </c>
      <c r="E1919" t="s">
        <v>2562</v>
      </c>
      <c r="F1919" s="8">
        <f>VLOOKUP(B1919,Order!A1919:M1919,9,)</f>
        <v>42495</v>
      </c>
    </row>
    <row r="1920" spans="1:6" x14ac:dyDescent="0.25">
      <c r="A1920" t="s">
        <v>4486</v>
      </c>
      <c r="B1920" t="s">
        <v>2478</v>
      </c>
      <c r="C1920" s="6">
        <v>45693</v>
      </c>
      <c r="D1920" t="s">
        <v>2564</v>
      </c>
      <c r="E1920" t="s">
        <v>2562</v>
      </c>
      <c r="F1920" s="8">
        <f>VLOOKUP(B1920,Order!A1920:M1920,9,)</f>
        <v>54990</v>
      </c>
    </row>
    <row r="1921" spans="1:6" x14ac:dyDescent="0.25">
      <c r="A1921" t="s">
        <v>4487</v>
      </c>
      <c r="B1921" t="s">
        <v>2479</v>
      </c>
      <c r="C1921" s="6">
        <v>45762</v>
      </c>
      <c r="D1921" t="s">
        <v>2561</v>
      </c>
      <c r="E1921" t="s">
        <v>2562</v>
      </c>
      <c r="F1921" s="8">
        <f>VLOOKUP(B1921,Order!A1921:M1921,9,)</f>
        <v>176997</v>
      </c>
    </row>
    <row r="1922" spans="1:6" x14ac:dyDescent="0.25">
      <c r="A1922" t="s">
        <v>4488</v>
      </c>
      <c r="B1922" t="s">
        <v>2480</v>
      </c>
      <c r="C1922" s="6">
        <v>45762</v>
      </c>
      <c r="D1922" t="s">
        <v>2561</v>
      </c>
      <c r="E1922" t="s">
        <v>2562</v>
      </c>
      <c r="F1922" s="8">
        <f>VLOOKUP(B1922,Order!A1922:M1922,9,)</f>
        <v>16998</v>
      </c>
    </row>
    <row r="1923" spans="1:6" x14ac:dyDescent="0.25">
      <c r="A1923" t="s">
        <v>4489</v>
      </c>
      <c r="B1923" t="s">
        <v>2481</v>
      </c>
      <c r="C1923" s="6">
        <v>45897</v>
      </c>
      <c r="D1923" t="s">
        <v>2561</v>
      </c>
      <c r="E1923" t="s">
        <v>2562</v>
      </c>
      <c r="F1923" s="8">
        <f>VLOOKUP(B1923,Order!A1923:M1923,9,)</f>
        <v>799</v>
      </c>
    </row>
    <row r="1924" spans="1:6" x14ac:dyDescent="0.25">
      <c r="A1924" t="s">
        <v>4490</v>
      </c>
      <c r="B1924" t="s">
        <v>2482</v>
      </c>
      <c r="C1924" s="6">
        <v>45875</v>
      </c>
      <c r="D1924" t="s">
        <v>2566</v>
      </c>
      <c r="E1924" t="s">
        <v>2562</v>
      </c>
      <c r="F1924" s="8">
        <f>VLOOKUP(B1924,Order!A1924:M1924,9,)</f>
        <v>998</v>
      </c>
    </row>
    <row r="1925" spans="1:6" x14ac:dyDescent="0.25">
      <c r="A1925" t="s">
        <v>4491</v>
      </c>
      <c r="B1925" t="s">
        <v>2483</v>
      </c>
      <c r="C1925" s="6">
        <v>45953</v>
      </c>
      <c r="D1925" t="s">
        <v>2561</v>
      </c>
      <c r="E1925" t="s">
        <v>2562</v>
      </c>
      <c r="F1925" s="8">
        <f>VLOOKUP(B1925,Order!A1925:M1925,9,)</f>
        <v>1495</v>
      </c>
    </row>
    <row r="1926" spans="1:6" x14ac:dyDescent="0.25">
      <c r="A1926" t="s">
        <v>4492</v>
      </c>
      <c r="B1926" t="s">
        <v>2484</v>
      </c>
      <c r="C1926" s="6">
        <v>45904</v>
      </c>
      <c r="D1926" t="s">
        <v>2576</v>
      </c>
      <c r="E1926" t="s">
        <v>2562</v>
      </c>
      <c r="F1926" s="8">
        <f>VLOOKUP(B1926,Order!A1926:M1926,9,)</f>
        <v>13998</v>
      </c>
    </row>
    <row r="1927" spans="1:6" x14ac:dyDescent="0.25">
      <c r="A1927" t="s">
        <v>4493</v>
      </c>
      <c r="B1927" t="s">
        <v>2485</v>
      </c>
      <c r="C1927" s="6">
        <v>45899</v>
      </c>
      <c r="D1927" t="s">
        <v>2576</v>
      </c>
      <c r="E1927" t="s">
        <v>2572</v>
      </c>
      <c r="F1927" s="8">
        <f>VLOOKUP(B1927,Order!A1927:M1927,9,)</f>
        <v>13497</v>
      </c>
    </row>
    <row r="1928" spans="1:6" x14ac:dyDescent="0.25">
      <c r="A1928" t="s">
        <v>4494</v>
      </c>
      <c r="B1928" t="s">
        <v>2486</v>
      </c>
      <c r="C1928" s="6">
        <v>45879</v>
      </c>
      <c r="D1928" t="s">
        <v>2561</v>
      </c>
      <c r="E1928" t="s">
        <v>2562</v>
      </c>
      <c r="F1928" s="8">
        <f>VLOOKUP(B1928,Order!A1928:M1928,9,)</f>
        <v>16093</v>
      </c>
    </row>
    <row r="1929" spans="1:6" x14ac:dyDescent="0.25">
      <c r="A1929" t="s">
        <v>4495</v>
      </c>
      <c r="B1929" t="s">
        <v>2487</v>
      </c>
      <c r="C1929" s="6">
        <v>45904</v>
      </c>
      <c r="D1929" t="s">
        <v>2561</v>
      </c>
      <c r="E1929" t="s">
        <v>2562</v>
      </c>
      <c r="F1929" s="8">
        <f>VLOOKUP(B1929,Order!A1929:M1929,9,)</f>
        <v>14995</v>
      </c>
    </row>
    <row r="1930" spans="1:6" x14ac:dyDescent="0.25">
      <c r="A1930" t="s">
        <v>4496</v>
      </c>
      <c r="B1930" t="s">
        <v>2488</v>
      </c>
      <c r="C1930" s="6">
        <v>45811</v>
      </c>
      <c r="D1930" t="s">
        <v>2576</v>
      </c>
      <c r="E1930" t="s">
        <v>2562</v>
      </c>
      <c r="F1930" s="8">
        <f>VLOOKUP(B1930,Order!A1930:M1930,9,)</f>
        <v>41997</v>
      </c>
    </row>
    <row r="1931" spans="1:6" x14ac:dyDescent="0.25">
      <c r="A1931" t="s">
        <v>4497</v>
      </c>
      <c r="B1931" t="s">
        <v>2489</v>
      </c>
      <c r="C1931" s="6">
        <v>45747</v>
      </c>
      <c r="D1931" t="s">
        <v>2570</v>
      </c>
      <c r="E1931" t="s">
        <v>2562</v>
      </c>
      <c r="F1931" s="8">
        <f>VLOOKUP(B1931,Order!A1931:M1931,9,)</f>
        <v>11998</v>
      </c>
    </row>
    <row r="1932" spans="1:6" x14ac:dyDescent="0.25">
      <c r="A1932" t="s">
        <v>4498</v>
      </c>
      <c r="B1932" t="s">
        <v>2490</v>
      </c>
      <c r="C1932" s="6">
        <v>45803</v>
      </c>
      <c r="D1932" t="s">
        <v>2576</v>
      </c>
      <c r="E1932" t="s">
        <v>2562</v>
      </c>
      <c r="F1932" s="8">
        <f>VLOOKUP(B1932,Order!A1932:M1932,9,)</f>
        <v>6998</v>
      </c>
    </row>
    <row r="1933" spans="1:6" x14ac:dyDescent="0.25">
      <c r="A1933" t="s">
        <v>4499</v>
      </c>
      <c r="B1933" t="s">
        <v>2491</v>
      </c>
      <c r="C1933" s="6">
        <v>45828</v>
      </c>
      <c r="D1933" t="s">
        <v>2570</v>
      </c>
      <c r="E1933" t="s">
        <v>2562</v>
      </c>
      <c r="F1933" s="8">
        <f>VLOOKUP(B1933,Order!A1933:M1933,9,)</f>
        <v>18999</v>
      </c>
    </row>
    <row r="1934" spans="1:6" x14ac:dyDescent="0.25">
      <c r="A1934" t="s">
        <v>4500</v>
      </c>
      <c r="B1934" t="s">
        <v>2492</v>
      </c>
      <c r="C1934" s="6">
        <v>45755</v>
      </c>
      <c r="D1934" t="s">
        <v>2566</v>
      </c>
      <c r="E1934" t="s">
        <v>2562</v>
      </c>
      <c r="F1934" s="8">
        <f>VLOOKUP(B1934,Order!A1934:M1934,9,)</f>
        <v>49998</v>
      </c>
    </row>
    <row r="1935" spans="1:6" x14ac:dyDescent="0.25">
      <c r="A1935" t="s">
        <v>4501</v>
      </c>
      <c r="B1935" t="s">
        <v>2493</v>
      </c>
      <c r="C1935" s="6">
        <v>45849</v>
      </c>
      <c r="D1935" t="s">
        <v>2561</v>
      </c>
      <c r="E1935" t="s">
        <v>2572</v>
      </c>
      <c r="F1935" s="8">
        <f>VLOOKUP(B1935,Order!A1935:M1935,9,)</f>
        <v>998</v>
      </c>
    </row>
    <row r="1936" spans="1:6" x14ac:dyDescent="0.25">
      <c r="A1936" t="s">
        <v>4502</v>
      </c>
      <c r="B1936" t="s">
        <v>2494</v>
      </c>
      <c r="C1936" s="6">
        <v>45860</v>
      </c>
      <c r="D1936" t="s">
        <v>2561</v>
      </c>
      <c r="E1936" t="s">
        <v>2562</v>
      </c>
      <c r="F1936" s="8">
        <f>VLOOKUP(B1936,Order!A1936:M1936,9,)</f>
        <v>13998</v>
      </c>
    </row>
    <row r="1937" spans="1:6" x14ac:dyDescent="0.25">
      <c r="A1937" t="s">
        <v>4503</v>
      </c>
      <c r="B1937" t="s">
        <v>2495</v>
      </c>
      <c r="C1937" s="6">
        <v>45986</v>
      </c>
      <c r="D1937" t="s">
        <v>2566</v>
      </c>
      <c r="E1937" t="s">
        <v>2562</v>
      </c>
      <c r="F1937" s="8">
        <f>VLOOKUP(B1937,Order!A1937:M1937,9,)</f>
        <v>14995</v>
      </c>
    </row>
    <row r="1938" spans="1:6" x14ac:dyDescent="0.25">
      <c r="A1938" t="s">
        <v>4504</v>
      </c>
      <c r="B1938" t="s">
        <v>2496</v>
      </c>
      <c r="C1938" s="6">
        <v>45721</v>
      </c>
      <c r="D1938" t="s">
        <v>2561</v>
      </c>
      <c r="E1938" t="s">
        <v>2562</v>
      </c>
      <c r="F1938" s="8">
        <f>VLOOKUP(B1938,Order!A1938:M1938,9,)</f>
        <v>58999</v>
      </c>
    </row>
    <row r="1939" spans="1:6" x14ac:dyDescent="0.25">
      <c r="A1939" t="s">
        <v>4505</v>
      </c>
      <c r="B1939" t="s">
        <v>2497</v>
      </c>
      <c r="C1939" s="6">
        <v>45881</v>
      </c>
      <c r="D1939" t="s">
        <v>2570</v>
      </c>
      <c r="E1939" t="s">
        <v>2562</v>
      </c>
      <c r="F1939" s="8">
        <f>VLOOKUP(B1939,Order!A1939:M1939,9,)</f>
        <v>17996</v>
      </c>
    </row>
    <row r="1940" spans="1:6" x14ac:dyDescent="0.25">
      <c r="A1940" t="s">
        <v>4506</v>
      </c>
      <c r="B1940" t="s">
        <v>2498</v>
      </c>
      <c r="C1940" s="6">
        <v>45983</v>
      </c>
      <c r="D1940" t="s">
        <v>2564</v>
      </c>
      <c r="E1940" t="s">
        <v>2562</v>
      </c>
      <c r="F1940" s="8">
        <f>VLOOKUP(B1940,Order!A1940:M1940,9,)</f>
        <v>2199</v>
      </c>
    </row>
    <row r="1941" spans="1:6" x14ac:dyDescent="0.25">
      <c r="A1941" t="s">
        <v>4507</v>
      </c>
      <c r="B1941" t="s">
        <v>2499</v>
      </c>
      <c r="C1941" s="6">
        <v>45855</v>
      </c>
      <c r="D1941" t="s">
        <v>2564</v>
      </c>
      <c r="E1941" t="s">
        <v>2562</v>
      </c>
      <c r="F1941" s="8">
        <f>VLOOKUP(B1941,Order!A1941:M1941,9,)</f>
        <v>998</v>
      </c>
    </row>
    <row r="1942" spans="1:6" x14ac:dyDescent="0.25">
      <c r="A1942" t="s">
        <v>4508</v>
      </c>
      <c r="B1942" t="s">
        <v>2500</v>
      </c>
      <c r="C1942" s="6">
        <v>45843</v>
      </c>
      <c r="D1942" t="s">
        <v>2561</v>
      </c>
      <c r="E1942" t="s">
        <v>2562</v>
      </c>
      <c r="F1942" s="8">
        <f>VLOOKUP(B1942,Order!A1942:M1942,9,)</f>
        <v>6597</v>
      </c>
    </row>
    <row r="1943" spans="1:6" x14ac:dyDescent="0.25">
      <c r="A1943" t="s">
        <v>4509</v>
      </c>
      <c r="B1943" t="s">
        <v>2501</v>
      </c>
      <c r="C1943" s="6">
        <v>45733</v>
      </c>
      <c r="D1943" t="s">
        <v>2564</v>
      </c>
      <c r="E1943" t="s">
        <v>2562</v>
      </c>
      <c r="F1943" s="8">
        <f>VLOOKUP(B1943,Order!A1943:M1943,9,)</f>
        <v>41993</v>
      </c>
    </row>
    <row r="1944" spans="1:6" x14ac:dyDescent="0.25">
      <c r="A1944" t="s">
        <v>4510</v>
      </c>
      <c r="B1944" t="s">
        <v>2502</v>
      </c>
      <c r="C1944" s="6">
        <v>45733</v>
      </c>
      <c r="D1944" t="s">
        <v>2561</v>
      </c>
      <c r="E1944" t="s">
        <v>2562</v>
      </c>
      <c r="F1944" s="8">
        <f>VLOOKUP(B1944,Order!A1944:M1944,9,)</f>
        <v>10497</v>
      </c>
    </row>
    <row r="1945" spans="1:6" x14ac:dyDescent="0.25">
      <c r="A1945" t="s">
        <v>4511</v>
      </c>
      <c r="B1945" t="s">
        <v>2503</v>
      </c>
      <c r="C1945" s="6">
        <v>45997</v>
      </c>
      <c r="D1945" t="s">
        <v>2564</v>
      </c>
      <c r="E1945" t="s">
        <v>2562</v>
      </c>
      <c r="F1945" s="8">
        <f>VLOOKUP(B1945,Order!A1945:M1945,9,)</f>
        <v>49996</v>
      </c>
    </row>
    <row r="1946" spans="1:6" x14ac:dyDescent="0.25">
      <c r="A1946" t="s">
        <v>4512</v>
      </c>
      <c r="B1946" t="s">
        <v>2504</v>
      </c>
      <c r="C1946" s="6">
        <v>45987</v>
      </c>
      <c r="D1946" t="s">
        <v>2570</v>
      </c>
      <c r="E1946" t="s">
        <v>2562</v>
      </c>
      <c r="F1946" s="8">
        <f>VLOOKUP(B1946,Order!A1946:M1946,9,)</f>
        <v>27996</v>
      </c>
    </row>
    <row r="1947" spans="1:6" x14ac:dyDescent="0.25">
      <c r="A1947" t="s">
        <v>4513</v>
      </c>
      <c r="B1947" t="s">
        <v>2505</v>
      </c>
      <c r="C1947" s="6">
        <v>45699</v>
      </c>
      <c r="D1947" t="s">
        <v>2561</v>
      </c>
      <c r="E1947" t="s">
        <v>2562</v>
      </c>
      <c r="F1947" s="8">
        <f>VLOOKUP(B1947,Order!A1947:M1947,9,)</f>
        <v>12998</v>
      </c>
    </row>
    <row r="1948" spans="1:6" x14ac:dyDescent="0.25">
      <c r="A1948" t="s">
        <v>4514</v>
      </c>
      <c r="B1948" t="s">
        <v>2506</v>
      </c>
      <c r="C1948" s="6">
        <v>45876</v>
      </c>
      <c r="D1948" t="s">
        <v>2576</v>
      </c>
      <c r="E1948" t="s">
        <v>2562</v>
      </c>
      <c r="F1948" s="8">
        <f>VLOOKUP(B1948,Order!A1948:M1948,9,)</f>
        <v>35992</v>
      </c>
    </row>
    <row r="1949" spans="1:6" x14ac:dyDescent="0.25">
      <c r="A1949" t="s">
        <v>4515</v>
      </c>
      <c r="B1949" t="s">
        <v>2507</v>
      </c>
      <c r="C1949" s="6">
        <v>45995</v>
      </c>
      <c r="D1949" t="s">
        <v>2570</v>
      </c>
      <c r="E1949" t="s">
        <v>2562</v>
      </c>
      <c r="F1949" s="8">
        <f>VLOOKUP(B1949,Order!A1949:M1949,9,)</f>
        <v>796</v>
      </c>
    </row>
    <row r="1950" spans="1:6" x14ac:dyDescent="0.25">
      <c r="A1950" t="s">
        <v>4516</v>
      </c>
      <c r="B1950" t="s">
        <v>2508</v>
      </c>
      <c r="C1950" s="6">
        <v>45703</v>
      </c>
      <c r="D1950" t="s">
        <v>2561</v>
      </c>
      <c r="E1950" t="s">
        <v>2562</v>
      </c>
      <c r="F1950" s="8">
        <f>VLOOKUP(B1950,Order!A1950:M1950,9,)</f>
        <v>7596</v>
      </c>
    </row>
    <row r="1951" spans="1:6" x14ac:dyDescent="0.25">
      <c r="A1951" t="s">
        <v>4517</v>
      </c>
      <c r="B1951" t="s">
        <v>2509</v>
      </c>
      <c r="C1951" s="6">
        <v>45731</v>
      </c>
      <c r="D1951" t="s">
        <v>2564</v>
      </c>
      <c r="E1951" t="s">
        <v>2562</v>
      </c>
      <c r="F1951" s="8">
        <f>VLOOKUP(B1951,Order!A1951:M1951,9,)</f>
        <v>1996</v>
      </c>
    </row>
    <row r="1952" spans="1:6" x14ac:dyDescent="0.25">
      <c r="A1952" t="s">
        <v>4518</v>
      </c>
      <c r="B1952" t="s">
        <v>2510</v>
      </c>
      <c r="C1952" s="6">
        <v>46015</v>
      </c>
      <c r="D1952" t="s">
        <v>2566</v>
      </c>
      <c r="E1952" t="s">
        <v>2562</v>
      </c>
      <c r="F1952" s="8">
        <f>VLOOKUP(B1952,Order!A1952:M1952,9,)</f>
        <v>235996</v>
      </c>
    </row>
    <row r="1953" spans="1:6" x14ac:dyDescent="0.25">
      <c r="A1953" t="s">
        <v>4519</v>
      </c>
      <c r="B1953" t="s">
        <v>2511</v>
      </c>
      <c r="C1953" s="6">
        <v>45658</v>
      </c>
      <c r="D1953" t="s">
        <v>2566</v>
      </c>
      <c r="E1953" t="s">
        <v>2562</v>
      </c>
      <c r="F1953" s="8">
        <f>VLOOKUP(B1953,Order!A1953:M1953,9,)</f>
        <v>5697</v>
      </c>
    </row>
    <row r="1954" spans="1:6" x14ac:dyDescent="0.25">
      <c r="A1954" t="s">
        <v>4520</v>
      </c>
      <c r="B1954" t="s">
        <v>2512</v>
      </c>
      <c r="C1954" s="6">
        <v>45926</v>
      </c>
      <c r="D1954" t="s">
        <v>2561</v>
      </c>
      <c r="E1954" t="s">
        <v>2562</v>
      </c>
      <c r="F1954" s="8">
        <f>VLOOKUP(B1954,Order!A1954:M1954,9,)</f>
        <v>1598</v>
      </c>
    </row>
    <row r="1955" spans="1:6" x14ac:dyDescent="0.25">
      <c r="A1955" t="s">
        <v>4521</v>
      </c>
      <c r="B1955" t="s">
        <v>2513</v>
      </c>
      <c r="C1955" s="6">
        <v>45748</v>
      </c>
      <c r="D1955" t="s">
        <v>2576</v>
      </c>
      <c r="E1955" t="s">
        <v>2577</v>
      </c>
      <c r="F1955" s="8">
        <f>VLOOKUP(B1955,Order!A1955:M1955,9,)</f>
        <v>2199</v>
      </c>
    </row>
    <row r="1956" spans="1:6" x14ac:dyDescent="0.25">
      <c r="A1956" t="s">
        <v>4522</v>
      </c>
      <c r="B1956" t="s">
        <v>2514</v>
      </c>
      <c r="C1956" s="6">
        <v>45907</v>
      </c>
      <c r="D1956" t="s">
        <v>2566</v>
      </c>
      <c r="E1956" t="s">
        <v>2562</v>
      </c>
      <c r="F1956" s="8">
        <f>VLOOKUP(B1956,Order!A1956:M1956,9,)</f>
        <v>24998</v>
      </c>
    </row>
    <row r="1957" spans="1:6" x14ac:dyDescent="0.25">
      <c r="A1957" t="s">
        <v>4523</v>
      </c>
      <c r="B1957" t="s">
        <v>2515</v>
      </c>
      <c r="C1957" s="6">
        <v>45766</v>
      </c>
      <c r="D1957" t="s">
        <v>2564</v>
      </c>
      <c r="E1957" t="s">
        <v>2562</v>
      </c>
      <c r="F1957" s="8">
        <f>VLOOKUP(B1957,Order!A1957:M1957,9,)</f>
        <v>7596</v>
      </c>
    </row>
    <row r="1958" spans="1:6" x14ac:dyDescent="0.25">
      <c r="A1958" t="s">
        <v>4524</v>
      </c>
      <c r="B1958" t="s">
        <v>2516</v>
      </c>
      <c r="C1958" s="6">
        <v>45756</v>
      </c>
      <c r="D1958" t="s">
        <v>2564</v>
      </c>
      <c r="E1958" t="s">
        <v>2562</v>
      </c>
      <c r="F1958" s="8">
        <f>VLOOKUP(B1958,Order!A1958:M1958,9,)</f>
        <v>17997</v>
      </c>
    </row>
    <row r="1959" spans="1:6" x14ac:dyDescent="0.25">
      <c r="A1959" t="s">
        <v>4525</v>
      </c>
      <c r="B1959" t="s">
        <v>2517</v>
      </c>
      <c r="C1959" s="6">
        <v>45977</v>
      </c>
      <c r="D1959" t="s">
        <v>2564</v>
      </c>
      <c r="E1959" t="s">
        <v>2562</v>
      </c>
      <c r="F1959" s="8">
        <f>VLOOKUP(B1959,Order!A1959:M1959,9,)</f>
        <v>16998</v>
      </c>
    </row>
    <row r="1960" spans="1:6" x14ac:dyDescent="0.25">
      <c r="A1960" t="s">
        <v>4526</v>
      </c>
      <c r="B1960" t="s">
        <v>2518</v>
      </c>
      <c r="C1960" s="6">
        <v>45851</v>
      </c>
      <c r="D1960" t="s">
        <v>2570</v>
      </c>
      <c r="E1960" t="s">
        <v>2572</v>
      </c>
      <c r="F1960" s="8">
        <f>VLOOKUP(B1960,Order!A1960:M1960,9,)</f>
        <v>16998</v>
      </c>
    </row>
    <row r="1961" spans="1:6" x14ac:dyDescent="0.25">
      <c r="A1961" t="s">
        <v>4527</v>
      </c>
      <c r="B1961" t="s">
        <v>2519</v>
      </c>
      <c r="C1961" s="6">
        <v>45957</v>
      </c>
      <c r="D1961" t="s">
        <v>2566</v>
      </c>
      <c r="E1961" t="s">
        <v>2562</v>
      </c>
      <c r="F1961" s="8">
        <f>VLOOKUP(B1961,Order!A1961:M1961,9,)</f>
        <v>1197</v>
      </c>
    </row>
    <row r="1962" spans="1:6" x14ac:dyDescent="0.25">
      <c r="A1962" t="s">
        <v>4528</v>
      </c>
      <c r="B1962" t="s">
        <v>2520</v>
      </c>
      <c r="C1962" s="6">
        <v>45709</v>
      </c>
      <c r="D1962" t="s">
        <v>2564</v>
      </c>
      <c r="E1962" t="s">
        <v>2562</v>
      </c>
      <c r="F1962" s="8">
        <f>VLOOKUP(B1962,Order!A1962:M1962,9,)</f>
        <v>1196</v>
      </c>
    </row>
    <row r="1963" spans="1:6" x14ac:dyDescent="0.25">
      <c r="A1963" t="s">
        <v>4529</v>
      </c>
      <c r="B1963" t="s">
        <v>2521</v>
      </c>
      <c r="C1963" s="6">
        <v>45661</v>
      </c>
      <c r="D1963" t="s">
        <v>2566</v>
      </c>
      <c r="E1963" t="s">
        <v>2572</v>
      </c>
      <c r="F1963" s="8">
        <f>VLOOKUP(B1963,Order!A1963:M1963,9,)</f>
        <v>71991</v>
      </c>
    </row>
    <row r="1964" spans="1:6" x14ac:dyDescent="0.25">
      <c r="A1964" t="s">
        <v>4530</v>
      </c>
      <c r="B1964" t="s">
        <v>2522</v>
      </c>
      <c r="C1964" s="6">
        <v>45707</v>
      </c>
      <c r="D1964" t="s">
        <v>2570</v>
      </c>
      <c r="E1964" t="s">
        <v>2562</v>
      </c>
      <c r="F1964" s="8">
        <f>VLOOKUP(B1964,Order!A1964:M1964,9,)</f>
        <v>7999</v>
      </c>
    </row>
    <row r="1965" spans="1:6" x14ac:dyDescent="0.25">
      <c r="A1965" t="s">
        <v>4531</v>
      </c>
      <c r="B1965" t="s">
        <v>2523</v>
      </c>
      <c r="C1965" s="6">
        <v>45966</v>
      </c>
      <c r="D1965" t="s">
        <v>2564</v>
      </c>
      <c r="E1965" t="s">
        <v>2562</v>
      </c>
      <c r="F1965" s="8">
        <f>VLOOKUP(B1965,Order!A1965:M1965,9,)</f>
        <v>998</v>
      </c>
    </row>
    <row r="1966" spans="1:6" x14ac:dyDescent="0.25">
      <c r="A1966" t="s">
        <v>4532</v>
      </c>
      <c r="B1966" t="s">
        <v>2524</v>
      </c>
      <c r="C1966" s="6">
        <v>45830</v>
      </c>
      <c r="D1966" t="s">
        <v>2570</v>
      </c>
      <c r="E1966" t="s">
        <v>2562</v>
      </c>
      <c r="F1966" s="8">
        <f>VLOOKUP(B1966,Order!A1966:M1966,9,)</f>
        <v>4998</v>
      </c>
    </row>
    <row r="1967" spans="1:6" x14ac:dyDescent="0.25">
      <c r="A1967" t="s">
        <v>4533</v>
      </c>
      <c r="B1967" t="s">
        <v>2525</v>
      </c>
      <c r="C1967" s="6">
        <v>45833</v>
      </c>
      <c r="D1967" t="s">
        <v>2566</v>
      </c>
      <c r="E1967" t="s">
        <v>2572</v>
      </c>
      <c r="F1967" s="8">
        <f>VLOOKUP(B1967,Order!A1967:M1967,9,)</f>
        <v>9897</v>
      </c>
    </row>
    <row r="1968" spans="1:6" x14ac:dyDescent="0.25">
      <c r="A1968" t="s">
        <v>4534</v>
      </c>
      <c r="B1968" t="s">
        <v>2526</v>
      </c>
      <c r="C1968" s="6">
        <v>45851</v>
      </c>
      <c r="D1968" t="s">
        <v>2566</v>
      </c>
      <c r="E1968" t="s">
        <v>2562</v>
      </c>
      <c r="F1968" s="8">
        <f>VLOOKUP(B1968,Order!A1968:M1968,9,)</f>
        <v>16495</v>
      </c>
    </row>
    <row r="1969" spans="1:6" x14ac:dyDescent="0.25">
      <c r="A1969" t="s">
        <v>4535</v>
      </c>
      <c r="B1969" t="s">
        <v>2527</v>
      </c>
      <c r="C1969" s="6">
        <v>45709</v>
      </c>
      <c r="D1969" t="s">
        <v>2561</v>
      </c>
      <c r="E1969" t="s">
        <v>2562</v>
      </c>
      <c r="F1969" s="8">
        <f>VLOOKUP(B1969,Order!A1969:M1969,9,)</f>
        <v>74997</v>
      </c>
    </row>
    <row r="1970" spans="1:6" x14ac:dyDescent="0.25">
      <c r="A1970" t="s">
        <v>4536</v>
      </c>
      <c r="B1970" t="s">
        <v>2528</v>
      </c>
      <c r="C1970" s="6">
        <v>45729</v>
      </c>
      <c r="D1970" t="s">
        <v>2570</v>
      </c>
      <c r="E1970" t="s">
        <v>2562</v>
      </c>
      <c r="F1970" s="8">
        <f>VLOOKUP(B1970,Order!A1970:M1970,9,)</f>
        <v>62495</v>
      </c>
    </row>
    <row r="1971" spans="1:6" x14ac:dyDescent="0.25">
      <c r="A1971" t="s">
        <v>4537</v>
      </c>
      <c r="B1971" t="s">
        <v>2529</v>
      </c>
      <c r="C1971" s="6">
        <v>45801</v>
      </c>
      <c r="D1971" t="s">
        <v>2561</v>
      </c>
      <c r="E1971" t="s">
        <v>2562</v>
      </c>
      <c r="F1971" s="8">
        <f>VLOOKUP(B1971,Order!A1971:M1971,9,)</f>
        <v>6598</v>
      </c>
    </row>
    <row r="1972" spans="1:6" x14ac:dyDescent="0.25">
      <c r="A1972" t="s">
        <v>4538</v>
      </c>
      <c r="B1972" t="s">
        <v>2530</v>
      </c>
      <c r="C1972" s="6">
        <v>46009</v>
      </c>
      <c r="D1972" t="s">
        <v>2564</v>
      </c>
      <c r="E1972" t="s">
        <v>2562</v>
      </c>
      <c r="F1972" s="8">
        <f>VLOOKUP(B1972,Order!A1972:M1972,9,)</f>
        <v>8998</v>
      </c>
    </row>
    <row r="1973" spans="1:6" x14ac:dyDescent="0.25">
      <c r="A1973" t="s">
        <v>4539</v>
      </c>
      <c r="B1973" t="s">
        <v>2531</v>
      </c>
      <c r="C1973" s="6">
        <v>45754</v>
      </c>
      <c r="D1973" t="s">
        <v>2570</v>
      </c>
      <c r="E1973" t="s">
        <v>2562</v>
      </c>
      <c r="F1973" s="8">
        <f>VLOOKUP(B1973,Order!A1973:M1973,9,)</f>
        <v>3897</v>
      </c>
    </row>
    <row r="1974" spans="1:6" x14ac:dyDescent="0.25">
      <c r="A1974" t="s">
        <v>4540</v>
      </c>
      <c r="B1974" t="s">
        <v>2532</v>
      </c>
      <c r="C1974" s="6">
        <v>45681</v>
      </c>
      <c r="D1974" t="s">
        <v>2561</v>
      </c>
      <c r="E1974" t="s">
        <v>2562</v>
      </c>
      <c r="F1974" s="8">
        <f>VLOOKUP(B1974,Order!A1974:M1974,9,)</f>
        <v>49998</v>
      </c>
    </row>
    <row r="1975" spans="1:6" x14ac:dyDescent="0.25">
      <c r="A1975" t="s">
        <v>4541</v>
      </c>
      <c r="B1975" t="s">
        <v>2533</v>
      </c>
      <c r="C1975" s="6">
        <v>45968</v>
      </c>
      <c r="D1975" t="s">
        <v>2566</v>
      </c>
      <c r="E1975" t="s">
        <v>2562</v>
      </c>
      <c r="F1975" s="8">
        <f>VLOOKUP(B1975,Order!A1975:M1975,9,)</f>
        <v>2397</v>
      </c>
    </row>
    <row r="1976" spans="1:6" x14ac:dyDescent="0.25">
      <c r="A1976" t="s">
        <v>4542</v>
      </c>
      <c r="B1976" t="s">
        <v>2534</v>
      </c>
      <c r="C1976" s="6">
        <v>45699</v>
      </c>
      <c r="D1976" t="s">
        <v>2564</v>
      </c>
      <c r="E1976" t="s">
        <v>2562</v>
      </c>
      <c r="F1976" s="8">
        <f>VLOOKUP(B1976,Order!A1976:M1976,9,)</f>
        <v>3493</v>
      </c>
    </row>
    <row r="1977" spans="1:6" x14ac:dyDescent="0.25">
      <c r="A1977" t="s">
        <v>4543</v>
      </c>
      <c r="B1977" t="s">
        <v>2535</v>
      </c>
      <c r="C1977" s="6">
        <v>45901</v>
      </c>
      <c r="D1977" t="s">
        <v>2564</v>
      </c>
      <c r="E1977" t="s">
        <v>2562</v>
      </c>
      <c r="F1977" s="8">
        <f>VLOOKUP(B1977,Order!A1977:M1977,9,)</f>
        <v>1598</v>
      </c>
    </row>
    <row r="1978" spans="1:6" x14ac:dyDescent="0.25">
      <c r="A1978" t="s">
        <v>4544</v>
      </c>
      <c r="B1978" t="s">
        <v>2536</v>
      </c>
      <c r="C1978" s="6">
        <v>45968</v>
      </c>
      <c r="D1978" t="s">
        <v>2576</v>
      </c>
      <c r="E1978" t="s">
        <v>2562</v>
      </c>
      <c r="F1978" s="8">
        <f>VLOOKUP(B1978,Order!A1978:M1978,9,)</f>
        <v>74997</v>
      </c>
    </row>
    <row r="1979" spans="1:6" x14ac:dyDescent="0.25">
      <c r="A1979" t="s">
        <v>4545</v>
      </c>
      <c r="B1979" t="s">
        <v>2537</v>
      </c>
      <c r="C1979" s="6">
        <v>45950</v>
      </c>
      <c r="D1979" t="s">
        <v>2561</v>
      </c>
      <c r="E1979" t="s">
        <v>2572</v>
      </c>
      <c r="F1979" s="8">
        <f>VLOOKUP(B1979,Order!A1979:M1979,9,)</f>
        <v>1899</v>
      </c>
    </row>
    <row r="1980" spans="1:6" x14ac:dyDescent="0.25">
      <c r="A1980" t="s">
        <v>4546</v>
      </c>
      <c r="B1980" t="s">
        <v>2538</v>
      </c>
      <c r="C1980" s="6">
        <v>45702</v>
      </c>
      <c r="D1980" t="s">
        <v>2570</v>
      </c>
      <c r="E1980" t="s">
        <v>2562</v>
      </c>
      <c r="F1980" s="8">
        <f>VLOOKUP(B1980,Order!A1980:M1980,9,)</f>
        <v>49998</v>
      </c>
    </row>
    <row r="1981" spans="1:6" x14ac:dyDescent="0.25">
      <c r="A1981" t="s">
        <v>4547</v>
      </c>
      <c r="B1981" t="s">
        <v>2539</v>
      </c>
      <c r="C1981" s="6">
        <v>45886</v>
      </c>
      <c r="D1981" t="s">
        <v>2570</v>
      </c>
      <c r="E1981" t="s">
        <v>2562</v>
      </c>
      <c r="F1981" s="8">
        <f>VLOOKUP(B1981,Order!A1981:M1981,9,)</f>
        <v>74997</v>
      </c>
    </row>
    <row r="1982" spans="1:6" x14ac:dyDescent="0.25">
      <c r="A1982" t="s">
        <v>4548</v>
      </c>
      <c r="B1982" t="s">
        <v>2540</v>
      </c>
      <c r="C1982" s="6">
        <v>45782</v>
      </c>
      <c r="D1982" t="s">
        <v>2566</v>
      </c>
      <c r="E1982" t="s">
        <v>2562</v>
      </c>
      <c r="F1982" s="8">
        <f>VLOOKUP(B1982,Order!A1982:M1982,9,)</f>
        <v>13293</v>
      </c>
    </row>
    <row r="1983" spans="1:6" x14ac:dyDescent="0.25">
      <c r="A1983" t="s">
        <v>4549</v>
      </c>
      <c r="B1983" t="s">
        <v>2541</v>
      </c>
      <c r="C1983" s="6">
        <v>46016</v>
      </c>
      <c r="D1983" t="s">
        <v>2566</v>
      </c>
      <c r="E1983" t="s">
        <v>2562</v>
      </c>
      <c r="F1983" s="8">
        <f>VLOOKUP(B1983,Order!A1983:M1983,9,)</f>
        <v>29990</v>
      </c>
    </row>
    <row r="1984" spans="1:6" x14ac:dyDescent="0.25">
      <c r="A1984" t="s">
        <v>4550</v>
      </c>
      <c r="B1984" t="s">
        <v>2542</v>
      </c>
      <c r="C1984" s="6">
        <v>45672</v>
      </c>
      <c r="D1984" t="s">
        <v>2566</v>
      </c>
      <c r="E1984" t="s">
        <v>2562</v>
      </c>
      <c r="F1984" s="8">
        <f>VLOOKUP(B1984,Order!A1984:M1984,9,)</f>
        <v>12998</v>
      </c>
    </row>
    <row r="1985" spans="1:6" x14ac:dyDescent="0.25">
      <c r="A1985" t="s">
        <v>4551</v>
      </c>
      <c r="B1985" t="s">
        <v>2543</v>
      </c>
      <c r="C1985" s="6">
        <v>45801</v>
      </c>
      <c r="D1985" t="s">
        <v>2570</v>
      </c>
      <c r="E1985" t="s">
        <v>2562</v>
      </c>
      <c r="F1985" s="8">
        <f>VLOOKUP(B1985,Order!A1985:M1985,9,)</f>
        <v>49998</v>
      </c>
    </row>
    <row r="1986" spans="1:6" x14ac:dyDescent="0.25">
      <c r="A1986" t="s">
        <v>4552</v>
      </c>
      <c r="B1986" t="s">
        <v>2544</v>
      </c>
      <c r="C1986" s="6">
        <v>46001</v>
      </c>
      <c r="D1986" t="s">
        <v>2566</v>
      </c>
      <c r="E1986" t="s">
        <v>2562</v>
      </c>
      <c r="F1986" s="8">
        <f>VLOOKUP(B1986,Order!A1986:M1986,9,)</f>
        <v>1497</v>
      </c>
    </row>
    <row r="1987" spans="1:6" x14ac:dyDescent="0.25">
      <c r="A1987" t="s">
        <v>4553</v>
      </c>
      <c r="B1987" t="s">
        <v>2545</v>
      </c>
      <c r="C1987" s="6">
        <v>45909</v>
      </c>
      <c r="D1987" t="s">
        <v>2564</v>
      </c>
      <c r="E1987" t="s">
        <v>2562</v>
      </c>
      <c r="F1987" s="8">
        <f>VLOOKUP(B1987,Order!A1987:M1987,9,)</f>
        <v>24999</v>
      </c>
    </row>
    <row r="1988" spans="1:6" x14ac:dyDescent="0.25">
      <c r="A1988" t="s">
        <v>4554</v>
      </c>
      <c r="B1988" t="s">
        <v>2546</v>
      </c>
      <c r="C1988" s="6">
        <v>45952</v>
      </c>
      <c r="D1988" t="s">
        <v>2561</v>
      </c>
      <c r="E1988" t="s">
        <v>2562</v>
      </c>
      <c r="F1988" s="8">
        <f>VLOOKUP(B1988,Order!A1988:M1988,9,)</f>
        <v>25497</v>
      </c>
    </row>
    <row r="1989" spans="1:6" x14ac:dyDescent="0.25">
      <c r="A1989" t="s">
        <v>4555</v>
      </c>
      <c r="B1989" t="s">
        <v>2547</v>
      </c>
      <c r="C1989" s="6">
        <v>45851</v>
      </c>
      <c r="D1989" t="s">
        <v>2570</v>
      </c>
      <c r="E1989" t="s">
        <v>2572</v>
      </c>
      <c r="F1989" s="8">
        <f>VLOOKUP(B1989,Order!A1989:M1989,9,)</f>
        <v>16497</v>
      </c>
    </row>
    <row r="1990" spans="1:6" x14ac:dyDescent="0.25">
      <c r="A1990" t="s">
        <v>4556</v>
      </c>
      <c r="B1990" t="s">
        <v>2548</v>
      </c>
      <c r="C1990" s="6">
        <v>45945</v>
      </c>
      <c r="D1990" t="s">
        <v>2576</v>
      </c>
      <c r="E1990" t="s">
        <v>2562</v>
      </c>
      <c r="F1990" s="8">
        <f>VLOOKUP(B1990,Order!A1990:M1990,9,)</f>
        <v>499</v>
      </c>
    </row>
    <row r="1991" spans="1:6" x14ac:dyDescent="0.25">
      <c r="A1991" t="s">
        <v>4557</v>
      </c>
      <c r="B1991" t="s">
        <v>2549</v>
      </c>
      <c r="C1991" s="6">
        <v>45806</v>
      </c>
      <c r="D1991" t="s">
        <v>2561</v>
      </c>
      <c r="E1991" t="s">
        <v>2562</v>
      </c>
      <c r="F1991" s="8">
        <f>VLOOKUP(B1991,Order!A1991:M1991,9,)</f>
        <v>16998</v>
      </c>
    </row>
    <row r="1992" spans="1:6" x14ac:dyDescent="0.25">
      <c r="A1992" t="s">
        <v>4558</v>
      </c>
      <c r="B1992" t="s">
        <v>2550</v>
      </c>
      <c r="C1992" s="6">
        <v>45961</v>
      </c>
      <c r="D1992" t="s">
        <v>2570</v>
      </c>
      <c r="E1992" t="s">
        <v>2562</v>
      </c>
      <c r="F1992" s="8">
        <f>VLOOKUP(B1992,Order!A1992:M1992,9,)</f>
        <v>35998</v>
      </c>
    </row>
    <row r="1993" spans="1:6" x14ac:dyDescent="0.25">
      <c r="A1993" t="s">
        <v>4559</v>
      </c>
      <c r="B1993" t="s">
        <v>2551</v>
      </c>
      <c r="C1993" s="6">
        <v>45818</v>
      </c>
      <c r="D1993" t="s">
        <v>2561</v>
      </c>
      <c r="E1993" t="s">
        <v>2562</v>
      </c>
      <c r="F1993" s="8">
        <f>VLOOKUP(B1993,Order!A1993:M1993,9,)</f>
        <v>799</v>
      </c>
    </row>
    <row r="1994" spans="1:6" x14ac:dyDescent="0.25">
      <c r="A1994" t="s">
        <v>4560</v>
      </c>
      <c r="B1994" t="s">
        <v>2552</v>
      </c>
      <c r="C1994" s="6">
        <v>45689</v>
      </c>
      <c r="D1994" t="s">
        <v>2570</v>
      </c>
      <c r="E1994" t="s">
        <v>2562</v>
      </c>
      <c r="F1994" s="8">
        <f>VLOOKUP(B1994,Order!A1994:M1994,9,)</f>
        <v>94995</v>
      </c>
    </row>
    <row r="1995" spans="1:6" x14ac:dyDescent="0.25">
      <c r="A1995" t="s">
        <v>4561</v>
      </c>
      <c r="B1995" t="s">
        <v>2553</v>
      </c>
      <c r="C1995" s="6">
        <v>45874</v>
      </c>
      <c r="D1995" t="s">
        <v>2564</v>
      </c>
      <c r="E1995" t="s">
        <v>2562</v>
      </c>
      <c r="F1995" s="8">
        <f>VLOOKUP(B1995,Order!A1995:M1995,9,)</f>
        <v>23997</v>
      </c>
    </row>
    <row r="1996" spans="1:6" x14ac:dyDescent="0.25">
      <c r="A1996" t="s">
        <v>4562</v>
      </c>
      <c r="B1996" t="s">
        <v>2554</v>
      </c>
      <c r="C1996" s="6">
        <v>45722</v>
      </c>
      <c r="D1996" t="s">
        <v>2564</v>
      </c>
      <c r="E1996" t="s">
        <v>2562</v>
      </c>
      <c r="F1996" s="8">
        <f>VLOOKUP(B1996,Order!A1996:M1996,9,)</f>
        <v>17999</v>
      </c>
    </row>
    <row r="1997" spans="1:6" x14ac:dyDescent="0.25">
      <c r="A1997" t="s">
        <v>4563</v>
      </c>
      <c r="B1997" t="s">
        <v>2555</v>
      </c>
      <c r="C1997" s="6">
        <v>45860</v>
      </c>
      <c r="D1997" t="s">
        <v>2576</v>
      </c>
      <c r="E1997" t="s">
        <v>2562</v>
      </c>
      <c r="F1997" s="8">
        <f>VLOOKUP(B1997,Order!A1997:M1997,9,)</f>
        <v>49998</v>
      </c>
    </row>
    <row r="1998" spans="1:6" x14ac:dyDescent="0.25">
      <c r="A1998" t="s">
        <v>4564</v>
      </c>
      <c r="B1998" t="s">
        <v>2556</v>
      </c>
      <c r="C1998" s="6">
        <v>45732</v>
      </c>
      <c r="D1998" t="s">
        <v>2576</v>
      </c>
      <c r="E1998" t="s">
        <v>2562</v>
      </c>
      <c r="F1998" s="8">
        <f>VLOOKUP(B1998,Order!A1998:M1998,9,)</f>
        <v>1197</v>
      </c>
    </row>
    <row r="1999" spans="1:6" x14ac:dyDescent="0.25">
      <c r="A1999" t="s">
        <v>4565</v>
      </c>
      <c r="B1999" t="s">
        <v>2557</v>
      </c>
      <c r="C1999" s="6">
        <v>45733</v>
      </c>
      <c r="D1999" t="s">
        <v>2570</v>
      </c>
      <c r="E1999" t="s">
        <v>2562</v>
      </c>
      <c r="F1999" s="8">
        <f>VLOOKUP(B1999,Order!A1999:M1999,9,)</f>
        <v>55996</v>
      </c>
    </row>
    <row r="2000" spans="1:6" x14ac:dyDescent="0.25">
      <c r="A2000" t="s">
        <v>4566</v>
      </c>
      <c r="B2000" t="s">
        <v>2558</v>
      </c>
      <c r="C2000" s="6">
        <v>46017</v>
      </c>
      <c r="D2000" t="s">
        <v>2564</v>
      </c>
      <c r="E2000" t="s">
        <v>2562</v>
      </c>
      <c r="F2000" s="8">
        <f>VLOOKUP(B2000,Order!A2000:M2000,9,)</f>
        <v>4998</v>
      </c>
    </row>
    <row r="2001" spans="1:6" x14ac:dyDescent="0.25">
      <c r="A2001" t="s">
        <v>4567</v>
      </c>
      <c r="B2001" t="s">
        <v>2559</v>
      </c>
      <c r="C2001" s="6">
        <v>46010</v>
      </c>
      <c r="D2001" t="s">
        <v>2566</v>
      </c>
      <c r="E2001" t="s">
        <v>2562</v>
      </c>
      <c r="F2001" s="8">
        <f>VLOOKUP(B2001,Order!A2001:M2001,9,)</f>
        <v>99996</v>
      </c>
    </row>
  </sheetData>
  <autoFilter ref="E1:E2001"/>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30"/>
  <sheetViews>
    <sheetView topLeftCell="A11" workbookViewId="0">
      <selection activeCell="K14" sqref="K14"/>
    </sheetView>
  </sheetViews>
  <sheetFormatPr defaultRowHeight="15" x14ac:dyDescent="0.25"/>
  <cols>
    <col min="1" max="1" width="13.140625" customWidth="1"/>
    <col min="2" max="2" width="21" bestFit="1" customWidth="1"/>
  </cols>
  <sheetData>
    <row r="3" spans="1:2" x14ac:dyDescent="0.25">
      <c r="A3" s="10" t="s">
        <v>4982</v>
      </c>
      <c r="B3" t="s">
        <v>5005</v>
      </c>
    </row>
    <row r="4" spans="1:2" x14ac:dyDescent="0.25">
      <c r="A4" s="8" t="s">
        <v>4581</v>
      </c>
      <c r="B4" s="9">
        <v>99</v>
      </c>
    </row>
    <row r="5" spans="1:2" x14ac:dyDescent="0.25">
      <c r="A5" s="8" t="s">
        <v>4570</v>
      </c>
      <c r="B5" s="9">
        <v>61</v>
      </c>
    </row>
    <row r="6" spans="1:2" x14ac:dyDescent="0.25">
      <c r="A6" s="8" t="s">
        <v>4577</v>
      </c>
      <c r="B6" s="9">
        <v>55</v>
      </c>
    </row>
    <row r="7" spans="1:2" x14ac:dyDescent="0.25">
      <c r="A7" s="8" t="s">
        <v>4979</v>
      </c>
      <c r="B7" s="9">
        <v>81</v>
      </c>
    </row>
    <row r="8" spans="1:2" x14ac:dyDescent="0.25">
      <c r="A8" s="8" t="s">
        <v>4573</v>
      </c>
      <c r="B8" s="9">
        <v>57</v>
      </c>
    </row>
    <row r="9" spans="1:2" x14ac:dyDescent="0.25">
      <c r="A9" s="8" t="s">
        <v>4981</v>
      </c>
      <c r="B9" s="9">
        <v>353</v>
      </c>
    </row>
    <row r="17" spans="1:2" x14ac:dyDescent="0.25">
      <c r="A17" s="10" t="s">
        <v>4982</v>
      </c>
      <c r="B17" t="s">
        <v>5005</v>
      </c>
    </row>
    <row r="18" spans="1:2" x14ac:dyDescent="0.25">
      <c r="A18" s="8" t="s">
        <v>4988</v>
      </c>
      <c r="B18" s="9">
        <v>47</v>
      </c>
    </row>
    <row r="19" spans="1:2" x14ac:dyDescent="0.25">
      <c r="A19" s="8" t="s">
        <v>4989</v>
      </c>
      <c r="B19" s="9">
        <v>28</v>
      </c>
    </row>
    <row r="20" spans="1:2" x14ac:dyDescent="0.25">
      <c r="A20" s="8" t="s">
        <v>4990</v>
      </c>
      <c r="B20" s="9">
        <v>28</v>
      </c>
    </row>
    <row r="21" spans="1:2" x14ac:dyDescent="0.25">
      <c r="A21" s="8" t="s">
        <v>4991</v>
      </c>
      <c r="B21" s="9">
        <v>28</v>
      </c>
    </row>
    <row r="22" spans="1:2" x14ac:dyDescent="0.25">
      <c r="A22" s="8" t="s">
        <v>4992</v>
      </c>
      <c r="B22" s="9">
        <v>38</v>
      </c>
    </row>
    <row r="23" spans="1:2" x14ac:dyDescent="0.25">
      <c r="A23" s="8" t="s">
        <v>4993</v>
      </c>
      <c r="B23" s="9">
        <v>32</v>
      </c>
    </row>
    <row r="24" spans="1:2" x14ac:dyDescent="0.25">
      <c r="A24" s="8" t="s">
        <v>4994</v>
      </c>
      <c r="B24" s="9">
        <v>12</v>
      </c>
    </row>
    <row r="25" spans="1:2" x14ac:dyDescent="0.25">
      <c r="A25" s="8" t="s">
        <v>4995</v>
      </c>
      <c r="B25" s="9">
        <v>47</v>
      </c>
    </row>
    <row r="26" spans="1:2" x14ac:dyDescent="0.25">
      <c r="A26" s="8" t="s">
        <v>4996</v>
      </c>
      <c r="B26" s="9">
        <v>28</v>
      </c>
    </row>
    <row r="27" spans="1:2" x14ac:dyDescent="0.25">
      <c r="A27" s="8" t="s">
        <v>4997</v>
      </c>
      <c r="B27" s="9">
        <v>24</v>
      </c>
    </row>
    <row r="28" spans="1:2" x14ac:dyDescent="0.25">
      <c r="A28" s="8" t="s">
        <v>4998</v>
      </c>
      <c r="B28" s="9">
        <v>28</v>
      </c>
    </row>
    <row r="29" spans="1:2" x14ac:dyDescent="0.25">
      <c r="A29" s="8" t="s">
        <v>4999</v>
      </c>
      <c r="B29" s="9">
        <v>13</v>
      </c>
    </row>
    <row r="30" spans="1:2" x14ac:dyDescent="0.25">
      <c r="A30" s="8" t="s">
        <v>4981</v>
      </c>
      <c r="B30" s="9">
        <v>353</v>
      </c>
    </row>
  </sheetData>
  <pageMargins left="0.7" right="0.7" top="0.75" bottom="0.75" header="0.3" footer="0.3"/>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21"/>
  <sheetViews>
    <sheetView workbookViewId="0">
      <selection activeCell="B25" sqref="B25"/>
    </sheetView>
  </sheetViews>
  <sheetFormatPr defaultRowHeight="15" x14ac:dyDescent="0.25"/>
  <cols>
    <col min="1" max="1" width="21" bestFit="1" customWidth="1"/>
    <col min="2" max="2" width="22.85546875" bestFit="1" customWidth="1"/>
    <col min="3" max="3" width="16.7109375" bestFit="1" customWidth="1"/>
    <col min="4" max="4" width="12.42578125" bestFit="1" customWidth="1"/>
    <col min="5" max="5" width="12.85546875" bestFit="1" customWidth="1"/>
    <col min="6" max="6" width="14.42578125" bestFit="1" customWidth="1"/>
    <col min="7" max="7" width="11.28515625" bestFit="1" customWidth="1"/>
  </cols>
  <sheetData>
    <row r="3" spans="1:7" x14ac:dyDescent="0.25">
      <c r="A3" s="10" t="s">
        <v>5005</v>
      </c>
      <c r="B3" s="10" t="s">
        <v>5004</v>
      </c>
    </row>
    <row r="4" spans="1:7" x14ac:dyDescent="0.25">
      <c r="A4" s="10" t="s">
        <v>4982</v>
      </c>
      <c r="B4" t="s">
        <v>4581</v>
      </c>
      <c r="C4" t="s">
        <v>4570</v>
      </c>
      <c r="D4" t="s">
        <v>4577</v>
      </c>
      <c r="E4" t="s">
        <v>4979</v>
      </c>
      <c r="F4" t="s">
        <v>4573</v>
      </c>
      <c r="G4" t="s">
        <v>4981</v>
      </c>
    </row>
    <row r="5" spans="1:7" x14ac:dyDescent="0.25">
      <c r="A5" s="8" t="s">
        <v>4988</v>
      </c>
      <c r="B5" s="9">
        <v>16</v>
      </c>
      <c r="C5" s="9">
        <v>4</v>
      </c>
      <c r="D5" s="9">
        <v>8</v>
      </c>
      <c r="E5" s="9">
        <v>12</v>
      </c>
      <c r="F5" s="9">
        <v>7</v>
      </c>
      <c r="G5" s="9">
        <v>47</v>
      </c>
    </row>
    <row r="6" spans="1:7" x14ac:dyDescent="0.25">
      <c r="A6" s="8" t="s">
        <v>4989</v>
      </c>
      <c r="B6" s="9">
        <v>5</v>
      </c>
      <c r="C6" s="9">
        <v>3</v>
      </c>
      <c r="D6" s="9">
        <v>4</v>
      </c>
      <c r="E6" s="9">
        <v>13</v>
      </c>
      <c r="F6" s="9">
        <v>3</v>
      </c>
      <c r="G6" s="9">
        <v>28</v>
      </c>
    </row>
    <row r="7" spans="1:7" x14ac:dyDescent="0.25">
      <c r="A7" s="8" t="s">
        <v>4990</v>
      </c>
      <c r="B7" s="9">
        <v>4</v>
      </c>
      <c r="C7" s="9">
        <v>5</v>
      </c>
      <c r="D7" s="9">
        <v>2</v>
      </c>
      <c r="E7" s="9">
        <v>14</v>
      </c>
      <c r="F7" s="9">
        <v>3</v>
      </c>
      <c r="G7" s="9">
        <v>28</v>
      </c>
    </row>
    <row r="8" spans="1:7" x14ac:dyDescent="0.25">
      <c r="A8" s="8" t="s">
        <v>4991</v>
      </c>
      <c r="B8" s="9">
        <v>5</v>
      </c>
      <c r="C8" s="9">
        <v>7</v>
      </c>
      <c r="D8" s="9">
        <v>2</v>
      </c>
      <c r="E8" s="9">
        <v>1</v>
      </c>
      <c r="F8" s="9">
        <v>13</v>
      </c>
      <c r="G8" s="9">
        <v>28</v>
      </c>
    </row>
    <row r="9" spans="1:7" x14ac:dyDescent="0.25">
      <c r="A9" s="8" t="s">
        <v>4992</v>
      </c>
      <c r="B9" s="9">
        <v>27</v>
      </c>
      <c r="C9" s="9">
        <v>3</v>
      </c>
      <c r="D9" s="9">
        <v>7</v>
      </c>
      <c r="E9" s="9">
        <v>1</v>
      </c>
      <c r="F9" s="9"/>
      <c r="G9" s="9">
        <v>38</v>
      </c>
    </row>
    <row r="10" spans="1:7" x14ac:dyDescent="0.25">
      <c r="A10" s="8" t="s">
        <v>4993</v>
      </c>
      <c r="B10" s="9">
        <v>12</v>
      </c>
      <c r="C10" s="9">
        <v>8</v>
      </c>
      <c r="D10" s="9">
        <v>4</v>
      </c>
      <c r="E10" s="9">
        <v>5</v>
      </c>
      <c r="F10" s="9">
        <v>3</v>
      </c>
      <c r="G10" s="9">
        <v>32</v>
      </c>
    </row>
    <row r="11" spans="1:7" x14ac:dyDescent="0.25">
      <c r="A11" s="8" t="s">
        <v>4994</v>
      </c>
      <c r="B11" s="9">
        <v>1</v>
      </c>
      <c r="C11" s="9">
        <v>1</v>
      </c>
      <c r="D11" s="9">
        <v>4</v>
      </c>
      <c r="E11" s="9">
        <v>4</v>
      </c>
      <c r="F11" s="9">
        <v>2</v>
      </c>
      <c r="G11" s="9">
        <v>12</v>
      </c>
    </row>
    <row r="12" spans="1:7" x14ac:dyDescent="0.25">
      <c r="A12" s="8" t="s">
        <v>4995</v>
      </c>
      <c r="B12" s="9">
        <v>11</v>
      </c>
      <c r="C12" s="9">
        <v>15</v>
      </c>
      <c r="D12" s="9">
        <v>7</v>
      </c>
      <c r="E12" s="9">
        <v>12</v>
      </c>
      <c r="F12" s="9">
        <v>2</v>
      </c>
      <c r="G12" s="9">
        <v>47</v>
      </c>
    </row>
    <row r="13" spans="1:7" x14ac:dyDescent="0.25">
      <c r="A13" s="8" t="s">
        <v>4996</v>
      </c>
      <c r="B13" s="9">
        <v>5</v>
      </c>
      <c r="C13" s="9">
        <v>1</v>
      </c>
      <c r="D13" s="9">
        <v>9</v>
      </c>
      <c r="E13" s="9">
        <v>6</v>
      </c>
      <c r="F13" s="9">
        <v>7</v>
      </c>
      <c r="G13" s="9">
        <v>28</v>
      </c>
    </row>
    <row r="14" spans="1:7" x14ac:dyDescent="0.25">
      <c r="A14" s="8" t="s">
        <v>4997</v>
      </c>
      <c r="B14" s="9">
        <v>2</v>
      </c>
      <c r="C14" s="9">
        <v>2</v>
      </c>
      <c r="D14" s="9">
        <v>3</v>
      </c>
      <c r="E14" s="9">
        <v>7</v>
      </c>
      <c r="F14" s="9">
        <v>10</v>
      </c>
      <c r="G14" s="9">
        <v>24</v>
      </c>
    </row>
    <row r="15" spans="1:7" x14ac:dyDescent="0.25">
      <c r="A15" s="8" t="s">
        <v>4998</v>
      </c>
      <c r="B15" s="9">
        <v>10</v>
      </c>
      <c r="C15" s="9">
        <v>6</v>
      </c>
      <c r="D15" s="9">
        <v>5</v>
      </c>
      <c r="E15" s="9">
        <v>2</v>
      </c>
      <c r="F15" s="9">
        <v>5</v>
      </c>
      <c r="G15" s="9">
        <v>28</v>
      </c>
    </row>
    <row r="16" spans="1:7" x14ac:dyDescent="0.25">
      <c r="A16" s="8" t="s">
        <v>4999</v>
      </c>
      <c r="B16" s="9">
        <v>1</v>
      </c>
      <c r="C16" s="9">
        <v>6</v>
      </c>
      <c r="D16" s="9"/>
      <c r="E16" s="9">
        <v>4</v>
      </c>
      <c r="F16" s="9">
        <v>2</v>
      </c>
      <c r="G16" s="9">
        <v>13</v>
      </c>
    </row>
    <row r="17" spans="1:7" x14ac:dyDescent="0.25">
      <c r="A17" s="8" t="s">
        <v>4981</v>
      </c>
      <c r="B17" s="9">
        <v>99</v>
      </c>
      <c r="C17" s="9">
        <v>61</v>
      </c>
      <c r="D17" s="9">
        <v>55</v>
      </c>
      <c r="E17" s="9">
        <v>81</v>
      </c>
      <c r="F17" s="9">
        <v>57</v>
      </c>
      <c r="G17" s="9">
        <v>353</v>
      </c>
    </row>
    <row r="20" spans="1:7" x14ac:dyDescent="0.25">
      <c r="A20" t="s">
        <v>5005</v>
      </c>
    </row>
    <row r="21" spans="1:7" x14ac:dyDescent="0.25">
      <c r="A21" s="9">
        <v>353</v>
      </c>
    </row>
  </sheetData>
  <pageMargins left="0.7" right="0.7" top="0.75" bottom="0.75" header="0.3" footer="0.3"/>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1"/>
  <sheetViews>
    <sheetView workbookViewId="0">
      <selection activeCell="G16" sqref="G16"/>
    </sheetView>
  </sheetViews>
  <sheetFormatPr defaultRowHeight="15" x14ac:dyDescent="0.25"/>
  <cols>
    <col min="1" max="1" width="10" bestFit="1" customWidth="1"/>
    <col min="2" max="2" width="8.85546875" bestFit="1" customWidth="1"/>
    <col min="3" max="3" width="12.5703125" style="6" bestFit="1" customWidth="1"/>
    <col min="4" max="4" width="22.85546875" bestFit="1" customWidth="1"/>
    <col min="5" max="5" width="14.28515625" style="8" bestFit="1" customWidth="1"/>
    <col min="10" max="10" width="11" bestFit="1" customWidth="1"/>
  </cols>
  <sheetData>
    <row r="1" spans="1:5" x14ac:dyDescent="0.25">
      <c r="A1" s="1" t="s">
        <v>4975</v>
      </c>
      <c r="B1" s="1" t="s">
        <v>4967</v>
      </c>
      <c r="C1" s="5" t="s">
        <v>4976</v>
      </c>
      <c r="D1" s="1" t="s">
        <v>4977</v>
      </c>
      <c r="E1" s="7" t="s">
        <v>4978</v>
      </c>
    </row>
    <row r="2" spans="1:5" x14ac:dyDescent="0.25">
      <c r="A2" t="s">
        <v>4568</v>
      </c>
      <c r="B2" t="s">
        <v>2420</v>
      </c>
      <c r="C2" s="6">
        <v>45828</v>
      </c>
      <c r="D2" t="s">
        <v>4979</v>
      </c>
      <c r="E2" s="8">
        <v>2</v>
      </c>
    </row>
    <row r="3" spans="1:5" x14ac:dyDescent="0.25">
      <c r="A3" t="s">
        <v>4569</v>
      </c>
      <c r="B3" t="s">
        <v>913</v>
      </c>
      <c r="C3" s="6">
        <v>46011</v>
      </c>
      <c r="D3" t="s">
        <v>4570</v>
      </c>
      <c r="E3" s="8">
        <v>2</v>
      </c>
    </row>
    <row r="4" spans="1:5" x14ac:dyDescent="0.25">
      <c r="A4" t="s">
        <v>4571</v>
      </c>
      <c r="B4" t="s">
        <v>1893</v>
      </c>
      <c r="C4" s="6">
        <v>45692</v>
      </c>
      <c r="D4" t="s">
        <v>4979</v>
      </c>
      <c r="E4" s="8">
        <v>2</v>
      </c>
    </row>
    <row r="5" spans="1:5" x14ac:dyDescent="0.25">
      <c r="A5" t="s">
        <v>4572</v>
      </c>
      <c r="B5" t="s">
        <v>1465</v>
      </c>
      <c r="C5" s="6">
        <v>45704</v>
      </c>
      <c r="D5" t="s">
        <v>4573</v>
      </c>
      <c r="E5" s="8">
        <v>1</v>
      </c>
    </row>
    <row r="6" spans="1:5" x14ac:dyDescent="0.25">
      <c r="A6" t="s">
        <v>4574</v>
      </c>
      <c r="B6" t="s">
        <v>1849</v>
      </c>
      <c r="C6" s="6">
        <v>45842</v>
      </c>
      <c r="D6" t="s">
        <v>4573</v>
      </c>
      <c r="E6" s="8">
        <v>1</v>
      </c>
    </row>
    <row r="7" spans="1:5" x14ac:dyDescent="0.25">
      <c r="A7" t="s">
        <v>4575</v>
      </c>
      <c r="B7" t="s">
        <v>1833</v>
      </c>
      <c r="C7" s="6">
        <v>45864</v>
      </c>
      <c r="D7" t="s">
        <v>4570</v>
      </c>
      <c r="E7" s="8">
        <v>1</v>
      </c>
    </row>
    <row r="8" spans="1:5" x14ac:dyDescent="0.25">
      <c r="A8" t="s">
        <v>4576</v>
      </c>
      <c r="B8" t="s">
        <v>1498</v>
      </c>
      <c r="C8" s="6">
        <v>45867</v>
      </c>
      <c r="D8" t="s">
        <v>4577</v>
      </c>
      <c r="E8" s="8">
        <v>2</v>
      </c>
    </row>
    <row r="9" spans="1:5" x14ac:dyDescent="0.25">
      <c r="A9" t="s">
        <v>4578</v>
      </c>
      <c r="B9" t="s">
        <v>2291</v>
      </c>
      <c r="C9" s="6">
        <v>45688</v>
      </c>
      <c r="D9" t="s">
        <v>4979</v>
      </c>
      <c r="E9" s="8">
        <v>2</v>
      </c>
    </row>
    <row r="10" spans="1:5" x14ac:dyDescent="0.25">
      <c r="A10" t="s">
        <v>4579</v>
      </c>
      <c r="B10" t="s">
        <v>625</v>
      </c>
      <c r="C10" s="6">
        <v>45962</v>
      </c>
      <c r="D10" t="s">
        <v>4573</v>
      </c>
      <c r="E10" s="8">
        <v>1</v>
      </c>
    </row>
    <row r="11" spans="1:5" x14ac:dyDescent="0.25">
      <c r="A11" t="s">
        <v>4580</v>
      </c>
      <c r="B11" t="s">
        <v>1883</v>
      </c>
      <c r="C11" s="6">
        <v>45956</v>
      </c>
      <c r="D11" t="s">
        <v>4581</v>
      </c>
      <c r="E11" s="8">
        <v>1</v>
      </c>
    </row>
    <row r="12" spans="1:5" x14ac:dyDescent="0.25">
      <c r="A12" t="s">
        <v>4582</v>
      </c>
      <c r="B12" t="s">
        <v>616</v>
      </c>
      <c r="C12" s="6">
        <v>45902</v>
      </c>
      <c r="D12" t="s">
        <v>4577</v>
      </c>
      <c r="E12" s="8">
        <v>2</v>
      </c>
    </row>
    <row r="13" spans="1:5" x14ac:dyDescent="0.25">
      <c r="A13" t="s">
        <v>4583</v>
      </c>
      <c r="B13" t="s">
        <v>1852</v>
      </c>
      <c r="C13" s="6">
        <v>45856</v>
      </c>
      <c r="D13" t="s">
        <v>4573</v>
      </c>
      <c r="E13" s="8">
        <v>1</v>
      </c>
    </row>
    <row r="14" spans="1:5" x14ac:dyDescent="0.25">
      <c r="A14" t="s">
        <v>4584</v>
      </c>
      <c r="B14" t="s">
        <v>1678</v>
      </c>
      <c r="C14" s="6">
        <v>45990</v>
      </c>
      <c r="D14" t="s">
        <v>4581</v>
      </c>
      <c r="E14" s="8">
        <v>3</v>
      </c>
    </row>
    <row r="15" spans="1:5" x14ac:dyDescent="0.25">
      <c r="A15" t="s">
        <v>4585</v>
      </c>
      <c r="B15" t="s">
        <v>1144</v>
      </c>
      <c r="C15" s="6">
        <v>45733</v>
      </c>
      <c r="D15" t="s">
        <v>4570</v>
      </c>
      <c r="E15" s="8">
        <v>1</v>
      </c>
    </row>
    <row r="16" spans="1:5" x14ac:dyDescent="0.25">
      <c r="A16" t="s">
        <v>4586</v>
      </c>
      <c r="B16" t="s">
        <v>934</v>
      </c>
      <c r="C16" s="6">
        <v>45818</v>
      </c>
      <c r="D16" t="s">
        <v>4570</v>
      </c>
      <c r="E16" s="8">
        <v>1</v>
      </c>
    </row>
    <row r="17" spans="1:5" x14ac:dyDescent="0.25">
      <c r="A17" t="s">
        <v>4587</v>
      </c>
      <c r="B17" t="s">
        <v>835</v>
      </c>
      <c r="C17" s="6">
        <v>45870</v>
      </c>
      <c r="D17" t="s">
        <v>4570</v>
      </c>
      <c r="E17" s="8">
        <v>4</v>
      </c>
    </row>
    <row r="18" spans="1:5" x14ac:dyDescent="0.25">
      <c r="A18" t="s">
        <v>4588</v>
      </c>
      <c r="B18" t="s">
        <v>1306</v>
      </c>
      <c r="C18" s="6">
        <v>45891</v>
      </c>
      <c r="D18" t="s">
        <v>4570</v>
      </c>
      <c r="E18" s="8">
        <v>2</v>
      </c>
    </row>
    <row r="19" spans="1:5" x14ac:dyDescent="0.25">
      <c r="A19" t="s">
        <v>4589</v>
      </c>
      <c r="B19" t="s">
        <v>688</v>
      </c>
      <c r="C19" s="6">
        <v>45889</v>
      </c>
      <c r="D19" t="s">
        <v>4577</v>
      </c>
      <c r="E19" s="8">
        <v>1</v>
      </c>
    </row>
    <row r="20" spans="1:5" x14ac:dyDescent="0.25">
      <c r="A20" t="s">
        <v>4590</v>
      </c>
      <c r="B20" t="s">
        <v>2206</v>
      </c>
      <c r="C20" s="6">
        <v>45714</v>
      </c>
      <c r="D20" t="s">
        <v>4979</v>
      </c>
      <c r="E20" s="8">
        <v>3</v>
      </c>
    </row>
    <row r="21" spans="1:5" x14ac:dyDescent="0.25">
      <c r="A21" t="s">
        <v>4591</v>
      </c>
      <c r="B21" t="s">
        <v>2412</v>
      </c>
      <c r="C21" s="6">
        <v>45983</v>
      </c>
      <c r="D21" t="s">
        <v>4581</v>
      </c>
      <c r="E21" s="8">
        <v>1</v>
      </c>
    </row>
    <row r="22" spans="1:5" x14ac:dyDescent="0.25">
      <c r="A22" t="s">
        <v>4592</v>
      </c>
      <c r="B22" t="s">
        <v>1234</v>
      </c>
      <c r="C22" s="6">
        <v>45876</v>
      </c>
      <c r="D22" t="s">
        <v>4979</v>
      </c>
      <c r="E22" s="8">
        <v>1</v>
      </c>
    </row>
    <row r="23" spans="1:5" x14ac:dyDescent="0.25">
      <c r="A23" t="s">
        <v>4593</v>
      </c>
      <c r="B23" t="s">
        <v>2224</v>
      </c>
      <c r="C23" s="6">
        <v>45944</v>
      </c>
      <c r="D23" t="s">
        <v>4573</v>
      </c>
      <c r="E23" s="8">
        <v>2</v>
      </c>
    </row>
    <row r="24" spans="1:5" x14ac:dyDescent="0.25">
      <c r="A24" t="s">
        <v>4594</v>
      </c>
      <c r="B24" t="s">
        <v>2541</v>
      </c>
      <c r="C24" s="6">
        <v>46037</v>
      </c>
      <c r="D24" t="s">
        <v>4581</v>
      </c>
      <c r="E24" s="8">
        <v>8</v>
      </c>
    </row>
    <row r="25" spans="1:5" x14ac:dyDescent="0.25">
      <c r="A25" t="s">
        <v>4595</v>
      </c>
      <c r="B25" t="s">
        <v>1643</v>
      </c>
      <c r="C25" s="6">
        <v>45987</v>
      </c>
      <c r="D25" t="s">
        <v>4570</v>
      </c>
      <c r="E25" s="8">
        <v>3</v>
      </c>
    </row>
    <row r="26" spans="1:5" x14ac:dyDescent="0.25">
      <c r="A26" t="s">
        <v>4596</v>
      </c>
      <c r="B26" t="s">
        <v>2482</v>
      </c>
      <c r="C26" s="6">
        <v>45897</v>
      </c>
      <c r="D26" t="s">
        <v>4979</v>
      </c>
      <c r="E26" s="8">
        <v>2</v>
      </c>
    </row>
    <row r="27" spans="1:5" x14ac:dyDescent="0.25">
      <c r="A27" t="s">
        <v>4597</v>
      </c>
      <c r="B27" t="s">
        <v>659</v>
      </c>
      <c r="C27" s="6">
        <v>45907</v>
      </c>
      <c r="D27" t="s">
        <v>4573</v>
      </c>
      <c r="E27" s="8">
        <v>2</v>
      </c>
    </row>
    <row r="28" spans="1:5" x14ac:dyDescent="0.25">
      <c r="A28" t="s">
        <v>4598</v>
      </c>
      <c r="B28" t="s">
        <v>1739</v>
      </c>
      <c r="C28" s="6">
        <v>45784</v>
      </c>
      <c r="D28" t="s">
        <v>4577</v>
      </c>
      <c r="E28" s="8">
        <v>3</v>
      </c>
    </row>
    <row r="29" spans="1:5" x14ac:dyDescent="0.25">
      <c r="A29" t="s">
        <v>4599</v>
      </c>
      <c r="B29" t="s">
        <v>1524</v>
      </c>
      <c r="C29" s="6">
        <v>45990</v>
      </c>
      <c r="D29" t="s">
        <v>4570</v>
      </c>
      <c r="E29" s="8">
        <v>3</v>
      </c>
    </row>
    <row r="30" spans="1:5" x14ac:dyDescent="0.25">
      <c r="A30" t="s">
        <v>4600</v>
      </c>
      <c r="B30" t="s">
        <v>1352</v>
      </c>
      <c r="C30" s="6">
        <v>45716</v>
      </c>
      <c r="D30" t="s">
        <v>4979</v>
      </c>
      <c r="E30" s="8">
        <v>3</v>
      </c>
    </row>
    <row r="31" spans="1:5" x14ac:dyDescent="0.25">
      <c r="A31" t="s">
        <v>4601</v>
      </c>
      <c r="B31" t="s">
        <v>589</v>
      </c>
      <c r="C31" s="6">
        <v>45721</v>
      </c>
      <c r="D31" t="s">
        <v>4581</v>
      </c>
      <c r="E31" s="8">
        <v>2</v>
      </c>
    </row>
    <row r="32" spans="1:5" x14ac:dyDescent="0.25">
      <c r="A32" t="s">
        <v>4602</v>
      </c>
      <c r="B32" t="s">
        <v>1188</v>
      </c>
      <c r="C32" s="6">
        <v>45817</v>
      </c>
      <c r="D32" t="s">
        <v>4570</v>
      </c>
      <c r="E32" s="8">
        <v>2</v>
      </c>
    </row>
    <row r="33" spans="1:5" x14ac:dyDescent="0.25">
      <c r="A33" t="s">
        <v>4603</v>
      </c>
      <c r="B33" t="s">
        <v>1504</v>
      </c>
      <c r="C33" s="6">
        <v>45742</v>
      </c>
      <c r="D33" t="s">
        <v>4573</v>
      </c>
      <c r="E33" s="8">
        <v>1</v>
      </c>
    </row>
    <row r="34" spans="1:5" x14ac:dyDescent="0.25">
      <c r="A34" t="s">
        <v>4604</v>
      </c>
      <c r="B34" t="s">
        <v>1132</v>
      </c>
      <c r="C34" s="6">
        <v>45755</v>
      </c>
      <c r="D34" t="s">
        <v>4570</v>
      </c>
      <c r="E34" s="8">
        <v>2</v>
      </c>
    </row>
    <row r="35" spans="1:5" x14ac:dyDescent="0.25">
      <c r="A35" t="s">
        <v>4605</v>
      </c>
      <c r="B35" t="s">
        <v>1467</v>
      </c>
      <c r="C35" s="6">
        <v>45929</v>
      </c>
      <c r="D35" t="s">
        <v>4581</v>
      </c>
      <c r="E35" s="8">
        <v>1</v>
      </c>
    </row>
    <row r="36" spans="1:5" x14ac:dyDescent="0.25">
      <c r="A36" t="s">
        <v>4606</v>
      </c>
      <c r="B36" t="s">
        <v>1640</v>
      </c>
      <c r="C36" s="6">
        <v>45898</v>
      </c>
      <c r="D36" t="s">
        <v>4581</v>
      </c>
      <c r="E36" s="8">
        <v>2</v>
      </c>
    </row>
    <row r="37" spans="1:5" x14ac:dyDescent="0.25">
      <c r="A37" t="s">
        <v>4607</v>
      </c>
      <c r="B37" t="s">
        <v>1010</v>
      </c>
      <c r="C37" s="6">
        <v>45884</v>
      </c>
      <c r="D37" t="s">
        <v>4577</v>
      </c>
      <c r="E37" s="8">
        <v>2</v>
      </c>
    </row>
    <row r="38" spans="1:5" x14ac:dyDescent="0.25">
      <c r="A38" t="s">
        <v>4608</v>
      </c>
      <c r="B38" t="s">
        <v>2169</v>
      </c>
      <c r="C38" s="6">
        <v>45782</v>
      </c>
      <c r="D38" t="s">
        <v>4979</v>
      </c>
      <c r="E38" s="8">
        <v>1</v>
      </c>
    </row>
    <row r="39" spans="1:5" x14ac:dyDescent="0.25">
      <c r="A39" t="s">
        <v>4609</v>
      </c>
      <c r="B39" t="s">
        <v>1850</v>
      </c>
      <c r="C39" s="6">
        <v>45974</v>
      </c>
      <c r="D39" t="s">
        <v>4979</v>
      </c>
      <c r="E39" s="8">
        <v>1</v>
      </c>
    </row>
    <row r="40" spans="1:5" x14ac:dyDescent="0.25">
      <c r="A40" t="s">
        <v>4610</v>
      </c>
      <c r="B40" t="s">
        <v>1638</v>
      </c>
      <c r="C40" s="6">
        <v>45698</v>
      </c>
      <c r="D40" t="s">
        <v>4573</v>
      </c>
      <c r="E40" s="8">
        <v>1</v>
      </c>
    </row>
    <row r="41" spans="1:5" x14ac:dyDescent="0.25">
      <c r="A41" t="s">
        <v>4611</v>
      </c>
      <c r="B41" t="s">
        <v>814</v>
      </c>
      <c r="C41" s="6">
        <v>45814</v>
      </c>
      <c r="D41" t="s">
        <v>4581</v>
      </c>
      <c r="E41" s="8">
        <v>1</v>
      </c>
    </row>
    <row r="42" spans="1:5" x14ac:dyDescent="0.25">
      <c r="A42" t="s">
        <v>4612</v>
      </c>
      <c r="B42" t="s">
        <v>684</v>
      </c>
      <c r="C42" s="6">
        <v>45729</v>
      </c>
      <c r="D42" t="s">
        <v>4979</v>
      </c>
      <c r="E42" s="8">
        <v>2</v>
      </c>
    </row>
    <row r="43" spans="1:5" x14ac:dyDescent="0.25">
      <c r="A43" t="s">
        <v>4613</v>
      </c>
      <c r="B43" t="s">
        <v>2487</v>
      </c>
      <c r="C43" s="6">
        <v>45907</v>
      </c>
      <c r="D43" t="s">
        <v>4979</v>
      </c>
      <c r="E43" s="8">
        <v>5</v>
      </c>
    </row>
    <row r="44" spans="1:5" x14ac:dyDescent="0.25">
      <c r="A44" t="s">
        <v>4614</v>
      </c>
      <c r="B44" t="s">
        <v>811</v>
      </c>
      <c r="C44" s="6">
        <v>46037</v>
      </c>
      <c r="D44" t="s">
        <v>4573</v>
      </c>
      <c r="E44" s="8">
        <v>2</v>
      </c>
    </row>
    <row r="45" spans="1:5" x14ac:dyDescent="0.25">
      <c r="A45" t="s">
        <v>4615</v>
      </c>
      <c r="B45" t="s">
        <v>1145</v>
      </c>
      <c r="C45" s="6">
        <v>45879</v>
      </c>
      <c r="D45" t="s">
        <v>4581</v>
      </c>
      <c r="E45" s="8">
        <v>5</v>
      </c>
    </row>
    <row r="46" spans="1:5" x14ac:dyDescent="0.25">
      <c r="A46" t="s">
        <v>4616</v>
      </c>
      <c r="B46" t="s">
        <v>2128</v>
      </c>
      <c r="C46" s="6">
        <v>45947</v>
      </c>
      <c r="D46" t="s">
        <v>4573</v>
      </c>
      <c r="E46" s="8">
        <v>1</v>
      </c>
    </row>
    <row r="47" spans="1:5" x14ac:dyDescent="0.25">
      <c r="A47" t="s">
        <v>4617</v>
      </c>
      <c r="B47" t="s">
        <v>1384</v>
      </c>
      <c r="C47" s="6">
        <v>45949</v>
      </c>
      <c r="D47" t="s">
        <v>4573</v>
      </c>
      <c r="E47" s="8">
        <v>1</v>
      </c>
    </row>
    <row r="48" spans="1:5" x14ac:dyDescent="0.25">
      <c r="A48" t="s">
        <v>4618</v>
      </c>
      <c r="B48" t="s">
        <v>1067</v>
      </c>
      <c r="C48" s="6">
        <v>45980</v>
      </c>
      <c r="D48" t="s">
        <v>4573</v>
      </c>
      <c r="E48" s="8">
        <v>4</v>
      </c>
    </row>
    <row r="49" spans="1:5" x14ac:dyDescent="0.25">
      <c r="A49" t="s">
        <v>4619</v>
      </c>
      <c r="B49" t="s">
        <v>1449</v>
      </c>
      <c r="C49" s="6">
        <v>45893</v>
      </c>
      <c r="D49" t="s">
        <v>4577</v>
      </c>
      <c r="E49" s="8">
        <v>1</v>
      </c>
    </row>
    <row r="50" spans="1:5" x14ac:dyDescent="0.25">
      <c r="A50" t="s">
        <v>4620</v>
      </c>
      <c r="B50" t="s">
        <v>630</v>
      </c>
      <c r="C50" s="6">
        <v>46027</v>
      </c>
      <c r="D50" t="s">
        <v>4979</v>
      </c>
      <c r="E50" s="8">
        <v>1</v>
      </c>
    </row>
    <row r="51" spans="1:5" x14ac:dyDescent="0.25">
      <c r="A51" t="s">
        <v>4621</v>
      </c>
      <c r="B51" t="s">
        <v>2168</v>
      </c>
      <c r="C51" s="6">
        <v>46031</v>
      </c>
      <c r="D51" t="s">
        <v>4577</v>
      </c>
      <c r="E51" s="8">
        <v>1</v>
      </c>
    </row>
    <row r="52" spans="1:5" x14ac:dyDescent="0.25">
      <c r="A52" t="s">
        <v>4622</v>
      </c>
      <c r="B52" t="s">
        <v>2092</v>
      </c>
      <c r="C52" s="6">
        <v>45950</v>
      </c>
      <c r="D52" t="s">
        <v>4573</v>
      </c>
      <c r="E52" s="8">
        <v>2</v>
      </c>
    </row>
    <row r="53" spans="1:5" x14ac:dyDescent="0.25">
      <c r="A53" t="s">
        <v>4623</v>
      </c>
      <c r="B53" t="s">
        <v>807</v>
      </c>
      <c r="C53" s="6">
        <v>45835</v>
      </c>
      <c r="D53" t="s">
        <v>4570</v>
      </c>
      <c r="E53" s="8">
        <v>3</v>
      </c>
    </row>
    <row r="54" spans="1:5" x14ac:dyDescent="0.25">
      <c r="A54" t="s">
        <v>4624</v>
      </c>
      <c r="B54" t="s">
        <v>2010</v>
      </c>
      <c r="C54" s="6">
        <v>45887</v>
      </c>
      <c r="D54" t="s">
        <v>4979</v>
      </c>
      <c r="E54" s="8">
        <v>3</v>
      </c>
    </row>
    <row r="55" spans="1:5" x14ac:dyDescent="0.25">
      <c r="A55" t="s">
        <v>4625</v>
      </c>
      <c r="B55" t="s">
        <v>772</v>
      </c>
      <c r="C55" s="6">
        <v>45855</v>
      </c>
      <c r="D55" t="s">
        <v>4979</v>
      </c>
      <c r="E55" s="8">
        <v>2</v>
      </c>
    </row>
    <row r="56" spans="1:5" x14ac:dyDescent="0.25">
      <c r="A56" t="s">
        <v>4626</v>
      </c>
      <c r="B56" t="s">
        <v>1469</v>
      </c>
      <c r="C56" s="6">
        <v>45726</v>
      </c>
      <c r="D56" t="s">
        <v>4577</v>
      </c>
      <c r="E56" s="8">
        <v>1</v>
      </c>
    </row>
    <row r="57" spans="1:5" x14ac:dyDescent="0.25">
      <c r="A57" t="s">
        <v>4627</v>
      </c>
      <c r="B57" t="s">
        <v>2301</v>
      </c>
      <c r="C57" s="6">
        <v>45975</v>
      </c>
      <c r="D57" t="s">
        <v>4577</v>
      </c>
      <c r="E57" s="8">
        <v>1</v>
      </c>
    </row>
    <row r="58" spans="1:5" x14ac:dyDescent="0.25">
      <c r="A58" t="s">
        <v>4628</v>
      </c>
      <c r="B58" t="s">
        <v>1804</v>
      </c>
      <c r="C58" s="6">
        <v>45879</v>
      </c>
      <c r="D58" t="s">
        <v>4573</v>
      </c>
      <c r="E58" s="8">
        <v>1</v>
      </c>
    </row>
    <row r="59" spans="1:5" x14ac:dyDescent="0.25">
      <c r="A59" t="s">
        <v>4629</v>
      </c>
      <c r="B59" t="s">
        <v>2256</v>
      </c>
      <c r="C59" s="6">
        <v>45935</v>
      </c>
      <c r="D59" t="s">
        <v>4573</v>
      </c>
      <c r="E59" s="8">
        <v>2</v>
      </c>
    </row>
    <row r="60" spans="1:5" x14ac:dyDescent="0.25">
      <c r="A60" t="s">
        <v>4630</v>
      </c>
      <c r="B60" t="s">
        <v>1742</v>
      </c>
      <c r="C60" s="6">
        <v>45729</v>
      </c>
      <c r="D60" t="s">
        <v>4979</v>
      </c>
      <c r="E60" s="8">
        <v>4</v>
      </c>
    </row>
    <row r="61" spans="1:5" x14ac:dyDescent="0.25">
      <c r="A61" t="s">
        <v>4631</v>
      </c>
      <c r="B61" t="s">
        <v>921</v>
      </c>
      <c r="C61" s="6">
        <v>45675</v>
      </c>
      <c r="D61" t="s">
        <v>4581</v>
      </c>
      <c r="E61" s="8">
        <v>2</v>
      </c>
    </row>
    <row r="62" spans="1:5" x14ac:dyDescent="0.25">
      <c r="A62" t="s">
        <v>4632</v>
      </c>
      <c r="B62" t="s">
        <v>2033</v>
      </c>
      <c r="C62" s="6">
        <v>45812</v>
      </c>
      <c r="D62" t="s">
        <v>4581</v>
      </c>
      <c r="E62" s="8">
        <v>1</v>
      </c>
    </row>
    <row r="63" spans="1:5" x14ac:dyDescent="0.25">
      <c r="A63" t="s">
        <v>4633</v>
      </c>
      <c r="B63" t="s">
        <v>1238</v>
      </c>
      <c r="C63" s="6">
        <v>45884</v>
      </c>
      <c r="D63" t="s">
        <v>4577</v>
      </c>
      <c r="E63" s="8">
        <v>1</v>
      </c>
    </row>
    <row r="64" spans="1:5" x14ac:dyDescent="0.25">
      <c r="A64" t="s">
        <v>4634</v>
      </c>
      <c r="B64" t="s">
        <v>2181</v>
      </c>
      <c r="C64" s="6">
        <v>45913</v>
      </c>
      <c r="D64" t="s">
        <v>4979</v>
      </c>
      <c r="E64" s="8">
        <v>1</v>
      </c>
    </row>
    <row r="65" spans="1:5" x14ac:dyDescent="0.25">
      <c r="A65" t="s">
        <v>4635</v>
      </c>
      <c r="B65" t="s">
        <v>1649</v>
      </c>
      <c r="C65" s="6">
        <v>45877</v>
      </c>
      <c r="D65" t="s">
        <v>4577</v>
      </c>
      <c r="E65" s="8">
        <v>1</v>
      </c>
    </row>
    <row r="66" spans="1:5" x14ac:dyDescent="0.25">
      <c r="A66" t="s">
        <v>4636</v>
      </c>
      <c r="B66" t="s">
        <v>2547</v>
      </c>
      <c r="C66" s="6">
        <v>45874</v>
      </c>
      <c r="D66" t="s">
        <v>4581</v>
      </c>
      <c r="E66" s="8">
        <v>1</v>
      </c>
    </row>
    <row r="67" spans="1:5" x14ac:dyDescent="0.25">
      <c r="A67" t="s">
        <v>4637</v>
      </c>
      <c r="B67" t="s">
        <v>2407</v>
      </c>
      <c r="C67" s="6">
        <v>45829</v>
      </c>
      <c r="D67" t="s">
        <v>4570</v>
      </c>
      <c r="E67" s="8">
        <v>2</v>
      </c>
    </row>
    <row r="68" spans="1:5" x14ac:dyDescent="0.25">
      <c r="A68" t="s">
        <v>4638</v>
      </c>
      <c r="B68" t="s">
        <v>1547</v>
      </c>
      <c r="C68" s="6">
        <v>46035</v>
      </c>
      <c r="D68" t="s">
        <v>4570</v>
      </c>
      <c r="E68" s="8">
        <v>2</v>
      </c>
    </row>
    <row r="69" spans="1:5" x14ac:dyDescent="0.25">
      <c r="A69" t="s">
        <v>4639</v>
      </c>
      <c r="B69" t="s">
        <v>2072</v>
      </c>
      <c r="C69" s="6">
        <v>45741</v>
      </c>
      <c r="D69" t="s">
        <v>4979</v>
      </c>
      <c r="E69" s="8">
        <v>7</v>
      </c>
    </row>
    <row r="70" spans="1:5" x14ac:dyDescent="0.25">
      <c r="A70" t="s">
        <v>4640</v>
      </c>
      <c r="B70" t="s">
        <v>671</v>
      </c>
      <c r="C70" s="6">
        <v>45891</v>
      </c>
      <c r="D70" t="s">
        <v>4577</v>
      </c>
      <c r="E70" s="8">
        <v>1</v>
      </c>
    </row>
    <row r="71" spans="1:5" x14ac:dyDescent="0.25">
      <c r="A71" t="s">
        <v>4641</v>
      </c>
      <c r="B71" t="s">
        <v>2047</v>
      </c>
      <c r="C71" s="6">
        <v>45724</v>
      </c>
      <c r="D71" t="s">
        <v>4570</v>
      </c>
      <c r="E71" s="8">
        <v>1</v>
      </c>
    </row>
    <row r="72" spans="1:5" x14ac:dyDescent="0.25">
      <c r="A72" t="s">
        <v>4642</v>
      </c>
      <c r="B72" t="s">
        <v>2013</v>
      </c>
      <c r="C72" s="6">
        <v>45919</v>
      </c>
      <c r="D72" t="s">
        <v>4570</v>
      </c>
      <c r="E72" s="8">
        <v>1</v>
      </c>
    </row>
    <row r="73" spans="1:5" x14ac:dyDescent="0.25">
      <c r="A73" t="s">
        <v>4643</v>
      </c>
      <c r="B73" t="s">
        <v>943</v>
      </c>
      <c r="C73" s="6">
        <v>45796</v>
      </c>
      <c r="D73" t="s">
        <v>4581</v>
      </c>
      <c r="E73" s="8">
        <v>3</v>
      </c>
    </row>
    <row r="74" spans="1:5" x14ac:dyDescent="0.25">
      <c r="A74" t="s">
        <v>4644</v>
      </c>
      <c r="B74" t="s">
        <v>1955</v>
      </c>
      <c r="C74" s="6">
        <v>45864</v>
      </c>
      <c r="D74" t="s">
        <v>4581</v>
      </c>
      <c r="E74" s="8">
        <v>1</v>
      </c>
    </row>
    <row r="75" spans="1:5" x14ac:dyDescent="0.25">
      <c r="A75" t="s">
        <v>4645</v>
      </c>
      <c r="B75" t="s">
        <v>1614</v>
      </c>
      <c r="C75" s="6">
        <v>45787</v>
      </c>
      <c r="D75" t="s">
        <v>4577</v>
      </c>
      <c r="E75" s="8">
        <v>1</v>
      </c>
    </row>
    <row r="76" spans="1:5" x14ac:dyDescent="0.25">
      <c r="A76" t="s">
        <v>4646</v>
      </c>
      <c r="B76" t="s">
        <v>1315</v>
      </c>
      <c r="C76" s="6">
        <v>45760</v>
      </c>
      <c r="D76" t="s">
        <v>4573</v>
      </c>
      <c r="E76" s="8">
        <v>4</v>
      </c>
    </row>
    <row r="77" spans="1:5" x14ac:dyDescent="0.25">
      <c r="A77" t="s">
        <v>4647</v>
      </c>
      <c r="B77" t="s">
        <v>884</v>
      </c>
      <c r="C77" s="6">
        <v>45778</v>
      </c>
      <c r="D77" t="s">
        <v>4577</v>
      </c>
      <c r="E77" s="8">
        <v>3</v>
      </c>
    </row>
    <row r="78" spans="1:5" x14ac:dyDescent="0.25">
      <c r="A78" t="s">
        <v>4648</v>
      </c>
      <c r="B78" t="s">
        <v>2183</v>
      </c>
      <c r="C78" s="6">
        <v>45888</v>
      </c>
      <c r="D78" t="s">
        <v>4979</v>
      </c>
      <c r="E78" s="8">
        <v>2</v>
      </c>
    </row>
    <row r="79" spans="1:5" x14ac:dyDescent="0.25">
      <c r="A79" t="s">
        <v>4649</v>
      </c>
      <c r="B79" t="s">
        <v>1347</v>
      </c>
      <c r="C79" s="6">
        <v>45674</v>
      </c>
      <c r="D79" t="s">
        <v>4979</v>
      </c>
      <c r="E79" s="8">
        <v>1</v>
      </c>
    </row>
    <row r="80" spans="1:5" x14ac:dyDescent="0.25">
      <c r="A80" t="s">
        <v>4650</v>
      </c>
      <c r="B80" t="s">
        <v>928</v>
      </c>
      <c r="C80" s="6">
        <v>45917</v>
      </c>
      <c r="D80" t="s">
        <v>4581</v>
      </c>
      <c r="E80" s="8">
        <v>3</v>
      </c>
    </row>
    <row r="81" spans="1:5" x14ac:dyDescent="0.25">
      <c r="A81" t="s">
        <v>4651</v>
      </c>
      <c r="B81" t="s">
        <v>2379</v>
      </c>
      <c r="C81" s="6">
        <v>46042</v>
      </c>
      <c r="D81" t="s">
        <v>4577</v>
      </c>
      <c r="E81" s="8">
        <v>1</v>
      </c>
    </row>
    <row r="82" spans="1:5" x14ac:dyDescent="0.25">
      <c r="A82" t="s">
        <v>4652</v>
      </c>
      <c r="B82" t="s">
        <v>629</v>
      </c>
      <c r="C82" s="6">
        <v>45958</v>
      </c>
      <c r="D82" t="s">
        <v>4577</v>
      </c>
      <c r="E82" s="8">
        <v>3</v>
      </c>
    </row>
    <row r="83" spans="1:5" x14ac:dyDescent="0.25">
      <c r="A83" t="s">
        <v>4653</v>
      </c>
      <c r="B83" t="s">
        <v>1417</v>
      </c>
      <c r="C83" s="6">
        <v>46027</v>
      </c>
      <c r="D83" t="s">
        <v>4570</v>
      </c>
      <c r="E83" s="8">
        <v>1</v>
      </c>
    </row>
    <row r="84" spans="1:5" x14ac:dyDescent="0.25">
      <c r="A84" t="s">
        <v>4654</v>
      </c>
      <c r="B84" t="s">
        <v>2043</v>
      </c>
      <c r="C84" s="6">
        <v>45979</v>
      </c>
      <c r="D84" t="s">
        <v>4581</v>
      </c>
      <c r="E84" s="8">
        <v>2</v>
      </c>
    </row>
    <row r="85" spans="1:5" x14ac:dyDescent="0.25">
      <c r="A85" t="s">
        <v>4655</v>
      </c>
      <c r="B85" t="s">
        <v>2115</v>
      </c>
      <c r="C85" s="6">
        <v>45876</v>
      </c>
      <c r="D85" t="s">
        <v>4979</v>
      </c>
      <c r="E85" s="8">
        <v>2</v>
      </c>
    </row>
    <row r="86" spans="1:5" x14ac:dyDescent="0.25">
      <c r="A86" t="s">
        <v>4656</v>
      </c>
      <c r="B86" t="s">
        <v>2251</v>
      </c>
      <c r="C86" s="6">
        <v>45981</v>
      </c>
      <c r="D86" t="s">
        <v>4581</v>
      </c>
      <c r="E86" s="8">
        <v>2</v>
      </c>
    </row>
    <row r="87" spans="1:5" x14ac:dyDescent="0.25">
      <c r="A87" t="s">
        <v>4657</v>
      </c>
      <c r="B87" t="s">
        <v>2034</v>
      </c>
      <c r="C87" s="6">
        <v>45727</v>
      </c>
      <c r="D87" t="s">
        <v>4570</v>
      </c>
      <c r="E87" s="8">
        <v>3</v>
      </c>
    </row>
    <row r="88" spans="1:5" x14ac:dyDescent="0.25">
      <c r="A88" t="s">
        <v>4658</v>
      </c>
      <c r="B88" t="s">
        <v>2358</v>
      </c>
      <c r="C88" s="6">
        <v>45851</v>
      </c>
      <c r="D88" t="s">
        <v>4577</v>
      </c>
      <c r="E88" s="8">
        <v>1</v>
      </c>
    </row>
    <row r="89" spans="1:5" x14ac:dyDescent="0.25">
      <c r="A89" t="s">
        <v>4659</v>
      </c>
      <c r="B89" t="s">
        <v>1038</v>
      </c>
      <c r="C89" s="6">
        <v>45749</v>
      </c>
      <c r="D89" t="s">
        <v>4577</v>
      </c>
      <c r="E89" s="8">
        <v>2</v>
      </c>
    </row>
    <row r="90" spans="1:5" x14ac:dyDescent="0.25">
      <c r="A90" t="s">
        <v>4660</v>
      </c>
      <c r="B90" t="s">
        <v>841</v>
      </c>
      <c r="C90" s="6">
        <v>46038</v>
      </c>
      <c r="D90" t="s">
        <v>4577</v>
      </c>
      <c r="E90" s="8">
        <v>1</v>
      </c>
    </row>
    <row r="91" spans="1:5" x14ac:dyDescent="0.25">
      <c r="A91" t="s">
        <v>4661</v>
      </c>
      <c r="B91" t="s">
        <v>2207</v>
      </c>
      <c r="C91" s="6">
        <v>45715</v>
      </c>
      <c r="D91" t="s">
        <v>4577</v>
      </c>
      <c r="E91" s="8">
        <v>1</v>
      </c>
    </row>
    <row r="92" spans="1:5" x14ac:dyDescent="0.25">
      <c r="A92" t="s">
        <v>4662</v>
      </c>
      <c r="B92" t="s">
        <v>2116</v>
      </c>
      <c r="C92" s="6">
        <v>45716</v>
      </c>
      <c r="D92" t="s">
        <v>4979</v>
      </c>
      <c r="E92" s="8">
        <v>1</v>
      </c>
    </row>
    <row r="93" spans="1:5" x14ac:dyDescent="0.25">
      <c r="A93" t="s">
        <v>4663</v>
      </c>
      <c r="B93" t="s">
        <v>2289</v>
      </c>
      <c r="C93" s="6">
        <v>45877</v>
      </c>
      <c r="D93" t="s">
        <v>4979</v>
      </c>
      <c r="E93" s="8">
        <v>1</v>
      </c>
    </row>
    <row r="94" spans="1:5" x14ac:dyDescent="0.25">
      <c r="A94" t="s">
        <v>4664</v>
      </c>
      <c r="B94" t="s">
        <v>770</v>
      </c>
      <c r="C94" s="6">
        <v>45782</v>
      </c>
      <c r="D94" t="s">
        <v>4570</v>
      </c>
      <c r="E94" s="8">
        <v>1</v>
      </c>
    </row>
    <row r="95" spans="1:5" x14ac:dyDescent="0.25">
      <c r="A95" t="s">
        <v>4665</v>
      </c>
      <c r="B95" t="s">
        <v>857</v>
      </c>
      <c r="C95" s="6">
        <v>45698</v>
      </c>
      <c r="D95" t="s">
        <v>4573</v>
      </c>
      <c r="E95" s="8">
        <v>1</v>
      </c>
    </row>
    <row r="96" spans="1:5" x14ac:dyDescent="0.25">
      <c r="A96" t="s">
        <v>4666</v>
      </c>
      <c r="B96" t="s">
        <v>2444</v>
      </c>
      <c r="C96" s="6">
        <v>46024</v>
      </c>
      <c r="D96" t="s">
        <v>4979</v>
      </c>
      <c r="E96" s="8">
        <v>2</v>
      </c>
    </row>
    <row r="97" spans="1:5" x14ac:dyDescent="0.25">
      <c r="A97" t="s">
        <v>4667</v>
      </c>
      <c r="B97" t="s">
        <v>2393</v>
      </c>
      <c r="C97" s="6">
        <v>46035</v>
      </c>
      <c r="D97" t="s">
        <v>4577</v>
      </c>
      <c r="E97" s="8">
        <v>2</v>
      </c>
    </row>
    <row r="98" spans="1:5" x14ac:dyDescent="0.25">
      <c r="A98" t="s">
        <v>4668</v>
      </c>
      <c r="B98" t="s">
        <v>1211</v>
      </c>
      <c r="C98" s="6">
        <v>45703</v>
      </c>
      <c r="D98" t="s">
        <v>4577</v>
      </c>
      <c r="E98" s="8">
        <v>1</v>
      </c>
    </row>
    <row r="99" spans="1:5" x14ac:dyDescent="0.25">
      <c r="A99" t="s">
        <v>4669</v>
      </c>
      <c r="B99" t="s">
        <v>1793</v>
      </c>
      <c r="C99" s="6">
        <v>45818</v>
      </c>
      <c r="D99" t="s">
        <v>4979</v>
      </c>
      <c r="E99" s="8">
        <v>1</v>
      </c>
    </row>
    <row r="100" spans="1:5" x14ac:dyDescent="0.25">
      <c r="A100" t="s">
        <v>4670</v>
      </c>
      <c r="B100" t="s">
        <v>2062</v>
      </c>
      <c r="C100" s="6">
        <v>45818</v>
      </c>
      <c r="D100" t="s">
        <v>4577</v>
      </c>
      <c r="E100" s="8">
        <v>1</v>
      </c>
    </row>
    <row r="101" spans="1:5" x14ac:dyDescent="0.25">
      <c r="A101" t="s">
        <v>4671</v>
      </c>
      <c r="B101" t="s">
        <v>2491</v>
      </c>
      <c r="C101" s="6">
        <v>45836</v>
      </c>
      <c r="D101" t="s">
        <v>4979</v>
      </c>
      <c r="E101" s="8">
        <v>1</v>
      </c>
    </row>
    <row r="102" spans="1:5" x14ac:dyDescent="0.25">
      <c r="A102" t="s">
        <v>4672</v>
      </c>
      <c r="B102" t="s">
        <v>1476</v>
      </c>
      <c r="C102" s="6">
        <v>45973</v>
      </c>
      <c r="D102" t="s">
        <v>4581</v>
      </c>
      <c r="E102" s="8">
        <v>1</v>
      </c>
    </row>
    <row r="103" spans="1:5" x14ac:dyDescent="0.25">
      <c r="A103" t="s">
        <v>4673</v>
      </c>
      <c r="B103" t="s">
        <v>1553</v>
      </c>
      <c r="C103" s="6">
        <v>45975</v>
      </c>
      <c r="D103" t="s">
        <v>4577</v>
      </c>
      <c r="E103" s="8">
        <v>1</v>
      </c>
    </row>
    <row r="104" spans="1:5" x14ac:dyDescent="0.25">
      <c r="A104" t="s">
        <v>4674</v>
      </c>
      <c r="B104" t="s">
        <v>989</v>
      </c>
      <c r="C104" s="6">
        <v>46038</v>
      </c>
      <c r="D104" t="s">
        <v>4577</v>
      </c>
      <c r="E104" s="8">
        <v>1</v>
      </c>
    </row>
    <row r="105" spans="1:5" x14ac:dyDescent="0.25">
      <c r="A105" t="s">
        <v>4675</v>
      </c>
      <c r="B105" t="s">
        <v>1930</v>
      </c>
      <c r="C105" s="6">
        <v>45764</v>
      </c>
      <c r="D105" t="s">
        <v>4581</v>
      </c>
      <c r="E105" s="8">
        <v>1</v>
      </c>
    </row>
    <row r="106" spans="1:5" x14ac:dyDescent="0.25">
      <c r="A106" t="s">
        <v>4676</v>
      </c>
      <c r="B106" t="s">
        <v>799</v>
      </c>
      <c r="C106" s="6">
        <v>45693</v>
      </c>
      <c r="D106" t="s">
        <v>4581</v>
      </c>
      <c r="E106" s="8">
        <v>2</v>
      </c>
    </row>
    <row r="107" spans="1:5" x14ac:dyDescent="0.25">
      <c r="A107" t="s">
        <v>4677</v>
      </c>
      <c r="B107" t="s">
        <v>1439</v>
      </c>
      <c r="C107" s="6">
        <v>45999</v>
      </c>
      <c r="D107" t="s">
        <v>4570</v>
      </c>
      <c r="E107" s="8">
        <v>4</v>
      </c>
    </row>
    <row r="108" spans="1:5" x14ac:dyDescent="0.25">
      <c r="A108" t="s">
        <v>4678</v>
      </c>
      <c r="B108" t="s">
        <v>1180</v>
      </c>
      <c r="C108" s="6">
        <v>45884</v>
      </c>
      <c r="D108" t="s">
        <v>4581</v>
      </c>
      <c r="E108" s="8">
        <v>2</v>
      </c>
    </row>
    <row r="109" spans="1:5" x14ac:dyDescent="0.25">
      <c r="A109" t="s">
        <v>4679</v>
      </c>
      <c r="B109" t="s">
        <v>816</v>
      </c>
      <c r="C109" s="6">
        <v>45769</v>
      </c>
      <c r="D109" t="s">
        <v>4979</v>
      </c>
      <c r="E109" s="8">
        <v>1</v>
      </c>
    </row>
    <row r="110" spans="1:5" x14ac:dyDescent="0.25">
      <c r="A110" t="s">
        <v>4680</v>
      </c>
      <c r="B110" t="s">
        <v>1171</v>
      </c>
      <c r="C110" s="6">
        <v>45912</v>
      </c>
      <c r="D110" t="s">
        <v>4577</v>
      </c>
      <c r="E110" s="8">
        <v>3</v>
      </c>
    </row>
    <row r="111" spans="1:5" x14ac:dyDescent="0.25">
      <c r="A111" t="s">
        <v>4681</v>
      </c>
      <c r="B111" t="s">
        <v>1104</v>
      </c>
      <c r="C111" s="6">
        <v>45911</v>
      </c>
      <c r="D111" t="s">
        <v>4573</v>
      </c>
      <c r="E111" s="8">
        <v>3</v>
      </c>
    </row>
    <row r="112" spans="1:5" x14ac:dyDescent="0.25">
      <c r="A112" t="s">
        <v>4682</v>
      </c>
      <c r="B112" t="s">
        <v>1331</v>
      </c>
      <c r="C112" s="6">
        <v>45956</v>
      </c>
      <c r="D112" t="s">
        <v>4570</v>
      </c>
      <c r="E112" s="8">
        <v>1</v>
      </c>
    </row>
    <row r="113" spans="1:5" x14ac:dyDescent="0.25">
      <c r="A113" t="s">
        <v>4683</v>
      </c>
      <c r="B113" t="s">
        <v>1979</v>
      </c>
      <c r="C113" s="6">
        <v>45940</v>
      </c>
      <c r="D113" t="s">
        <v>4979</v>
      </c>
      <c r="E113" s="8">
        <v>3</v>
      </c>
    </row>
    <row r="114" spans="1:5" x14ac:dyDescent="0.25">
      <c r="A114" t="s">
        <v>4684</v>
      </c>
      <c r="B114" t="s">
        <v>1601</v>
      </c>
      <c r="C114" s="6">
        <v>45695</v>
      </c>
      <c r="D114" t="s">
        <v>4581</v>
      </c>
      <c r="E114" s="8">
        <v>1</v>
      </c>
    </row>
    <row r="115" spans="1:5" x14ac:dyDescent="0.25">
      <c r="A115" t="s">
        <v>4685</v>
      </c>
      <c r="B115" t="s">
        <v>2349</v>
      </c>
      <c r="C115" s="6">
        <v>45948</v>
      </c>
      <c r="D115" t="s">
        <v>4570</v>
      </c>
      <c r="E115" s="8">
        <v>1</v>
      </c>
    </row>
    <row r="116" spans="1:5" x14ac:dyDescent="0.25">
      <c r="A116" t="s">
        <v>4686</v>
      </c>
      <c r="B116" t="s">
        <v>1319</v>
      </c>
      <c r="C116" s="6">
        <v>46026</v>
      </c>
      <c r="D116" t="s">
        <v>4979</v>
      </c>
      <c r="E116" s="8">
        <v>2</v>
      </c>
    </row>
    <row r="117" spans="1:5" x14ac:dyDescent="0.25">
      <c r="A117" t="s">
        <v>4687</v>
      </c>
      <c r="B117" t="s">
        <v>942</v>
      </c>
      <c r="C117" s="6">
        <v>45833</v>
      </c>
      <c r="D117" t="s">
        <v>4573</v>
      </c>
      <c r="E117" s="8">
        <v>1</v>
      </c>
    </row>
    <row r="118" spans="1:5" x14ac:dyDescent="0.25">
      <c r="A118" t="s">
        <v>4688</v>
      </c>
      <c r="B118" t="s">
        <v>1663</v>
      </c>
      <c r="C118" s="6">
        <v>45757</v>
      </c>
      <c r="D118" t="s">
        <v>4581</v>
      </c>
      <c r="E118" s="8">
        <v>4</v>
      </c>
    </row>
    <row r="119" spans="1:5" x14ac:dyDescent="0.25">
      <c r="A119" t="s">
        <v>4689</v>
      </c>
      <c r="B119" t="s">
        <v>1533</v>
      </c>
      <c r="C119" s="6">
        <v>45799</v>
      </c>
      <c r="D119" t="s">
        <v>4581</v>
      </c>
      <c r="E119" s="8">
        <v>8</v>
      </c>
    </row>
    <row r="120" spans="1:5" x14ac:dyDescent="0.25">
      <c r="A120" t="s">
        <v>4690</v>
      </c>
      <c r="B120" t="s">
        <v>912</v>
      </c>
      <c r="C120" s="6">
        <v>45803</v>
      </c>
      <c r="D120" t="s">
        <v>4581</v>
      </c>
      <c r="E120" s="8">
        <v>8</v>
      </c>
    </row>
    <row r="121" spans="1:5" x14ac:dyDescent="0.25">
      <c r="A121" t="s">
        <v>4691</v>
      </c>
      <c r="B121" t="s">
        <v>2165</v>
      </c>
      <c r="C121" s="6">
        <v>45723</v>
      </c>
      <c r="D121" t="s">
        <v>4581</v>
      </c>
      <c r="E121" s="8">
        <v>2</v>
      </c>
    </row>
    <row r="122" spans="1:5" x14ac:dyDescent="0.25">
      <c r="A122" t="s">
        <v>4692</v>
      </c>
      <c r="B122" t="s">
        <v>2385</v>
      </c>
      <c r="C122" s="6">
        <v>45961</v>
      </c>
      <c r="D122" t="s">
        <v>4573</v>
      </c>
      <c r="E122" s="8">
        <v>1</v>
      </c>
    </row>
    <row r="123" spans="1:5" x14ac:dyDescent="0.25">
      <c r="A123" t="s">
        <v>4693</v>
      </c>
      <c r="B123" t="s">
        <v>1596</v>
      </c>
      <c r="C123" s="6">
        <v>45697</v>
      </c>
      <c r="D123" t="s">
        <v>4979</v>
      </c>
      <c r="E123" s="8">
        <v>1</v>
      </c>
    </row>
    <row r="124" spans="1:5" x14ac:dyDescent="0.25">
      <c r="A124" t="s">
        <v>4694</v>
      </c>
      <c r="B124" t="s">
        <v>1667</v>
      </c>
      <c r="C124" s="6">
        <v>45952</v>
      </c>
      <c r="D124" t="s">
        <v>4979</v>
      </c>
      <c r="E124" s="8">
        <v>3</v>
      </c>
    </row>
    <row r="125" spans="1:5" x14ac:dyDescent="0.25">
      <c r="A125" t="s">
        <v>4695</v>
      </c>
      <c r="B125" t="s">
        <v>1054</v>
      </c>
      <c r="C125" s="6">
        <v>45839</v>
      </c>
      <c r="D125" t="s">
        <v>4979</v>
      </c>
      <c r="E125" s="8">
        <v>2</v>
      </c>
    </row>
    <row r="126" spans="1:5" x14ac:dyDescent="0.25">
      <c r="A126" t="s">
        <v>4696</v>
      </c>
      <c r="B126" t="s">
        <v>953</v>
      </c>
      <c r="C126" s="6">
        <v>45679</v>
      </c>
      <c r="D126" t="s">
        <v>4570</v>
      </c>
      <c r="E126" s="8">
        <v>1</v>
      </c>
    </row>
    <row r="127" spans="1:5" x14ac:dyDescent="0.25">
      <c r="A127" t="s">
        <v>4697</v>
      </c>
      <c r="B127" t="s">
        <v>2106</v>
      </c>
      <c r="C127" s="6">
        <v>45742</v>
      </c>
      <c r="D127" t="s">
        <v>4979</v>
      </c>
      <c r="E127" s="8">
        <v>1</v>
      </c>
    </row>
    <row r="128" spans="1:5" x14ac:dyDescent="0.25">
      <c r="A128" t="s">
        <v>4698</v>
      </c>
      <c r="B128" t="s">
        <v>1024</v>
      </c>
      <c r="C128" s="6">
        <v>46039</v>
      </c>
      <c r="D128" t="s">
        <v>4581</v>
      </c>
      <c r="E128" s="8">
        <v>4</v>
      </c>
    </row>
    <row r="129" spans="1:5" x14ac:dyDescent="0.25">
      <c r="A129" t="s">
        <v>4699</v>
      </c>
      <c r="B129" t="s">
        <v>1446</v>
      </c>
      <c r="C129" s="6">
        <v>45947</v>
      </c>
      <c r="D129" t="s">
        <v>4581</v>
      </c>
      <c r="E129" s="8">
        <v>1</v>
      </c>
    </row>
    <row r="130" spans="1:5" x14ac:dyDescent="0.25">
      <c r="A130" t="s">
        <v>4700</v>
      </c>
      <c r="B130" t="s">
        <v>1753</v>
      </c>
      <c r="C130" s="6">
        <v>45838</v>
      </c>
      <c r="D130" t="s">
        <v>4573</v>
      </c>
      <c r="E130" s="8">
        <v>2</v>
      </c>
    </row>
    <row r="131" spans="1:5" x14ac:dyDescent="0.25">
      <c r="A131" t="s">
        <v>4701</v>
      </c>
      <c r="B131" t="s">
        <v>926</v>
      </c>
      <c r="C131" s="6">
        <v>45781</v>
      </c>
      <c r="D131" t="s">
        <v>4581</v>
      </c>
      <c r="E131" s="8">
        <v>4</v>
      </c>
    </row>
    <row r="132" spans="1:5" x14ac:dyDescent="0.25">
      <c r="A132" t="s">
        <v>4702</v>
      </c>
      <c r="B132" t="s">
        <v>2453</v>
      </c>
      <c r="C132" s="6">
        <v>45882</v>
      </c>
      <c r="D132" t="s">
        <v>4573</v>
      </c>
      <c r="E132" s="8">
        <v>1</v>
      </c>
    </row>
    <row r="133" spans="1:5" x14ac:dyDescent="0.25">
      <c r="A133" t="s">
        <v>4703</v>
      </c>
      <c r="B133" t="s">
        <v>2433</v>
      </c>
      <c r="C133" s="6">
        <v>45874</v>
      </c>
      <c r="D133" t="s">
        <v>4570</v>
      </c>
      <c r="E133" s="8">
        <v>4</v>
      </c>
    </row>
    <row r="134" spans="1:5" x14ac:dyDescent="0.25">
      <c r="A134" t="s">
        <v>4704</v>
      </c>
      <c r="B134" t="s">
        <v>1304</v>
      </c>
      <c r="C134" s="6">
        <v>46031</v>
      </c>
      <c r="D134" t="s">
        <v>4573</v>
      </c>
      <c r="E134" s="8">
        <v>1</v>
      </c>
    </row>
    <row r="135" spans="1:5" x14ac:dyDescent="0.25">
      <c r="A135" t="s">
        <v>4705</v>
      </c>
      <c r="B135" t="s">
        <v>1089</v>
      </c>
      <c r="C135" s="6">
        <v>45821</v>
      </c>
      <c r="D135" t="s">
        <v>4577</v>
      </c>
      <c r="E135" s="8">
        <v>2</v>
      </c>
    </row>
    <row r="136" spans="1:5" x14ac:dyDescent="0.25">
      <c r="A136" t="s">
        <v>4706</v>
      </c>
      <c r="B136" t="s">
        <v>1362</v>
      </c>
      <c r="C136" s="6">
        <v>46016</v>
      </c>
      <c r="D136" t="s">
        <v>4573</v>
      </c>
      <c r="E136" s="8">
        <v>1</v>
      </c>
    </row>
    <row r="137" spans="1:5" x14ac:dyDescent="0.25">
      <c r="A137" t="s">
        <v>4707</v>
      </c>
      <c r="B137" t="s">
        <v>1783</v>
      </c>
      <c r="C137" s="6">
        <v>46027</v>
      </c>
      <c r="D137" t="s">
        <v>4573</v>
      </c>
      <c r="E137" s="8">
        <v>1</v>
      </c>
    </row>
    <row r="138" spans="1:5" x14ac:dyDescent="0.25">
      <c r="A138" t="s">
        <v>4708</v>
      </c>
      <c r="B138" t="s">
        <v>2538</v>
      </c>
      <c r="C138" s="6">
        <v>45724</v>
      </c>
      <c r="D138" t="s">
        <v>4573</v>
      </c>
      <c r="E138" s="8">
        <v>2</v>
      </c>
    </row>
    <row r="139" spans="1:5" x14ac:dyDescent="0.25">
      <c r="A139" t="s">
        <v>4709</v>
      </c>
      <c r="B139" t="s">
        <v>2465</v>
      </c>
      <c r="C139" s="6">
        <v>45971</v>
      </c>
      <c r="D139" t="s">
        <v>4581</v>
      </c>
      <c r="E139" s="8">
        <v>1</v>
      </c>
    </row>
    <row r="140" spans="1:5" x14ac:dyDescent="0.25">
      <c r="A140" t="s">
        <v>4710</v>
      </c>
      <c r="B140" t="s">
        <v>2259</v>
      </c>
      <c r="C140" s="6">
        <v>45970</v>
      </c>
      <c r="D140" t="s">
        <v>4979</v>
      </c>
      <c r="E140" s="8">
        <v>1</v>
      </c>
    </row>
    <row r="141" spans="1:5" x14ac:dyDescent="0.25">
      <c r="A141" t="s">
        <v>4711</v>
      </c>
      <c r="B141" t="s">
        <v>2104</v>
      </c>
      <c r="C141" s="6">
        <v>45711</v>
      </c>
      <c r="D141" t="s">
        <v>4577</v>
      </c>
      <c r="E141" s="8">
        <v>2</v>
      </c>
    </row>
    <row r="142" spans="1:5" x14ac:dyDescent="0.25">
      <c r="A142" t="s">
        <v>4712</v>
      </c>
      <c r="B142" t="s">
        <v>1873</v>
      </c>
      <c r="C142" s="6">
        <v>45952</v>
      </c>
      <c r="D142" t="s">
        <v>4979</v>
      </c>
      <c r="E142" s="8">
        <v>1</v>
      </c>
    </row>
    <row r="143" spans="1:5" x14ac:dyDescent="0.25">
      <c r="A143" t="s">
        <v>4713</v>
      </c>
      <c r="B143" t="s">
        <v>866</v>
      </c>
      <c r="C143" s="6">
        <v>45681</v>
      </c>
      <c r="D143" t="s">
        <v>4573</v>
      </c>
      <c r="E143" s="8">
        <v>1</v>
      </c>
    </row>
    <row r="144" spans="1:5" x14ac:dyDescent="0.25">
      <c r="A144" t="s">
        <v>4714</v>
      </c>
      <c r="B144" t="s">
        <v>2226</v>
      </c>
      <c r="C144" s="6">
        <v>46013</v>
      </c>
      <c r="D144" t="s">
        <v>4979</v>
      </c>
      <c r="E144" s="8">
        <v>4</v>
      </c>
    </row>
    <row r="145" spans="1:5" x14ac:dyDescent="0.25">
      <c r="A145" t="s">
        <v>4715</v>
      </c>
      <c r="B145" t="s">
        <v>1422</v>
      </c>
      <c r="C145" s="6">
        <v>45828</v>
      </c>
      <c r="D145" t="s">
        <v>4581</v>
      </c>
      <c r="E145" s="8">
        <v>1</v>
      </c>
    </row>
    <row r="146" spans="1:5" x14ac:dyDescent="0.25">
      <c r="A146" t="s">
        <v>4716</v>
      </c>
      <c r="B146" t="s">
        <v>2126</v>
      </c>
      <c r="C146" s="6">
        <v>45820</v>
      </c>
      <c r="D146" t="s">
        <v>4581</v>
      </c>
      <c r="E146" s="8">
        <v>6</v>
      </c>
    </row>
    <row r="147" spans="1:5" x14ac:dyDescent="0.25">
      <c r="A147" t="s">
        <v>4717</v>
      </c>
      <c r="B147" t="s">
        <v>1090</v>
      </c>
      <c r="C147" s="6">
        <v>45792</v>
      </c>
      <c r="D147" t="s">
        <v>4581</v>
      </c>
      <c r="E147" s="8">
        <v>3</v>
      </c>
    </row>
    <row r="148" spans="1:5" x14ac:dyDescent="0.25">
      <c r="A148" t="s">
        <v>4718</v>
      </c>
      <c r="B148" t="s">
        <v>1214</v>
      </c>
      <c r="C148" s="6">
        <v>46036</v>
      </c>
      <c r="D148" t="s">
        <v>4573</v>
      </c>
      <c r="E148" s="8">
        <v>2</v>
      </c>
    </row>
    <row r="149" spans="1:5" x14ac:dyDescent="0.25">
      <c r="A149" t="s">
        <v>4719</v>
      </c>
      <c r="B149" t="s">
        <v>1819</v>
      </c>
      <c r="C149" s="6">
        <v>45895</v>
      </c>
      <c r="D149" t="s">
        <v>4581</v>
      </c>
      <c r="E149" s="8">
        <v>1</v>
      </c>
    </row>
    <row r="150" spans="1:5" x14ac:dyDescent="0.25">
      <c r="A150" t="s">
        <v>4720</v>
      </c>
      <c r="B150" t="s">
        <v>793</v>
      </c>
      <c r="C150" s="6">
        <v>45997</v>
      </c>
      <c r="D150" t="s">
        <v>4573</v>
      </c>
      <c r="E150" s="8">
        <v>1</v>
      </c>
    </row>
    <row r="151" spans="1:5" x14ac:dyDescent="0.25">
      <c r="A151" t="s">
        <v>4721</v>
      </c>
      <c r="B151" t="s">
        <v>680</v>
      </c>
      <c r="C151" s="6">
        <v>45752</v>
      </c>
      <c r="D151" t="s">
        <v>4573</v>
      </c>
      <c r="E151" s="8">
        <v>2</v>
      </c>
    </row>
    <row r="152" spans="1:5" x14ac:dyDescent="0.25">
      <c r="A152" t="s">
        <v>4722</v>
      </c>
      <c r="B152" t="s">
        <v>2257</v>
      </c>
      <c r="C152" s="6">
        <v>45685</v>
      </c>
      <c r="D152" t="s">
        <v>4979</v>
      </c>
      <c r="E152" s="8">
        <v>1</v>
      </c>
    </row>
    <row r="153" spans="1:5" x14ac:dyDescent="0.25">
      <c r="A153" t="s">
        <v>4723</v>
      </c>
      <c r="B153" t="s">
        <v>1509</v>
      </c>
      <c r="C153" s="6">
        <v>46032</v>
      </c>
      <c r="D153" t="s">
        <v>4979</v>
      </c>
      <c r="E153" s="8">
        <v>3</v>
      </c>
    </row>
    <row r="154" spans="1:5" x14ac:dyDescent="0.25">
      <c r="A154" t="s">
        <v>4724</v>
      </c>
      <c r="B154" t="s">
        <v>1177</v>
      </c>
      <c r="C154" s="6">
        <v>45877</v>
      </c>
      <c r="D154" t="s">
        <v>4979</v>
      </c>
      <c r="E154" s="8">
        <v>1</v>
      </c>
    </row>
    <row r="155" spans="1:5" x14ac:dyDescent="0.25">
      <c r="A155" t="s">
        <v>4725</v>
      </c>
      <c r="B155" t="s">
        <v>1738</v>
      </c>
      <c r="C155" s="6">
        <v>46012</v>
      </c>
      <c r="D155" t="s">
        <v>4581</v>
      </c>
      <c r="E155" s="8">
        <v>1</v>
      </c>
    </row>
    <row r="156" spans="1:5" x14ac:dyDescent="0.25">
      <c r="A156" t="s">
        <v>4726</v>
      </c>
      <c r="B156" t="s">
        <v>867</v>
      </c>
      <c r="C156" s="6">
        <v>45691</v>
      </c>
      <c r="D156" t="s">
        <v>4581</v>
      </c>
      <c r="E156" s="8">
        <v>2</v>
      </c>
    </row>
    <row r="157" spans="1:5" x14ac:dyDescent="0.25">
      <c r="A157" t="s">
        <v>4727</v>
      </c>
      <c r="B157" t="s">
        <v>695</v>
      </c>
      <c r="C157" s="6">
        <v>45876</v>
      </c>
      <c r="D157" t="s">
        <v>4570</v>
      </c>
      <c r="E157" s="8">
        <v>5</v>
      </c>
    </row>
    <row r="158" spans="1:5" x14ac:dyDescent="0.25">
      <c r="A158" t="s">
        <v>4728</v>
      </c>
      <c r="B158" t="s">
        <v>1114</v>
      </c>
      <c r="C158" s="6">
        <v>45924</v>
      </c>
      <c r="D158" t="s">
        <v>4577</v>
      </c>
      <c r="E158" s="8">
        <v>4</v>
      </c>
    </row>
    <row r="159" spans="1:5" x14ac:dyDescent="0.25">
      <c r="A159" t="s">
        <v>4729</v>
      </c>
      <c r="B159" t="s">
        <v>2233</v>
      </c>
      <c r="C159" s="6">
        <v>45833</v>
      </c>
      <c r="D159" t="s">
        <v>4577</v>
      </c>
      <c r="E159" s="8">
        <v>1</v>
      </c>
    </row>
    <row r="160" spans="1:5" x14ac:dyDescent="0.25">
      <c r="A160" t="s">
        <v>4730</v>
      </c>
      <c r="B160" t="s">
        <v>1143</v>
      </c>
      <c r="C160" s="6">
        <v>45772</v>
      </c>
      <c r="D160" t="s">
        <v>4570</v>
      </c>
      <c r="E160" s="8">
        <v>1</v>
      </c>
    </row>
    <row r="161" spans="1:5" x14ac:dyDescent="0.25">
      <c r="A161" t="s">
        <v>4731</v>
      </c>
      <c r="B161" t="s">
        <v>2200</v>
      </c>
      <c r="C161" s="6">
        <v>45766</v>
      </c>
      <c r="D161" t="s">
        <v>4570</v>
      </c>
      <c r="E161" s="8">
        <v>1</v>
      </c>
    </row>
    <row r="162" spans="1:5" x14ac:dyDescent="0.25">
      <c r="A162" t="s">
        <v>4732</v>
      </c>
      <c r="B162" t="s">
        <v>1230</v>
      </c>
      <c r="C162" s="6">
        <v>45765</v>
      </c>
      <c r="D162" t="s">
        <v>4573</v>
      </c>
      <c r="E162" s="8">
        <v>2</v>
      </c>
    </row>
    <row r="163" spans="1:5" x14ac:dyDescent="0.25">
      <c r="A163" t="s">
        <v>4733</v>
      </c>
      <c r="B163" t="s">
        <v>1394</v>
      </c>
      <c r="C163" s="6">
        <v>45795</v>
      </c>
      <c r="D163" t="s">
        <v>4581</v>
      </c>
      <c r="E163" s="8">
        <v>1</v>
      </c>
    </row>
    <row r="164" spans="1:5" x14ac:dyDescent="0.25">
      <c r="A164" t="s">
        <v>4734</v>
      </c>
      <c r="B164" t="s">
        <v>669</v>
      </c>
      <c r="C164" s="6">
        <v>45913</v>
      </c>
      <c r="D164" t="s">
        <v>4581</v>
      </c>
      <c r="E164" s="8">
        <v>1</v>
      </c>
    </row>
    <row r="165" spans="1:5" x14ac:dyDescent="0.25">
      <c r="A165" t="s">
        <v>4735</v>
      </c>
      <c r="B165" t="s">
        <v>1724</v>
      </c>
      <c r="C165" s="6">
        <v>45795</v>
      </c>
      <c r="D165" t="s">
        <v>4570</v>
      </c>
      <c r="E165" s="8">
        <v>2</v>
      </c>
    </row>
    <row r="166" spans="1:5" x14ac:dyDescent="0.25">
      <c r="A166" t="s">
        <v>4736</v>
      </c>
      <c r="B166" t="s">
        <v>2519</v>
      </c>
      <c r="C166" s="6">
        <v>45978</v>
      </c>
      <c r="D166" t="s">
        <v>4577</v>
      </c>
      <c r="E166" s="8">
        <v>3</v>
      </c>
    </row>
    <row r="167" spans="1:5" x14ac:dyDescent="0.25">
      <c r="A167" t="s">
        <v>4737</v>
      </c>
      <c r="B167" t="s">
        <v>2024</v>
      </c>
      <c r="C167" s="6">
        <v>45958</v>
      </c>
      <c r="D167" t="s">
        <v>4573</v>
      </c>
      <c r="E167" s="8">
        <v>1</v>
      </c>
    </row>
    <row r="168" spans="1:5" x14ac:dyDescent="0.25">
      <c r="A168" t="s">
        <v>4738</v>
      </c>
      <c r="B168" t="s">
        <v>2288</v>
      </c>
      <c r="C168" s="6">
        <v>45857</v>
      </c>
      <c r="D168" t="s">
        <v>4577</v>
      </c>
      <c r="E168" s="8">
        <v>1</v>
      </c>
    </row>
    <row r="169" spans="1:5" x14ac:dyDescent="0.25">
      <c r="A169" t="s">
        <v>4739</v>
      </c>
      <c r="B169" t="s">
        <v>1802</v>
      </c>
      <c r="C169" s="6">
        <v>46038</v>
      </c>
      <c r="D169" t="s">
        <v>4581</v>
      </c>
      <c r="E169" s="8">
        <v>1</v>
      </c>
    </row>
    <row r="170" spans="1:5" x14ac:dyDescent="0.25">
      <c r="A170" t="s">
        <v>4740</v>
      </c>
      <c r="B170" t="s">
        <v>771</v>
      </c>
      <c r="C170" s="6">
        <v>45830</v>
      </c>
      <c r="D170" t="s">
        <v>4979</v>
      </c>
      <c r="E170" s="8">
        <v>1</v>
      </c>
    </row>
    <row r="171" spans="1:5" x14ac:dyDescent="0.25">
      <c r="A171" t="s">
        <v>4741</v>
      </c>
      <c r="B171" t="s">
        <v>2327</v>
      </c>
      <c r="C171" s="6">
        <v>45757</v>
      </c>
      <c r="D171" t="s">
        <v>4573</v>
      </c>
      <c r="E171" s="8">
        <v>3</v>
      </c>
    </row>
    <row r="172" spans="1:5" x14ac:dyDescent="0.25">
      <c r="A172" t="s">
        <v>4742</v>
      </c>
      <c r="B172" t="s">
        <v>1680</v>
      </c>
      <c r="C172" s="6">
        <v>45699</v>
      </c>
      <c r="D172" t="s">
        <v>4979</v>
      </c>
      <c r="E172" s="8">
        <v>3</v>
      </c>
    </row>
    <row r="173" spans="1:5" x14ac:dyDescent="0.25">
      <c r="A173" t="s">
        <v>4743</v>
      </c>
      <c r="B173" t="s">
        <v>1239</v>
      </c>
      <c r="C173" s="6">
        <v>45710</v>
      </c>
      <c r="D173" t="s">
        <v>4570</v>
      </c>
      <c r="E173" s="8">
        <v>3</v>
      </c>
    </row>
    <row r="174" spans="1:5" x14ac:dyDescent="0.25">
      <c r="A174" t="s">
        <v>4744</v>
      </c>
      <c r="B174" t="s">
        <v>2510</v>
      </c>
      <c r="C174" s="6">
        <v>46039</v>
      </c>
      <c r="D174" t="s">
        <v>4581</v>
      </c>
      <c r="E174" s="8">
        <v>1</v>
      </c>
    </row>
    <row r="175" spans="1:5" x14ac:dyDescent="0.25">
      <c r="A175" t="s">
        <v>4745</v>
      </c>
      <c r="B175" t="s">
        <v>2398</v>
      </c>
      <c r="C175" s="6">
        <v>45770</v>
      </c>
      <c r="D175" t="s">
        <v>4570</v>
      </c>
      <c r="E175" s="8">
        <v>3</v>
      </c>
    </row>
    <row r="176" spans="1:5" x14ac:dyDescent="0.25">
      <c r="A176" t="s">
        <v>4746</v>
      </c>
      <c r="B176" t="s">
        <v>971</v>
      </c>
      <c r="C176" s="6">
        <v>45725</v>
      </c>
      <c r="D176" t="s">
        <v>4577</v>
      </c>
      <c r="E176" s="8">
        <v>1</v>
      </c>
    </row>
    <row r="177" spans="1:5" x14ac:dyDescent="0.25">
      <c r="A177" t="s">
        <v>4747</v>
      </c>
      <c r="B177" t="s">
        <v>1884</v>
      </c>
      <c r="C177" s="6">
        <v>45921</v>
      </c>
      <c r="D177" t="s">
        <v>4573</v>
      </c>
      <c r="E177" s="8">
        <v>2</v>
      </c>
    </row>
    <row r="178" spans="1:5" x14ac:dyDescent="0.25">
      <c r="A178" t="s">
        <v>4748</v>
      </c>
      <c r="B178" t="s">
        <v>1342</v>
      </c>
      <c r="C178" s="6">
        <v>45777</v>
      </c>
      <c r="D178" t="s">
        <v>4573</v>
      </c>
      <c r="E178" s="8">
        <v>2</v>
      </c>
    </row>
    <row r="179" spans="1:5" x14ac:dyDescent="0.25">
      <c r="A179" t="s">
        <v>4749</v>
      </c>
      <c r="B179" t="s">
        <v>1905</v>
      </c>
      <c r="C179" s="6">
        <v>45688</v>
      </c>
      <c r="D179" t="s">
        <v>4577</v>
      </c>
      <c r="E179" s="8">
        <v>1</v>
      </c>
    </row>
    <row r="180" spans="1:5" x14ac:dyDescent="0.25">
      <c r="A180" t="s">
        <v>4750</v>
      </c>
      <c r="B180" t="s">
        <v>1434</v>
      </c>
      <c r="C180" s="6">
        <v>45836</v>
      </c>
      <c r="D180" t="s">
        <v>4581</v>
      </c>
      <c r="E180" s="8">
        <v>3</v>
      </c>
    </row>
    <row r="181" spans="1:5" x14ac:dyDescent="0.25">
      <c r="A181" t="s">
        <v>4751</v>
      </c>
      <c r="B181" t="s">
        <v>2212</v>
      </c>
      <c r="C181" s="6">
        <v>45666</v>
      </c>
      <c r="D181" t="s">
        <v>4577</v>
      </c>
      <c r="E181" s="8">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Region by Gender  </vt:lpstr>
      <vt:lpstr>customer by gender</vt:lpstr>
      <vt:lpstr>customer by region  </vt:lpstr>
      <vt:lpstr>total customers</vt:lpstr>
      <vt:lpstr>Customer</vt:lpstr>
      <vt:lpstr>EMPLOYEE CNT </vt:lpstr>
      <vt:lpstr>designation cnt </vt:lpstr>
      <vt:lpstr>employee cnt</vt:lpstr>
      <vt:lpstr>employee by region</vt:lpstr>
      <vt:lpstr>Employee</vt:lpstr>
      <vt:lpstr>Product</vt:lpstr>
      <vt:lpstr>sales by product category</vt:lpstr>
      <vt:lpstr>TOTAL SALES </vt:lpstr>
      <vt:lpstr>TOP 5 PRODUCT BY SALES</vt:lpstr>
      <vt:lpstr>PAYMENT STATUS</vt:lpstr>
      <vt:lpstr>final dashboard</vt:lpstr>
      <vt:lpstr>MONTHLYSALES</vt:lpstr>
      <vt:lpstr>SALES BY SUBCATEGORY</vt:lpstr>
      <vt:lpstr>count of payment status</vt:lpstr>
      <vt:lpstr>PRODUCT BY SALES</vt:lpstr>
      <vt:lpstr>REGION BY S</vt:lpstr>
      <vt:lpstr>total orders</vt:lpstr>
      <vt:lpstr>Order</vt:lpstr>
      <vt:lpstr>payment method count</vt:lpstr>
      <vt:lpstr>payment method by sales</vt:lpstr>
      <vt:lpstr>Payment</vt:lpstr>
      <vt:lpstr>return table</vt:lpstr>
      <vt:lpstr>return month n rsn</vt:lpstr>
      <vt:lpstr>Return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Yadav</cp:lastModifiedBy>
  <dcterms:created xsi:type="dcterms:W3CDTF">2026-08-24T13:00:11Z</dcterms:created>
  <dcterms:modified xsi:type="dcterms:W3CDTF">2026-09-10T07:35:21Z</dcterms:modified>
</cp:coreProperties>
</file>