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Copy of Original" sheetId="2" r:id="rId5"/>
    <sheet state="visible" name="Product_Name" sheetId="3" r:id="rId6"/>
    <sheet state="visible" name="Pivot Table 5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<sst xmlns="http://schemas.openxmlformats.org/spreadsheetml/2006/main" count="323" uniqueCount="143">
  <si>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</si>
  <si>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</si>
  <si>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</si>
  <si>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</si>
  <si>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</si>
  <si>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</si>
  <si>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</si>
  <si>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</si>
  <si>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</si>
  <si>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</si>
  <si>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</si>
  <si>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</si>
  <si>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</si>
  <si>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</si>
  <si>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</si>
  <si>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</si>
  <si>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</si>
  <si>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</si>
  <si>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</si>
  <si>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</si>
  <si>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</si>
  <si>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Candy's Beauty   Supply</t>
  </si>
  <si>
    <t>PINNC939</t>
  </si>
  <si>
    <t>40014Masc</t>
  </si>
  <si>
    <t>COLSC649</t>
  </si>
  <si>
    <t>86139Lips</t>
  </si>
  <si>
    <t xml:space="preserve">   Candy's Beauty Supply</t>
  </si>
  <si>
    <t>PINNC496</t>
  </si>
  <si>
    <t>69601Exfo</t>
  </si>
  <si>
    <t>ARLVA851</t>
  </si>
  <si>
    <t>25331Glos</t>
  </si>
  <si>
    <t>ARLVA924</t>
  </si>
  <si>
    <t>85021Foun</t>
  </si>
  <si>
    <t>Rudiger     Pharmacy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</si>
  <si>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</si>
  <si>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</si>
  <si>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</si>
  <si>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</si>
  <si>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</si>
  <si>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</si>
  <si>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</si>
  <si>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</si>
  <si>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</si>
  <si>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</si>
  <si>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</si>
  <si>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</si>
  <si>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</si>
  <si>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</si>
  <si>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 xml:space="preserve">   Rockland's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</si>
  <si>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</si>
  <si>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</si>
  <si>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</si>
  <si>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</si>
  <si>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</si>
  <si>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</si>
  <si>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</si>
  <si>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</si>
  <si>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</si>
  <si>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</si>
  <si>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</si>
  <si>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</si>
  <si>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</si>
  <si>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</si>
  <si>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</si>
  <si>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</si>
  <si>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</si>
  <si>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</si>
  <si>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</si>
  <si>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</si>
  <si>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</si>
  <si>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</si>
  <si>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</si>
  <si>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</si>
  <si>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</si>
  <si>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LEFT</t>
  </si>
  <si>
    <t>RIGHT</t>
  </si>
  <si>
    <t>MID</t>
  </si>
  <si>
    <t>CONCATENATE</t>
  </si>
  <si>
    <t>TRIM</t>
  </si>
  <si>
    <t>VLookup</t>
  </si>
  <si>
    <t>Products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</si>
  <si>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</si>
  <si>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</si>
  <si>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</si>
  <si>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</si>
  <si>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</si>
  <si>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</si>
  <si>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</si>
  <si>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</si>
  <si>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</si>
  <si>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</si>
  <si>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</si>
  <si>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</si>
  <si>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</si>
  <si>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</si>
  <si>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</si>
  <si>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</si>
  <si>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</si>
  <si>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</si>
  <si>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</si>
  <si>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</si>
  <si>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</si>
  <si>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</si>
  <si>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</si>
  <si>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</si>
  <si>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</si>
  <si>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</si>
  <si>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</si>
  <si>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</si>
  <si>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</si>
  <si>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</si>
  <si>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</si>
  <si>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</si>
  <si>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</si>
  <si>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</si>
  <si>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</si>
  <si>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</si>
  <si>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</si>
  <si>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</si>
  <si>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</si>
  <si>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</si>
  <si>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</si>
  <si>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</si>
  <si>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</si>
  <si>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</si>
  <si>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</si>
  <si>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</si>
  <si>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</si>
  <si>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</si>
  <si>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</si>
  <si>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</si>
  <si>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</si>
  <si>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</si>
  <si>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</si>
  <si>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</si>
  <si>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</si>
  <si>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</si>
  <si>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</si>
  <si>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</si>
  <si>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$914.94 Total</t>
  </si>
  <si>
    <t>$795.24 Total</t>
  </si>
  <si>
    <t>$397.00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</si>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</sst>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Original'!$B$1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'Copy of Original'!$B$2:$B$31</c:f>
              <c:numCache/>
            </c:numRef>
          </c:val>
        </c:ser>
        <c:axId val="1738288378"/>
        <c:axId val="466758917"/>
      </c:barChart>
      <c:catAx>
        <c:axId val="1738288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758917"/>
      </c:catAx>
      <c:valAx>
        <c:axId val="466758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288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1400175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Copy of Original"/>
  </cacheSource>
  <cacheFields>
    <cacheField name="Product Codes" numFmtId="0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11.7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0">
      <sharedItems>
        <s v="Candy's Beauty Supply"/>
        <s v="Rockland's"/>
        <s v="Rudiger Pharmacy"/>
        <s v="Elizabethtown Supply"/>
        <s v="Candy's Beauty   Supply"/>
        <s v="   Candy's Beauty Supply"/>
        <s v="Rudiger     Pharmacy"/>
        <s v="   Rockland's"/>
      </sharedItems>
    </cacheField>
    <cacheField name="Client Code" numFmtId="0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914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C62" firstHeaderRow="0" firstDataRow="2" firstDataCol="0"/>
  <pivotFields>
    <pivotField name="Product Codes" axis="axisRow" compact="0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lien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12"/>
        <item x="6"/>
        <item x="4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6.13"/>
    <col customWidth="1" min="3" max="3" width="19.63"/>
    <col customWidth="1" min="4" max="4" width="10.25"/>
    <col customWidth="1" min="5" max="5" width="6.5"/>
    <col customWidth="1" min="6" max="6" width="9.38"/>
    <col customWidth="1" min="7" max="7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6</v>
      </c>
      <c r="B2" s="4">
        <v>9.98</v>
      </c>
      <c r="C2" s="3" t="s">
        <v>7</v>
      </c>
      <c r="D2" s="5" t="s">
        <v>8</v>
      </c>
      <c r="E2" s="3">
        <v>191.0</v>
      </c>
      <c r="F2" s="6">
        <v>1906.18</v>
      </c>
    </row>
    <row r="3">
      <c r="A3" s="3" t="s">
        <v>9</v>
      </c>
      <c r="B3" s="4">
        <v>14.49</v>
      </c>
      <c r="C3" s="3" t="s">
        <v>10</v>
      </c>
      <c r="D3" s="5" t="s">
        <v>11</v>
      </c>
      <c r="E3" s="3">
        <v>152.0</v>
      </c>
      <c r="F3" s="6">
        <v>2202.48</v>
      </c>
    </row>
    <row r="4">
      <c r="A4" s="3" t="s">
        <v>12</v>
      </c>
      <c r="B4" s="4">
        <v>6.74</v>
      </c>
      <c r="C4" s="3" t="s">
        <v>13</v>
      </c>
      <c r="D4" s="5" t="s">
        <v>14</v>
      </c>
      <c r="E4" s="3">
        <v>758.0</v>
      </c>
      <c r="F4" s="6">
        <v>5108.92</v>
      </c>
    </row>
    <row r="5">
      <c r="A5" s="3" t="s">
        <v>15</v>
      </c>
      <c r="B5" s="4">
        <v>5.71</v>
      </c>
      <c r="C5" s="3" t="s">
        <v>16</v>
      </c>
      <c r="D5" s="5" t="s">
        <v>17</v>
      </c>
      <c r="E5" s="3">
        <v>308.0</v>
      </c>
      <c r="F5" s="6">
        <v>1758.68</v>
      </c>
    </row>
    <row r="6">
      <c r="A6" s="3" t="s">
        <v>18</v>
      </c>
      <c r="B6" s="4">
        <v>7.94</v>
      </c>
      <c r="C6" s="3" t="s">
        <v>10</v>
      </c>
      <c r="D6" s="5" t="s">
        <v>19</v>
      </c>
      <c r="E6" s="3">
        <v>50.0</v>
      </c>
      <c r="F6" s="7">
        <v>397.0</v>
      </c>
    </row>
    <row r="7">
      <c r="A7" s="3" t="s">
        <v>20</v>
      </c>
      <c r="B7" s="4">
        <v>13.57</v>
      </c>
      <c r="C7" s="3" t="s">
        <v>21</v>
      </c>
      <c r="D7" s="5" t="s">
        <v>22</v>
      </c>
      <c r="E7" s="3">
        <v>673.0</v>
      </c>
      <c r="F7" s="6">
        <v>9132.61</v>
      </c>
    </row>
    <row r="8">
      <c r="A8" s="3" t="s">
        <v>23</v>
      </c>
      <c r="B8" s="4">
        <v>8.46</v>
      </c>
      <c r="C8" s="3" t="s">
        <v>16</v>
      </c>
      <c r="D8" s="5" t="s">
        <v>24</v>
      </c>
      <c r="E8" s="3">
        <v>94.0</v>
      </c>
      <c r="F8" s="6">
        <v>795.2400000000001</v>
      </c>
    </row>
    <row r="9">
      <c r="A9" s="3" t="s">
        <v>25</v>
      </c>
      <c r="B9" s="4">
        <v>5.55</v>
      </c>
      <c r="C9" s="3" t="s">
        <v>26</v>
      </c>
      <c r="D9" s="5" t="s">
        <v>27</v>
      </c>
      <c r="E9" s="3">
        <v>299.0</v>
      </c>
      <c r="F9" s="6">
        <v>1659.45</v>
      </c>
    </row>
    <row r="10">
      <c r="A10" s="3" t="s">
        <v>28</v>
      </c>
      <c r="B10" s="4">
        <v>11.05</v>
      </c>
      <c r="C10" s="3" t="s">
        <v>10</v>
      </c>
      <c r="D10" s="5" t="s">
        <v>29</v>
      </c>
      <c r="E10" s="3">
        <v>850.0</v>
      </c>
      <c r="F10" s="6">
        <v>9392.5</v>
      </c>
    </row>
    <row r="11">
      <c r="A11" s="3" t="s">
        <v>30</v>
      </c>
      <c r="B11" s="4">
        <v>7.58</v>
      </c>
      <c r="C11" s="3" t="s">
        <v>10</v>
      </c>
      <c r="D11" s="5" t="s">
        <v>31</v>
      </c>
      <c r="E11" s="3">
        <v>169.0</v>
      </c>
      <c r="F11" s="6">
        <v>1281.02</v>
      </c>
    </row>
    <row r="12">
      <c r="A12" s="3" t="s">
        <v>32</v>
      </c>
      <c r="B12" s="8">
        <v>11.75</v>
      </c>
      <c r="C12" s="3" t="s">
        <v>33</v>
      </c>
      <c r="D12" s="5" t="s">
        <v>34</v>
      </c>
      <c r="E12" s="9">
        <v>707.0</v>
      </c>
      <c r="F12" s="10">
        <f>(B12*E12)</f>
        <v>8307.25</v>
      </c>
    </row>
    <row r="13">
      <c r="A13" s="3" t="s">
        <v>35</v>
      </c>
      <c r="B13" s="4">
        <v>10.95</v>
      </c>
      <c r="C13" s="3" t="s">
        <v>16</v>
      </c>
      <c r="D13" s="5" t="s">
        <v>36</v>
      </c>
      <c r="E13" s="3">
        <v>461.0</v>
      </c>
      <c r="F13" s="6">
        <v>5047.95</v>
      </c>
    </row>
    <row r="14">
      <c r="A14" s="3" t="s">
        <v>37</v>
      </c>
      <c r="B14" s="4">
        <v>11.73</v>
      </c>
      <c r="C14" s="3" t="s">
        <v>10</v>
      </c>
      <c r="D14" s="5" t="s">
        <v>38</v>
      </c>
      <c r="E14" s="3">
        <v>78.0</v>
      </c>
      <c r="F14" s="6">
        <v>914.94</v>
      </c>
    </row>
    <row r="15">
      <c r="A15" s="3" t="s">
        <v>39</v>
      </c>
      <c r="B15" s="4">
        <v>6.66</v>
      </c>
      <c r="C15" s="3" t="s">
        <v>7</v>
      </c>
      <c r="D15" s="5" t="s">
        <v>40</v>
      </c>
      <c r="E15" s="3">
        <v>444.0</v>
      </c>
      <c r="F15" s="6">
        <v>2957.04</v>
      </c>
    </row>
    <row r="16">
      <c r="A16" s="3" t="s">
        <v>41</v>
      </c>
      <c r="B16" s="4">
        <v>12.06</v>
      </c>
      <c r="C16" s="3" t="s">
        <v>16</v>
      </c>
      <c r="D16" s="5" t="s">
        <v>42</v>
      </c>
      <c r="E16" s="3">
        <v>797.0</v>
      </c>
      <c r="F16" s="6">
        <v>9611.82</v>
      </c>
    </row>
    <row r="17">
      <c r="A17" s="3" t="s">
        <v>43</v>
      </c>
      <c r="B17" s="4">
        <v>12.95</v>
      </c>
      <c r="C17" s="3" t="s">
        <v>13</v>
      </c>
      <c r="D17" s="5" t="s">
        <v>44</v>
      </c>
      <c r="E17" s="3">
        <v>355.0</v>
      </c>
      <c r="F17" s="6">
        <v>4597.25</v>
      </c>
    </row>
    <row r="18">
      <c r="A18" s="3" t="s">
        <v>45</v>
      </c>
      <c r="B18" s="4">
        <v>13.09</v>
      </c>
      <c r="C18" s="3" t="s">
        <v>16</v>
      </c>
      <c r="D18" s="5" t="s">
        <v>46</v>
      </c>
      <c r="E18" s="3">
        <v>232.0</v>
      </c>
      <c r="F18" s="6">
        <v>3036.88</v>
      </c>
    </row>
    <row r="19">
      <c r="A19" s="3" t="s">
        <v>47</v>
      </c>
      <c r="B19" s="4">
        <v>15.77</v>
      </c>
      <c r="C19" s="3" t="s">
        <v>48</v>
      </c>
      <c r="D19" s="5" t="s">
        <v>49</v>
      </c>
      <c r="E19" s="3">
        <v>514.0</v>
      </c>
      <c r="F19" s="6">
        <v>8105.78</v>
      </c>
    </row>
    <row r="20">
      <c r="A20" s="3" t="s">
        <v>50</v>
      </c>
      <c r="B20" s="4">
        <v>11.82</v>
      </c>
      <c r="C20" s="3" t="s">
        <v>16</v>
      </c>
      <c r="D20" s="5" t="s">
        <v>51</v>
      </c>
      <c r="E20" s="3">
        <v>189.0</v>
      </c>
      <c r="F20" s="6">
        <v>2233.98</v>
      </c>
    </row>
    <row r="21">
      <c r="A21" s="3" t="s">
        <v>52</v>
      </c>
      <c r="B21" s="4">
        <v>11.22</v>
      </c>
      <c r="C21" s="3" t="s">
        <v>16</v>
      </c>
      <c r="D21" s="5" t="s">
        <v>53</v>
      </c>
      <c r="E21" s="3">
        <v>621.0</v>
      </c>
      <c r="F21" s="6">
        <v>6967.620000000001</v>
      </c>
    </row>
    <row r="22">
      <c r="A22" s="3" t="s">
        <v>54</v>
      </c>
      <c r="B22" s="4">
        <v>7.0</v>
      </c>
      <c r="C22" s="3" t="s">
        <v>13</v>
      </c>
      <c r="D22" s="5" t="s">
        <v>55</v>
      </c>
      <c r="E22" s="3">
        <v>461.0</v>
      </c>
      <c r="F22" s="6">
        <v>3227.0</v>
      </c>
    </row>
    <row r="23">
      <c r="A23" s="3" t="s">
        <v>56</v>
      </c>
      <c r="B23" s="4">
        <v>12.01</v>
      </c>
      <c r="C23" s="3" t="s">
        <v>7</v>
      </c>
      <c r="D23" s="5" t="s">
        <v>57</v>
      </c>
      <c r="E23" s="3">
        <v>146.0</v>
      </c>
      <c r="F23" s="6">
        <v>1753.46</v>
      </c>
    </row>
    <row r="24">
      <c r="A24" s="3" t="s">
        <v>58</v>
      </c>
      <c r="B24" s="4">
        <v>13.24</v>
      </c>
      <c r="C24" s="3" t="s">
        <v>16</v>
      </c>
      <c r="D24" s="5" t="s">
        <v>59</v>
      </c>
      <c r="E24" s="3">
        <v>261.0</v>
      </c>
      <c r="F24" s="6">
        <v>3455.64</v>
      </c>
    </row>
    <row r="25">
      <c r="A25" s="3" t="s">
        <v>60</v>
      </c>
      <c r="B25" s="4">
        <v>10.07</v>
      </c>
      <c r="C25" s="3" t="s">
        <v>13</v>
      </c>
      <c r="D25" s="5" t="s">
        <v>61</v>
      </c>
      <c r="E25" s="3">
        <v>602.0</v>
      </c>
      <c r="F25" s="6">
        <v>6062.14</v>
      </c>
    </row>
    <row r="26">
      <c r="A26" s="3" t="s">
        <v>62</v>
      </c>
      <c r="B26" s="4">
        <v>4.33</v>
      </c>
      <c r="C26" s="3" t="s">
        <v>16</v>
      </c>
      <c r="D26" s="5" t="s">
        <v>63</v>
      </c>
      <c r="E26" s="3">
        <v>225.0</v>
      </c>
      <c r="F26" s="6">
        <v>974.25</v>
      </c>
    </row>
    <row r="27">
      <c r="A27" s="3" t="s">
        <v>64</v>
      </c>
      <c r="B27" s="4">
        <v>13.13</v>
      </c>
      <c r="C27" s="3" t="s">
        <v>16</v>
      </c>
      <c r="D27" s="5" t="s">
        <v>65</v>
      </c>
      <c r="E27" s="3">
        <v>972.0</v>
      </c>
      <c r="F27" s="6">
        <v>12762.36</v>
      </c>
    </row>
    <row r="28">
      <c r="A28" s="3" t="s">
        <v>66</v>
      </c>
      <c r="B28" s="4">
        <v>16.94</v>
      </c>
      <c r="C28" s="3" t="s">
        <v>7</v>
      </c>
      <c r="D28" s="5" t="s">
        <v>67</v>
      </c>
      <c r="E28" s="3">
        <v>362.0</v>
      </c>
      <c r="F28" s="6">
        <v>6132.280000000001</v>
      </c>
    </row>
    <row r="29">
      <c r="A29" s="3" t="s">
        <v>68</v>
      </c>
      <c r="B29" s="4">
        <v>9.83</v>
      </c>
      <c r="C29" s="3" t="s">
        <v>13</v>
      </c>
      <c r="D29" s="5" t="s">
        <v>69</v>
      </c>
      <c r="E29" s="3">
        <v>588.0</v>
      </c>
      <c r="F29" s="6">
        <v>5780.04</v>
      </c>
    </row>
    <row r="30">
      <c r="A30" s="3" t="s">
        <v>70</v>
      </c>
      <c r="B30" s="4">
        <v>14.95</v>
      </c>
      <c r="C30" s="3" t="s">
        <v>10</v>
      </c>
      <c r="D30" s="5" t="s">
        <v>71</v>
      </c>
      <c r="E30" s="3">
        <v>381.0</v>
      </c>
      <c r="F30" s="6">
        <v>5695.95</v>
      </c>
    </row>
    <row r="31">
      <c r="A31" s="3" t="s">
        <v>72</v>
      </c>
      <c r="B31" s="4">
        <v>20.04</v>
      </c>
      <c r="C31" s="3" t="s">
        <v>13</v>
      </c>
      <c r="D31" s="5" t="s">
        <v>73</v>
      </c>
      <c r="E31" s="3">
        <v>782.0</v>
      </c>
      <c r="F31" s="7">
        <v>15671.28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6.13"/>
    <col customWidth="1" min="3" max="3" width="18.13"/>
    <col customWidth="1" min="4" max="4" width="10.25"/>
    <col customWidth="1" min="5" max="5" width="6.5"/>
    <col customWidth="1" min="6" max="6" width="9.38"/>
    <col customWidth="1" min="7" max="7" width="6.0"/>
    <col customWidth="1" min="11" max="11" width="13.5"/>
    <col customWidth="1" min="12" max="12" width="18.13"/>
    <col customWidth="1" min="13" max="13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2"/>
      <c r="O1" s="2"/>
      <c r="P1" s="2"/>
      <c r="Q1" s="2"/>
      <c r="R1" s="2"/>
      <c r="S1" s="2"/>
      <c r="T1" s="2"/>
    </row>
    <row r="2">
      <c r="A2" s="3" t="s">
        <v>6</v>
      </c>
      <c r="B2" s="4">
        <v>9.98</v>
      </c>
      <c r="C2" s="3" t="s">
        <v>7</v>
      </c>
      <c r="D2" s="5" t="s">
        <v>8</v>
      </c>
      <c r="E2" s="3">
        <v>191.0</v>
      </c>
      <c r="F2" s="6">
        <v>1906.18</v>
      </c>
      <c r="H2" s="5" t="str">
        <f t="shared" ref="H2:H31" si="1">LEFT(A2, 5)</f>
        <v>51993</v>
      </c>
      <c r="I2" s="5" t="str">
        <f t="shared" ref="I2:I31" si="2">RIGHT(A2, 4)</f>
        <v>Masc</v>
      </c>
      <c r="J2" s="5" t="str">
        <f t="shared" ref="J2:J31" si="3">MID(D2, 4, 2)</f>
        <v>NC</v>
      </c>
      <c r="K2" s="5" t="str">
        <f t="shared" ref="K2:K31" si="4">CONCATENATE(H2,I2)</f>
        <v>51993Masc</v>
      </c>
      <c r="L2" s="5" t="str">
        <f t="shared" ref="L2:L31" si="5">TRIM(C2)</f>
        <v>Candy's Beauty Supply</v>
      </c>
      <c r="M2" s="5" t="str">
        <f>VLOOKUP(A2,Product_Name!$A$1:$B$31,2, FALSE)</f>
        <v>LashX Mascara</v>
      </c>
    </row>
    <row r="3">
      <c r="A3" s="3" t="s">
        <v>9</v>
      </c>
      <c r="B3" s="4">
        <v>14.49</v>
      </c>
      <c r="C3" s="3" t="s">
        <v>10</v>
      </c>
      <c r="D3" s="5" t="s">
        <v>11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  <c r="M3" s="5" t="str">
        <f>VLOOKUP(A3,Product_Name!$A$1:$B$31,2, FALSE)</f>
        <v>BeautifulU Foundation</v>
      </c>
    </row>
    <row r="4">
      <c r="A4" s="3" t="s">
        <v>12</v>
      </c>
      <c r="B4" s="4">
        <v>6.74</v>
      </c>
      <c r="C4" s="3" t="s">
        <v>13</v>
      </c>
      <c r="D4" s="5" t="s">
        <v>14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  <c r="M4" s="5" t="str">
        <f>VLOOKUP(A4,Product_Name!$A$1:$B$31,2, FALSE)</f>
        <v>Rosy Lip Gloss</v>
      </c>
    </row>
    <row r="5">
      <c r="A5" s="3" t="s">
        <v>15</v>
      </c>
      <c r="B5" s="4">
        <v>5.71</v>
      </c>
      <c r="C5" s="3" t="s">
        <v>16</v>
      </c>
      <c r="D5" s="5" t="s">
        <v>17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  <c r="M5" s="5" t="str">
        <f>VLOOKUP(A5,Product_Name!$A$1:$B$31,2, FALSE)</f>
        <v>Darkest Eye Shadow</v>
      </c>
    </row>
    <row r="6">
      <c r="A6" s="3" t="s">
        <v>18</v>
      </c>
      <c r="B6" s="4">
        <v>7.94</v>
      </c>
      <c r="C6" s="3" t="s">
        <v>10</v>
      </c>
      <c r="D6" s="5" t="s">
        <v>19</v>
      </c>
      <c r="E6" s="3">
        <v>50.0</v>
      </c>
      <c r="F6" s="7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  <c r="M6" s="5" t="str">
        <f>VLOOKUP(A6,Product_Name!$A$1:$B$31,2, FALSE)</f>
        <v>Pinpoint Eyeliner</v>
      </c>
    </row>
    <row r="7">
      <c r="A7" s="3" t="s">
        <v>20</v>
      </c>
      <c r="B7" s="4">
        <v>13.57</v>
      </c>
      <c r="C7" s="3" t="s">
        <v>21</v>
      </c>
      <c r="D7" s="5" t="s">
        <v>22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  <c r="M7" s="5" t="str">
        <f>VLOOKUP(A7,Product_Name!$A$1:$B$31,2, FALSE)</f>
        <v>PerfectU Foundation</v>
      </c>
    </row>
    <row r="8">
      <c r="A8" s="3" t="s">
        <v>23</v>
      </c>
      <c r="B8" s="4">
        <v>8.46</v>
      </c>
      <c r="C8" s="3" t="s">
        <v>16</v>
      </c>
      <c r="D8" s="5" t="s">
        <v>24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  <c r="M8" s="5" t="str">
        <f>VLOOKUP(A8,Product_Name!$A$1:$B$31,2, FALSE)</f>
        <v>SmoothU Mascara</v>
      </c>
    </row>
    <row r="9">
      <c r="A9" s="3" t="s">
        <v>25</v>
      </c>
      <c r="B9" s="4">
        <v>5.55</v>
      </c>
      <c r="C9" s="3" t="s">
        <v>26</v>
      </c>
      <c r="D9" s="5" t="s">
        <v>27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  <c r="M9" s="5" t="str">
        <f>VLOOKUP(A9,Product_Name!$A$1:$B$31,2, FALSE)</f>
        <v>Peachy Lipstick</v>
      </c>
    </row>
    <row r="10">
      <c r="A10" s="3" t="s">
        <v>28</v>
      </c>
      <c r="B10" s="4">
        <v>11.05</v>
      </c>
      <c r="C10" s="3" t="s">
        <v>10</v>
      </c>
      <c r="D10" s="5" t="s">
        <v>29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  <c r="M10" s="5" t="str">
        <f>VLOOKUP(A10,Product_Name!$A$1:$B$31,2, FALSE)</f>
        <v>HealthyU Exfoliator</v>
      </c>
    </row>
    <row r="11">
      <c r="A11" s="3" t="s">
        <v>30</v>
      </c>
      <c r="B11" s="4">
        <v>7.58</v>
      </c>
      <c r="C11" s="3" t="s">
        <v>10</v>
      </c>
      <c r="D11" s="5" t="s">
        <v>31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  <c r="M11" s="5" t="str">
        <f>VLOOKUP(A11,Product_Name!$A$1:$B$31,2, FALSE)</f>
        <v>Peachy Lip Gloss</v>
      </c>
    </row>
    <row r="12">
      <c r="A12" s="3" t="s">
        <v>32</v>
      </c>
      <c r="B12" s="8">
        <v>11.75</v>
      </c>
      <c r="C12" s="3" t="s">
        <v>33</v>
      </c>
      <c r="D12" s="5" t="s">
        <v>34</v>
      </c>
      <c r="E12" s="9">
        <v>707.0</v>
      </c>
      <c r="F12" s="10">
        <f>(B12*E12)</f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  <c r="M12" s="5" t="str">
        <f>VLOOKUP(A12,Product_Name!$A$1:$B$31,2, FALSE)</f>
        <v>CalmU Foundation</v>
      </c>
    </row>
    <row r="13">
      <c r="A13" s="3" t="s">
        <v>35</v>
      </c>
      <c r="B13" s="4">
        <v>10.95</v>
      </c>
      <c r="C13" s="3" t="s">
        <v>16</v>
      </c>
      <c r="D13" s="5" t="s">
        <v>36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  <c r="M13" s="5" t="str">
        <f>VLOOKUP(A13,Product_Name!$A$1:$B$31,2, FALSE)</f>
        <v>Bluest Mascara</v>
      </c>
    </row>
    <row r="14">
      <c r="A14" s="3" t="s">
        <v>37</v>
      </c>
      <c r="B14" s="4">
        <v>11.73</v>
      </c>
      <c r="C14" s="3" t="s">
        <v>10</v>
      </c>
      <c r="D14" s="5" t="s">
        <v>38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  <c r="M14" s="5" t="str">
        <f>VLOOKUP(A14,Product_Name!$A$1:$B$31,2, FALSE)</f>
        <v>Greenest Mascara</v>
      </c>
    </row>
    <row r="15">
      <c r="A15" s="3" t="s">
        <v>39</v>
      </c>
      <c r="B15" s="4">
        <v>6.66</v>
      </c>
      <c r="C15" s="3" t="s">
        <v>7</v>
      </c>
      <c r="D15" s="5" t="s">
        <v>40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  <c r="M15" s="5" t="str">
        <f>VLOOKUP(A15,Product_Name!$A$1:$B$31,2, FALSE)</f>
        <v>Sleekest Eyeliner</v>
      </c>
    </row>
    <row r="16">
      <c r="A16" s="3" t="s">
        <v>41</v>
      </c>
      <c r="B16" s="4">
        <v>12.06</v>
      </c>
      <c r="C16" s="3" t="s">
        <v>16</v>
      </c>
      <c r="D16" s="5" t="s">
        <v>42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  <c r="M16" s="5" t="str">
        <f>VLOOKUP(A16,Product_Name!$A$1:$B$31,2, FALSE)</f>
        <v>Brownest Mascara</v>
      </c>
    </row>
    <row r="17">
      <c r="A17" s="3" t="s">
        <v>43</v>
      </c>
      <c r="B17" s="4">
        <v>12.95</v>
      </c>
      <c r="C17" s="3" t="s">
        <v>13</v>
      </c>
      <c r="D17" s="5" t="s">
        <v>44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  <c r="M17" s="5" t="str">
        <f>VLOOKUP(A17,Product_Name!$A$1:$B$31,2, FALSE)</f>
        <v>HealthyU Foundation</v>
      </c>
    </row>
    <row r="18">
      <c r="A18" s="3" t="s">
        <v>45</v>
      </c>
      <c r="B18" s="4">
        <v>13.09</v>
      </c>
      <c r="C18" s="3" t="s">
        <v>16</v>
      </c>
      <c r="D18" s="5" t="s">
        <v>46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  <c r="M18" s="5" t="str">
        <f>VLOOKUP(A18,Product_Name!$A$1:$B$31,2, FALSE)</f>
        <v>HappyU Foundation</v>
      </c>
    </row>
    <row r="19">
      <c r="A19" s="3" t="s">
        <v>47</v>
      </c>
      <c r="B19" s="4">
        <v>15.77</v>
      </c>
      <c r="C19" s="3" t="s">
        <v>48</v>
      </c>
      <c r="D19" s="5" t="s">
        <v>49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  <c r="M19" s="5" t="str">
        <f>VLOOKUP(A19,Product_Name!$A$1:$B$31,2, FALSE)</f>
        <v>HappyU Exfoliator</v>
      </c>
    </row>
    <row r="20">
      <c r="A20" s="3" t="s">
        <v>50</v>
      </c>
      <c r="B20" s="4">
        <v>11.82</v>
      </c>
      <c r="C20" s="3" t="s">
        <v>16</v>
      </c>
      <c r="D20" s="5" t="s">
        <v>51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  <c r="M20" s="5" t="str">
        <f>VLOOKUP(A20,Product_Name!$A$1:$B$31,2, FALSE)</f>
        <v>SensitiveU Foundation</v>
      </c>
    </row>
    <row r="21">
      <c r="A21" s="3" t="s">
        <v>52</v>
      </c>
      <c r="B21" s="4">
        <v>11.22</v>
      </c>
      <c r="C21" s="3" t="s">
        <v>16</v>
      </c>
      <c r="D21" s="5" t="s">
        <v>53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  <c r="M21" s="5" t="str">
        <f>VLOOKUP(A21,Product_Name!$A$1:$B$31,2, FALSE)</f>
        <v>Purplest Mascara</v>
      </c>
    </row>
    <row r="22">
      <c r="A22" s="3" t="s">
        <v>54</v>
      </c>
      <c r="B22" s="4">
        <v>7.0</v>
      </c>
      <c r="C22" s="3" t="s">
        <v>13</v>
      </c>
      <c r="D22" s="5" t="s">
        <v>55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  <c r="M22" s="5" t="str">
        <f>VLOOKUP(A22,Product_Name!$A$1:$B$31,2, FALSE)</f>
        <v>Smoothest Eyeliner</v>
      </c>
    </row>
    <row r="23">
      <c r="A23" s="3" t="s">
        <v>56</v>
      </c>
      <c r="B23" s="4">
        <v>12.01</v>
      </c>
      <c r="C23" s="3" t="s">
        <v>7</v>
      </c>
      <c r="D23" s="5" t="s">
        <v>57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  <c r="M23" s="5" t="str">
        <f>VLOOKUP(A23,Product_Name!$A$1:$B$31,2, FALSE)</f>
        <v>SparkleU Foundation</v>
      </c>
    </row>
    <row r="24">
      <c r="A24" s="3" t="s">
        <v>58</v>
      </c>
      <c r="B24" s="4">
        <v>13.24</v>
      </c>
      <c r="C24" s="3" t="s">
        <v>16</v>
      </c>
      <c r="D24" s="5" t="s">
        <v>59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  <c r="M24" s="5" t="str">
        <f>VLOOKUP(A24,Product_Name!$A$1:$B$31,2, FALSE)</f>
        <v>BlushU Foundation</v>
      </c>
    </row>
    <row r="25">
      <c r="A25" s="3" t="s">
        <v>60</v>
      </c>
      <c r="B25" s="4">
        <v>10.07</v>
      </c>
      <c r="C25" s="3" t="s">
        <v>13</v>
      </c>
      <c r="D25" s="5" t="s">
        <v>61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  <c r="M25" s="5" t="str">
        <f>VLOOKUP(A25,Product_Name!$A$1:$B$31,2, FALSE)</f>
        <v>SoftU Foundation</v>
      </c>
    </row>
    <row r="26">
      <c r="A26" s="3" t="s">
        <v>62</v>
      </c>
      <c r="B26" s="4">
        <v>4.33</v>
      </c>
      <c r="C26" s="3" t="s">
        <v>16</v>
      </c>
      <c r="D26" s="5" t="s">
        <v>63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  <c r="M26" s="5" t="str">
        <f>VLOOKUP(A26,Product_Name!$A$1:$B$31,2, FALSE)</f>
        <v>Lightest Eye Shadow</v>
      </c>
    </row>
    <row r="27">
      <c r="A27" s="3" t="s">
        <v>64</v>
      </c>
      <c r="B27" s="4">
        <v>13.13</v>
      </c>
      <c r="C27" s="3" t="s">
        <v>16</v>
      </c>
      <c r="D27" s="5" t="s">
        <v>65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  <c r="M27" s="5" t="str">
        <f>VLOOKUP(A27,Product_Name!$A$1:$B$31,2, FALSE)</f>
        <v>Darkest Lashes Mascara</v>
      </c>
    </row>
    <row r="28">
      <c r="A28" s="3" t="s">
        <v>66</v>
      </c>
      <c r="B28" s="4">
        <v>16.94</v>
      </c>
      <c r="C28" s="3" t="s">
        <v>7</v>
      </c>
      <c r="D28" s="5" t="s">
        <v>67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  <c r="M28" s="5" t="str">
        <f>VLOOKUP(A28,Product_Name!$A$1:$B$31,2, FALSE)</f>
        <v>HottestU Exfoliator</v>
      </c>
    </row>
    <row r="29">
      <c r="A29" s="3" t="s">
        <v>68</v>
      </c>
      <c r="B29" s="4">
        <v>9.83</v>
      </c>
      <c r="C29" s="3" t="s">
        <v>13</v>
      </c>
      <c r="D29" s="5" t="s">
        <v>69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  <c r="M29" s="5" t="str">
        <f>VLOOKUP(A29,Product_Name!$A$1:$B$31,2, FALSE)</f>
        <v>HottestU Foundation</v>
      </c>
    </row>
    <row r="30">
      <c r="A30" s="3" t="s">
        <v>70</v>
      </c>
      <c r="B30" s="4">
        <v>14.95</v>
      </c>
      <c r="C30" s="3" t="s">
        <v>10</v>
      </c>
      <c r="D30" s="5" t="s">
        <v>71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  <c r="M30" s="5" t="str">
        <f>VLOOKUP(A30,Product_Name!$A$1:$B$31,2, FALSE)</f>
        <v>SoSleek Mascara</v>
      </c>
    </row>
    <row r="31">
      <c r="A31" s="3" t="s">
        <v>72</v>
      </c>
      <c r="B31" s="4">
        <v>20.04</v>
      </c>
      <c r="C31" s="3" t="s">
        <v>13</v>
      </c>
      <c r="D31" s="5" t="s">
        <v>73</v>
      </c>
      <c r="E31" s="3">
        <v>782.0</v>
      </c>
      <c r="F31" s="7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  <c r="M31" s="5" t="str">
        <f>VLOOKUP(A31,Product_Name!$A$1:$B$31,2, FALSE)</f>
        <v>SoSoft Exfoliator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9.38"/>
  </cols>
  <sheetData>
    <row r="1">
      <c r="A1" s="11" t="s">
        <v>80</v>
      </c>
      <c r="B1" s="11" t="s">
        <v>81</v>
      </c>
    </row>
    <row r="2">
      <c r="A2" s="12" t="s">
        <v>6</v>
      </c>
      <c r="B2" s="13" t="s">
        <v>82</v>
      </c>
    </row>
    <row r="3">
      <c r="A3" s="13" t="s">
        <v>9</v>
      </c>
      <c r="B3" s="13" t="s">
        <v>83</v>
      </c>
    </row>
    <row r="4">
      <c r="A4" s="13" t="s">
        <v>12</v>
      </c>
      <c r="B4" s="13" t="s">
        <v>84</v>
      </c>
    </row>
    <row r="5">
      <c r="A5" s="13" t="s">
        <v>15</v>
      </c>
      <c r="B5" s="13" t="s">
        <v>85</v>
      </c>
    </row>
    <row r="6">
      <c r="A6" s="13" t="s">
        <v>18</v>
      </c>
      <c r="B6" s="13" t="s">
        <v>86</v>
      </c>
    </row>
    <row r="7">
      <c r="A7" s="13" t="s">
        <v>20</v>
      </c>
      <c r="B7" s="13" t="s">
        <v>87</v>
      </c>
    </row>
    <row r="8">
      <c r="A8" s="13" t="s">
        <v>23</v>
      </c>
      <c r="B8" s="13" t="s">
        <v>88</v>
      </c>
    </row>
    <row r="9">
      <c r="A9" s="13" t="s">
        <v>25</v>
      </c>
      <c r="B9" s="13" t="s">
        <v>89</v>
      </c>
    </row>
    <row r="10">
      <c r="A10" s="13" t="s">
        <v>28</v>
      </c>
      <c r="B10" s="13" t="s">
        <v>90</v>
      </c>
    </row>
    <row r="11">
      <c r="A11" s="13" t="s">
        <v>30</v>
      </c>
      <c r="B11" s="13" t="s">
        <v>91</v>
      </c>
    </row>
    <row r="12">
      <c r="A12" s="13" t="s">
        <v>32</v>
      </c>
      <c r="B12" s="13" t="s">
        <v>92</v>
      </c>
    </row>
    <row r="13">
      <c r="A13" s="13" t="s">
        <v>35</v>
      </c>
      <c r="B13" s="13" t="s">
        <v>93</v>
      </c>
    </row>
    <row r="14">
      <c r="A14" s="13" t="s">
        <v>37</v>
      </c>
      <c r="B14" s="13" t="s">
        <v>94</v>
      </c>
    </row>
    <row r="15">
      <c r="A15" s="13" t="s">
        <v>39</v>
      </c>
      <c r="B15" s="13" t="s">
        <v>95</v>
      </c>
    </row>
    <row r="16">
      <c r="A16" s="13" t="s">
        <v>41</v>
      </c>
      <c r="B16" s="13" t="s">
        <v>96</v>
      </c>
    </row>
    <row r="17">
      <c r="A17" s="13" t="s">
        <v>43</v>
      </c>
      <c r="B17" s="13" t="s">
        <v>97</v>
      </c>
    </row>
    <row r="18">
      <c r="A18" s="13" t="s">
        <v>45</v>
      </c>
      <c r="B18" s="13" t="s">
        <v>98</v>
      </c>
    </row>
    <row r="19">
      <c r="A19" s="13" t="s">
        <v>47</v>
      </c>
      <c r="B19" s="13" t="s">
        <v>99</v>
      </c>
    </row>
    <row r="20">
      <c r="A20" s="13" t="s">
        <v>50</v>
      </c>
      <c r="B20" s="13" t="s">
        <v>100</v>
      </c>
    </row>
    <row r="21">
      <c r="A21" s="13" t="s">
        <v>52</v>
      </c>
      <c r="B21" s="13" t="s">
        <v>101</v>
      </c>
    </row>
    <row r="22">
      <c r="A22" s="13" t="s">
        <v>54</v>
      </c>
      <c r="B22" s="13" t="s">
        <v>102</v>
      </c>
    </row>
    <row r="23">
      <c r="A23" s="13" t="s">
        <v>56</v>
      </c>
      <c r="B23" s="13" t="s">
        <v>103</v>
      </c>
    </row>
    <row r="24">
      <c r="A24" s="13" t="s">
        <v>58</v>
      </c>
      <c r="B24" s="13" t="s">
        <v>104</v>
      </c>
    </row>
    <row r="25">
      <c r="A25" s="13" t="s">
        <v>60</v>
      </c>
      <c r="B25" s="13" t="s">
        <v>105</v>
      </c>
    </row>
    <row r="26">
      <c r="A26" s="13" t="s">
        <v>62</v>
      </c>
      <c r="B26" s="13" t="s">
        <v>106</v>
      </c>
    </row>
    <row r="27">
      <c r="A27" s="13" t="s">
        <v>64</v>
      </c>
      <c r="B27" s="13" t="s">
        <v>107</v>
      </c>
    </row>
    <row r="28">
      <c r="A28" s="13" t="s">
        <v>66</v>
      </c>
      <c r="B28" s="13" t="s">
        <v>108</v>
      </c>
    </row>
    <row r="29">
      <c r="A29" s="13" t="s">
        <v>68</v>
      </c>
      <c r="B29" s="13" t="s">
        <v>109</v>
      </c>
    </row>
    <row r="30">
      <c r="A30" s="13" t="s">
        <v>70</v>
      </c>
      <c r="B30" s="13" t="s">
        <v>110</v>
      </c>
    </row>
    <row r="31">
      <c r="A31" s="13" t="s">
        <v>72</v>
      </c>
      <c r="B31" s="13" t="s">
        <v>111</v>
      </c>
    </row>
    <row r="32">
      <c r="A32" s="14"/>
      <c r="B32" s="14"/>
    </row>
    <row r="33">
      <c r="A33" s="14"/>
      <c r="B33" s="14"/>
    </row>
    <row r="34">
      <c r="A34" s="14"/>
      <c r="B34" s="14"/>
    </row>
    <row r="35">
      <c r="A35" s="14"/>
      <c r="B35" s="14"/>
    </row>
    <row r="36">
      <c r="A36" s="14"/>
      <c r="B36" s="14"/>
    </row>
    <row r="37">
      <c r="A37" s="14"/>
      <c r="B37" s="14"/>
    </row>
    <row r="38">
      <c r="A38" s="14"/>
      <c r="B38" s="14"/>
    </row>
    <row r="39">
      <c r="A39" s="14"/>
      <c r="B39" s="14"/>
    </row>
    <row r="40">
      <c r="A40" s="14"/>
      <c r="B40" s="14"/>
    </row>
    <row r="41">
      <c r="A41" s="14"/>
      <c r="B41" s="14"/>
    </row>
    <row r="42">
      <c r="A42" s="14"/>
      <c r="B42" s="14"/>
    </row>
    <row r="43">
      <c r="A43" s="14"/>
      <c r="B43" s="14"/>
    </row>
    <row r="44">
      <c r="A44" s="14"/>
      <c r="B44" s="14"/>
    </row>
    <row r="45">
      <c r="A45" s="14"/>
      <c r="B45" s="14"/>
    </row>
    <row r="46">
      <c r="A46" s="14"/>
      <c r="B46" s="14"/>
    </row>
    <row r="47">
      <c r="A47" s="14"/>
      <c r="B47" s="14"/>
    </row>
    <row r="48">
      <c r="A48" s="14"/>
      <c r="B48" s="14"/>
    </row>
    <row r="49">
      <c r="A49" s="14"/>
      <c r="B49" s="14"/>
    </row>
    <row r="50">
      <c r="A50" s="14"/>
      <c r="B50" s="14"/>
    </row>
    <row r="51">
      <c r="A51" s="14"/>
      <c r="B51" s="14"/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  <row r="1001">
      <c r="A1001" s="14"/>
      <c r="B100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