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S14" i="1"/>
  <c r="G36" i="1"/>
  <c r="D35" i="1"/>
  <c r="G35" i="1" l="1"/>
  <c r="C35" i="1"/>
  <c r="S3" i="1"/>
  <c r="M26" i="1" l="1"/>
  <c r="G12" i="1" s="1"/>
  <c r="E35" i="1"/>
  <c r="G10" i="1"/>
  <c r="G9" i="1"/>
  <c r="G11" i="1" l="1"/>
  <c r="G14" i="1" s="1"/>
</calcChain>
</file>

<file path=xl/sharedStrings.xml><?xml version="1.0" encoding="utf-8"?>
<sst xmlns="http://schemas.openxmlformats.org/spreadsheetml/2006/main" count="83" uniqueCount="53">
  <si>
    <t>Ashoka</t>
  </si>
  <si>
    <t xml:space="preserve">Agreement start date </t>
  </si>
  <si>
    <t>01st sept 2015</t>
  </si>
  <si>
    <t>End of ist  year</t>
  </si>
  <si>
    <t>31st July 2016</t>
  </si>
  <si>
    <t>Rent</t>
  </si>
  <si>
    <t>Per month</t>
  </si>
  <si>
    <t>Start date of Rent</t>
  </si>
  <si>
    <t>April 2016</t>
  </si>
  <si>
    <t>Rent not paid for 1st 7 months</t>
  </si>
  <si>
    <t xml:space="preserve">Amounts to </t>
  </si>
  <si>
    <t>From sept -2015 to March 2016)</t>
  </si>
  <si>
    <t>Months</t>
  </si>
  <si>
    <t>=</t>
  </si>
  <si>
    <t>Rent for ist year April 2016  to 31st July 2016</t>
  </si>
  <si>
    <t>Amount Paid as Rent</t>
  </si>
  <si>
    <t>To Bank</t>
  </si>
  <si>
    <t>Cash</t>
  </si>
  <si>
    <t>22.06.16</t>
  </si>
  <si>
    <t>01.09.16</t>
  </si>
  <si>
    <t>11.11.16</t>
  </si>
  <si>
    <t>01.12.16</t>
  </si>
  <si>
    <t>21.12.16</t>
  </si>
  <si>
    <t>19.01.17</t>
  </si>
  <si>
    <t>14.03.17</t>
  </si>
  <si>
    <t>15.02.17</t>
  </si>
  <si>
    <t>06.04.16</t>
  </si>
  <si>
    <t>10.05.16</t>
  </si>
  <si>
    <t>04.07.16</t>
  </si>
  <si>
    <t>15.08.16</t>
  </si>
  <si>
    <t>Kavery + Bore + pumping water + Staircase</t>
  </si>
  <si>
    <t>Elecricity bill for the house</t>
  </si>
  <si>
    <t>Water bill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</si>
  <si>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</si>
  <si>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</si>
  <si>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</si>
  <si>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</si>
  <si>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</si>
  <si>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</si>
  <si>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</si>
  <si>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</si>
  <si>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</si>
  <si>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</si>
  <si>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</si>
  <si>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</si>
  <si>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-</t>
  </si>
  <si>
    <t>Electric bill</t>
  </si>
  <si>
    <t>x</t>
  </si>
  <si>
    <t>Water bills</t>
  </si>
  <si>
    <t>`</t>
  </si>
  <si>
    <t>03.05.17</t>
  </si>
  <si>
    <t>03.06.17</t>
  </si>
  <si>
    <t>Rent for 2nd year August  2016 to JUNE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</si>
</sst>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17" fontId="0" fillId="0" borderId="0" xfId="0" applyNumberFormat="1"/>
    <xf numFmtId="17" fontId="0" fillId="0" borderId="0" xfId="0" quotePrefix="1" applyNumberFormat="1"/>
    <xf numFmtId="0" fontId="0" fillId="0" borderId="0" xfId="0" quotePrefix="1"/>
    <xf numFmtId="43" fontId="0" fillId="0" borderId="0" xfId="0" applyNumberFormat="1"/>
    <xf numFmtId="43" fontId="2" fillId="0" borderId="0" xfId="0" applyNumberFormat="1" applyFont="1"/>
    <xf numFmtId="0" fontId="0" fillId="0" borderId="1" xfId="0" applyBorder="1" applyAlignment="1">
      <alignment wrapText="1"/>
    </xf>
    <xf numFmtId="0" fontId="0" fillId="0" borderId="2" xfId="0" applyBorder="1"/>
    <xf numFmtId="43" fontId="0" fillId="0" borderId="2" xfId="1" applyFont="1" applyBorder="1"/>
    <xf numFmtId="43" fontId="2" fillId="0" borderId="0" xfId="1" applyFon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8"/>
  <sheetViews>
    <sheetView tabSelected="1" topLeftCell="A2" workbookViewId="0">
      <selection activeCell="S18" sqref="S18"/>
    </sheetView>
  </sheetViews>
  <sheetFormatPr defaultRowHeight="15" x14ac:dyDescent="0.25"/>
  <cols>
    <col min="1" max="1" width="3.140625" customWidth="1"/>
    <col min="2" max="2" width="39.5703125" customWidth="1"/>
    <col min="3" max="3" width="9.5703125" bestFit="1" customWidth="1"/>
    <col min="4" max="4" width="11.5703125" bestFit="1" customWidth="1"/>
    <col min="5" max="5" width="10.5703125" bestFit="1" customWidth="1"/>
    <col min="6" max="6" width="2.5703125" customWidth="1"/>
    <col min="7" max="7" width="11.5703125" bestFit="1" customWidth="1"/>
    <col min="8" max="8" width="10.5703125" bestFit="1" customWidth="1"/>
    <col min="10" max="10" width="4.7109375" customWidth="1"/>
    <col min="11" max="11" width="1.85546875" customWidth="1"/>
    <col min="12" max="12" width="7.28515625" customWidth="1"/>
    <col min="13" max="13" width="9.5703125" bestFit="1" customWidth="1"/>
    <col min="16" max="16" width="2.7109375" customWidth="1"/>
    <col min="18" max="18" width="2.85546875" customWidth="1"/>
    <col min="19" max="19" width="9.5703125" bestFit="1" customWidth="1"/>
  </cols>
  <sheetData>
    <row r="1" spans="2:19" x14ac:dyDescent="0.25">
      <c r="H1" s="8"/>
    </row>
    <row r="2" spans="2:19" x14ac:dyDescent="0.25">
      <c r="B2" t="s">
        <v>0</v>
      </c>
      <c r="H2" s="8"/>
      <c r="L2" t="s">
        <v>32</v>
      </c>
      <c r="O2" t="s">
        <v>46</v>
      </c>
    </row>
    <row r="3" spans="2:19" x14ac:dyDescent="0.25">
      <c r="B3" t="s">
        <v>1</v>
      </c>
      <c r="C3" t="s">
        <v>2</v>
      </c>
      <c r="H3" s="8"/>
      <c r="J3" t="s">
        <v>33</v>
      </c>
      <c r="K3" s="4" t="s">
        <v>45</v>
      </c>
      <c r="L3" s="2">
        <v>42248</v>
      </c>
      <c r="M3" s="1">
        <v>233.57</v>
      </c>
      <c r="O3">
        <v>20</v>
      </c>
      <c r="P3" t="s">
        <v>47</v>
      </c>
      <c r="Q3" s="1">
        <v>300</v>
      </c>
      <c r="R3" s="4" t="s">
        <v>13</v>
      </c>
      <c r="S3" s="5">
        <f>SUM(O3*Q3)</f>
        <v>6000</v>
      </c>
    </row>
    <row r="4" spans="2:19" x14ac:dyDescent="0.25">
      <c r="B4" t="s">
        <v>3</v>
      </c>
      <c r="C4" t="s">
        <v>4</v>
      </c>
      <c r="H4" s="8"/>
      <c r="J4" t="s">
        <v>34</v>
      </c>
      <c r="K4" s="4" t="s">
        <v>45</v>
      </c>
      <c r="L4" s="2">
        <v>42278</v>
      </c>
      <c r="M4" s="1">
        <v>310.73</v>
      </c>
    </row>
    <row r="5" spans="2:19" x14ac:dyDescent="0.25">
      <c r="H5" s="8"/>
      <c r="J5" t="s">
        <v>35</v>
      </c>
      <c r="K5" s="4" t="s">
        <v>45</v>
      </c>
      <c r="L5" s="2">
        <v>42309</v>
      </c>
      <c r="M5" s="1">
        <v>275.64</v>
      </c>
    </row>
    <row r="6" spans="2:19" x14ac:dyDescent="0.25">
      <c r="B6" t="s">
        <v>5</v>
      </c>
      <c r="C6" s="1">
        <v>8000</v>
      </c>
      <c r="D6" t="s">
        <v>6</v>
      </c>
      <c r="H6" s="8"/>
      <c r="J6" t="s">
        <v>36</v>
      </c>
      <c r="K6" s="4" t="s">
        <v>45</v>
      </c>
      <c r="L6" s="2">
        <v>42339</v>
      </c>
      <c r="M6" s="1">
        <v>285.64</v>
      </c>
    </row>
    <row r="7" spans="2:19" x14ac:dyDescent="0.25">
      <c r="B7" t="s">
        <v>7</v>
      </c>
      <c r="C7" s="3" t="s">
        <v>8</v>
      </c>
      <c r="H7" s="8"/>
      <c r="J7" t="s">
        <v>37</v>
      </c>
      <c r="K7" s="4" t="s">
        <v>45</v>
      </c>
      <c r="L7" s="2">
        <v>42370</v>
      </c>
      <c r="M7" s="1">
        <v>256.55</v>
      </c>
    </row>
    <row r="8" spans="2:19" x14ac:dyDescent="0.25">
      <c r="B8" t="s">
        <v>9</v>
      </c>
      <c r="C8" t="s">
        <v>11</v>
      </c>
      <c r="F8" t="s">
        <v>10</v>
      </c>
      <c r="H8" s="9">
        <v>56000</v>
      </c>
      <c r="J8" t="s">
        <v>38</v>
      </c>
      <c r="K8" s="4" t="s">
        <v>45</v>
      </c>
      <c r="L8" s="2">
        <v>42401</v>
      </c>
      <c r="M8" s="1">
        <v>324.77999999999997</v>
      </c>
    </row>
    <row r="9" spans="2:19" x14ac:dyDescent="0.25">
      <c r="B9" t="s">
        <v>14</v>
      </c>
      <c r="C9">
        <v>4</v>
      </c>
      <c r="D9" t="s">
        <v>12</v>
      </c>
      <c r="E9" s="1">
        <v>8000</v>
      </c>
      <c r="F9" s="4" t="s">
        <v>13</v>
      </c>
      <c r="G9" s="5">
        <f>SUM(C9*E9)</f>
        <v>32000</v>
      </c>
      <c r="H9" s="8"/>
      <c r="J9" t="s">
        <v>39</v>
      </c>
      <c r="K9" s="4" t="s">
        <v>45</v>
      </c>
      <c r="L9" s="2">
        <v>42430</v>
      </c>
      <c r="M9" s="1">
        <v>216.18</v>
      </c>
    </row>
    <row r="10" spans="2:19" ht="17.25" x14ac:dyDescent="0.4">
      <c r="B10" t="s">
        <v>52</v>
      </c>
      <c r="C10">
        <v>11</v>
      </c>
      <c r="D10" t="s">
        <v>12</v>
      </c>
      <c r="E10" s="1">
        <v>8400</v>
      </c>
      <c r="F10" s="4" t="s">
        <v>13</v>
      </c>
      <c r="G10" s="6">
        <f>SUM(C10*E10)</f>
        <v>92400</v>
      </c>
      <c r="H10" s="8"/>
      <c r="J10" t="s">
        <v>40</v>
      </c>
      <c r="K10" s="4" t="s">
        <v>45</v>
      </c>
      <c r="L10" s="2">
        <v>42461</v>
      </c>
      <c r="M10" s="1">
        <v>253.91</v>
      </c>
    </row>
    <row r="11" spans="2:19" ht="15.75" thickBot="1" x14ac:dyDescent="0.3">
      <c r="G11" s="5">
        <f>SUM(G9:G10)</f>
        <v>124400</v>
      </c>
      <c r="H11" s="8"/>
      <c r="J11" t="s">
        <v>41</v>
      </c>
      <c r="K11" s="4" t="s">
        <v>45</v>
      </c>
      <c r="L11" s="2">
        <v>42491</v>
      </c>
      <c r="M11" s="1">
        <v>204.54</v>
      </c>
    </row>
    <row r="12" spans="2:19" ht="15.75" thickBot="1" x14ac:dyDescent="0.3">
      <c r="B12" s="7" t="s">
        <v>30</v>
      </c>
      <c r="G12" s="5">
        <f>SUM(M26)</f>
        <v>4767.5600000000004</v>
      </c>
      <c r="H12" s="8"/>
      <c r="J12" t="s">
        <v>42</v>
      </c>
      <c r="K12" s="4" t="s">
        <v>45</v>
      </c>
      <c r="L12" s="2">
        <v>42522</v>
      </c>
      <c r="M12" s="1">
        <v>189.31</v>
      </c>
      <c r="S12">
        <v>8400</v>
      </c>
    </row>
    <row r="13" spans="2:19" ht="17.25" x14ac:dyDescent="0.4">
      <c r="B13" t="s">
        <v>31</v>
      </c>
      <c r="G13" s="6">
        <v>1900</v>
      </c>
      <c r="H13" s="8"/>
      <c r="J13" t="s">
        <v>43</v>
      </c>
      <c r="K13" s="4" t="s">
        <v>45</v>
      </c>
      <c r="L13" s="2">
        <v>42552</v>
      </c>
      <c r="M13" s="1">
        <v>208.69</v>
      </c>
    </row>
    <row r="14" spans="2:19" x14ac:dyDescent="0.25">
      <c r="G14" s="5">
        <f>SUM(G11:G13)</f>
        <v>131067.56</v>
      </c>
      <c r="H14" s="8"/>
      <c r="J14" t="s">
        <v>44</v>
      </c>
      <c r="K14" s="4" t="s">
        <v>45</v>
      </c>
      <c r="L14" s="2">
        <v>42583</v>
      </c>
      <c r="M14" s="1">
        <v>184</v>
      </c>
      <c r="S14">
        <f>SUM(S12*1.05)</f>
        <v>8820</v>
      </c>
    </row>
    <row r="15" spans="2:19" x14ac:dyDescent="0.25">
      <c r="H15" s="8"/>
      <c r="J15" t="s">
        <v>33</v>
      </c>
      <c r="K15" s="4" t="s">
        <v>45</v>
      </c>
      <c r="L15" s="2">
        <v>42614</v>
      </c>
      <c r="M15" s="1">
        <v>174</v>
      </c>
    </row>
    <row r="16" spans="2:19" x14ac:dyDescent="0.25">
      <c r="B16" t="s">
        <v>15</v>
      </c>
      <c r="C16" t="s">
        <v>48</v>
      </c>
      <c r="D16" t="s">
        <v>16</v>
      </c>
      <c r="E16" t="s">
        <v>17</v>
      </c>
      <c r="H16" s="8"/>
      <c r="J16" t="s">
        <v>34</v>
      </c>
      <c r="K16" s="4" t="s">
        <v>45</v>
      </c>
      <c r="L16" s="2">
        <v>42644</v>
      </c>
      <c r="M16" s="1">
        <v>180</v>
      </c>
    </row>
    <row r="17" spans="2:19" x14ac:dyDescent="0.25">
      <c r="B17" s="11" t="s">
        <v>26</v>
      </c>
      <c r="D17" s="1"/>
      <c r="E17" s="1">
        <v>8000</v>
      </c>
      <c r="H17" s="8"/>
      <c r="J17" t="s">
        <v>35</v>
      </c>
      <c r="K17" s="4" t="s">
        <v>45</v>
      </c>
      <c r="L17" s="2">
        <v>42675</v>
      </c>
      <c r="M17" s="1">
        <v>181.31</v>
      </c>
      <c r="S17" s="5">
        <f>SUM(S14-G36)</f>
        <v>5487.5599999999977</v>
      </c>
    </row>
    <row r="18" spans="2:19" x14ac:dyDescent="0.25">
      <c r="B18" s="11" t="s">
        <v>27</v>
      </c>
      <c r="C18" s="1">
        <v>3000</v>
      </c>
      <c r="D18" s="1"/>
      <c r="E18" s="1">
        <v>8000</v>
      </c>
      <c r="H18" s="8"/>
      <c r="J18" t="s">
        <v>36</v>
      </c>
      <c r="K18" s="4" t="s">
        <v>45</v>
      </c>
      <c r="L18" s="2">
        <v>42705</v>
      </c>
      <c r="M18" s="1">
        <v>175.36</v>
      </c>
    </row>
    <row r="19" spans="2:19" x14ac:dyDescent="0.25">
      <c r="B19" s="11" t="s">
        <v>18</v>
      </c>
      <c r="D19" s="1">
        <v>8000</v>
      </c>
      <c r="E19" s="1"/>
      <c r="H19" s="8"/>
      <c r="J19" t="s">
        <v>37</v>
      </c>
      <c r="K19" s="4" t="s">
        <v>45</v>
      </c>
      <c r="L19" s="2">
        <v>42736</v>
      </c>
      <c r="M19" s="1">
        <v>194</v>
      </c>
    </row>
    <row r="20" spans="2:19" x14ac:dyDescent="0.25">
      <c r="B20" s="11" t="s">
        <v>28</v>
      </c>
      <c r="D20" s="1">
        <v>8000</v>
      </c>
      <c r="E20" s="1"/>
      <c r="H20" s="8"/>
      <c r="J20" t="s">
        <v>38</v>
      </c>
      <c r="L20" s="2">
        <v>42767</v>
      </c>
      <c r="M20" s="1">
        <v>188.42</v>
      </c>
    </row>
    <row r="21" spans="2:19" x14ac:dyDescent="0.25">
      <c r="B21" s="11" t="s">
        <v>29</v>
      </c>
      <c r="D21" s="1"/>
      <c r="E21" s="1">
        <v>8000</v>
      </c>
      <c r="H21" s="8"/>
      <c r="J21" t="s">
        <v>39</v>
      </c>
      <c r="L21" s="2">
        <v>42795</v>
      </c>
      <c r="M21" s="1">
        <v>188.42</v>
      </c>
    </row>
    <row r="22" spans="2:19" x14ac:dyDescent="0.25">
      <c r="B22" s="11" t="s">
        <v>19</v>
      </c>
      <c r="D22" s="1">
        <v>8000</v>
      </c>
      <c r="E22" s="1"/>
      <c r="H22" s="8"/>
      <c r="J22" t="s">
        <v>40</v>
      </c>
      <c r="L22" s="2">
        <v>42826</v>
      </c>
      <c r="M22" s="1">
        <v>179.75</v>
      </c>
    </row>
    <row r="23" spans="2:19" x14ac:dyDescent="0.25">
      <c r="B23" s="11" t="s">
        <v>20</v>
      </c>
      <c r="D23" s="1">
        <v>8000</v>
      </c>
      <c r="E23" s="1"/>
      <c r="H23" s="8"/>
      <c r="J23" t="s">
        <v>41</v>
      </c>
      <c r="L23" s="2">
        <v>42856</v>
      </c>
      <c r="M23" s="1">
        <v>181.38</v>
      </c>
    </row>
    <row r="24" spans="2:19" x14ac:dyDescent="0.25">
      <c r="B24" s="11" t="s">
        <v>21</v>
      </c>
      <c r="D24" s="1">
        <v>5000</v>
      </c>
      <c r="E24" s="1"/>
      <c r="H24" s="8"/>
      <c r="J24" t="s">
        <v>42</v>
      </c>
      <c r="L24" s="2">
        <v>42887</v>
      </c>
      <c r="M24" s="1">
        <v>181.38</v>
      </c>
    </row>
    <row r="25" spans="2:19" ht="17.25" x14ac:dyDescent="0.4">
      <c r="B25" s="11" t="s">
        <v>22</v>
      </c>
      <c r="D25" s="1">
        <v>10000</v>
      </c>
      <c r="E25" s="1"/>
      <c r="H25" s="8"/>
      <c r="J25" t="s">
        <v>43</v>
      </c>
      <c r="L25" s="2">
        <v>42917</v>
      </c>
      <c r="M25" s="10"/>
      <c r="S25" t="s">
        <v>49</v>
      </c>
    </row>
    <row r="26" spans="2:19" x14ac:dyDescent="0.25">
      <c r="B26" s="11" t="s">
        <v>23</v>
      </c>
      <c r="D26" s="1">
        <v>12000</v>
      </c>
      <c r="E26" s="1"/>
      <c r="H26" s="8"/>
      <c r="M26" s="1">
        <f>SUM(M3:M25)</f>
        <v>4767.5600000000004</v>
      </c>
    </row>
    <row r="27" spans="2:19" x14ac:dyDescent="0.25">
      <c r="B27" s="11" t="s">
        <v>25</v>
      </c>
      <c r="D27" s="1"/>
      <c r="E27" s="1">
        <v>5000</v>
      </c>
      <c r="H27" s="8"/>
      <c r="M27" s="1"/>
    </row>
    <row r="28" spans="2:19" x14ac:dyDescent="0.25">
      <c r="B28" s="11" t="s">
        <v>24</v>
      </c>
      <c r="D28" s="1">
        <v>25000</v>
      </c>
      <c r="E28" s="1"/>
      <c r="H28" s="8"/>
      <c r="M28" s="1"/>
    </row>
    <row r="29" spans="2:19" x14ac:dyDescent="0.25">
      <c r="B29" s="11" t="s">
        <v>50</v>
      </c>
      <c r="D29" s="1">
        <v>10000</v>
      </c>
      <c r="E29" s="1"/>
      <c r="H29" s="8"/>
      <c r="M29" s="1"/>
    </row>
    <row r="30" spans="2:19" x14ac:dyDescent="0.25">
      <c r="B30" s="11" t="s">
        <v>51</v>
      </c>
      <c r="D30" s="1">
        <v>8400</v>
      </c>
      <c r="E30" s="1"/>
      <c r="H30" s="8"/>
      <c r="M30" s="1"/>
    </row>
    <row r="31" spans="2:19" x14ac:dyDescent="0.25">
      <c r="B31" s="11"/>
      <c r="D31" s="1"/>
      <c r="E31" s="1"/>
      <c r="H31" s="8"/>
      <c r="M31" s="1"/>
    </row>
    <row r="32" spans="2:19" x14ac:dyDescent="0.25">
      <c r="B32" s="11"/>
      <c r="D32" s="1"/>
      <c r="E32" s="1"/>
      <c r="H32" s="8"/>
      <c r="M32" s="1"/>
    </row>
    <row r="33" spans="2:13" x14ac:dyDescent="0.25">
      <c r="B33" s="11"/>
      <c r="D33" s="1"/>
      <c r="E33" s="1"/>
      <c r="H33" s="8"/>
      <c r="M33" s="1"/>
    </row>
    <row r="34" spans="2:13" x14ac:dyDescent="0.25">
      <c r="D34" s="1"/>
      <c r="E34" s="1"/>
      <c r="H34" s="8"/>
      <c r="M34" s="1"/>
    </row>
    <row r="35" spans="2:13" x14ac:dyDescent="0.25">
      <c r="C35" s="5">
        <f>SUM(C17:C34)</f>
        <v>3000</v>
      </c>
      <c r="D35" s="1">
        <f>SUM(D17:D33)</f>
        <v>102400</v>
      </c>
      <c r="E35" s="1">
        <f>SUM(E17:E34)</f>
        <v>29000</v>
      </c>
      <c r="G35" s="5">
        <f>SUM(C35:F35)</f>
        <v>134400</v>
      </c>
      <c r="H35" s="8"/>
    </row>
    <row r="36" spans="2:13" x14ac:dyDescent="0.25">
      <c r="D36" s="1"/>
      <c r="E36" s="1"/>
      <c r="G36" s="5">
        <f>SUM(G35-G14)</f>
        <v>3332.4400000000023</v>
      </c>
      <c r="H36" s="8"/>
    </row>
    <row r="37" spans="2:13" x14ac:dyDescent="0.25">
      <c r="D37" s="1"/>
      <c r="E37" s="1"/>
    </row>
    <row r="38" spans="2:13" x14ac:dyDescent="0.25">
      <c r="E3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2017-06-19T07:59:38Z</dcterms:modified>
</cp:coreProperties>
</file>