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gbg0\Desktop\StudentShapers\"/>
    </mc:Choice>
  </mc:AlternateContent>
  <xr:revisionPtr revIDLastSave="0" documentId="13_ncr:1_{418A938C-62BB-4960-8120-4CE6BB1B0EC2}" xr6:coauthVersionLast="47" xr6:coauthVersionMax="47" xr10:uidLastSave="{00000000-0000-0000-0000-000000000000}"/>
  <bookViews>
    <workbookView xWindow="-108" yWindow="-108" windowWidth="23256" windowHeight="13176" xr2:uid="{B2AC07C7-E1DB-405E-89FD-85365C3E59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2" i="1"/>
  <c r="E5" i="1"/>
  <c r="F5" i="1"/>
  <c r="H5" i="1" s="1"/>
  <c r="J5" i="1" s="1"/>
  <c r="E4" i="1"/>
  <c r="F4" i="1" s="1"/>
  <c r="E3" i="1"/>
  <c r="F3" i="1" s="1"/>
  <c r="J2" i="1"/>
  <c r="H2" i="1"/>
  <c r="E2" i="1"/>
  <c r="F2" i="1"/>
  <c r="H4" i="1" l="1"/>
  <c r="J4" i="1" s="1"/>
  <c r="H3" i="1"/>
  <c r="J3" i="1" s="1"/>
</calcChain>
</file>

<file path=xl/sharedStrings.xml><?xml version="1.0" encoding="utf-8"?>
<sst xmlns="http://schemas.openxmlformats.org/spreadsheetml/2006/main" count="14" uniqueCount="13">
  <si>
    <t>porosity</t>
  </si>
  <si>
    <t>viscosity</t>
  </si>
  <si>
    <t>permeability</t>
  </si>
  <si>
    <t>distance</t>
  </si>
  <si>
    <t>expected</t>
  </si>
  <si>
    <t>actual</t>
  </si>
  <si>
    <t>spacing</t>
  </si>
  <si>
    <t>radius</t>
  </si>
  <si>
    <t>error %</t>
  </si>
  <si>
    <t>deltap</t>
  </si>
  <si>
    <t>lots of flow goes around the edges</t>
  </si>
  <si>
    <t>notes</t>
  </si>
  <si>
    <t>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</si>
</sst>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6763-79F3-47E9-9619-49F51CF8582A}">
  <dimension ref="A1:L5"/>
  <sheetViews>
    <sheetView tabSelected="1" workbookViewId="0">
      <selection activeCell="E2" sqref="E2:E5"/>
    </sheetView>
  </sheetViews>
  <sheetFormatPr defaultRowHeight="14.4" x14ac:dyDescent="0.3"/>
  <cols>
    <col min="5" max="5" width="11.21875" customWidth="1"/>
    <col min="6" max="6" width="12" bestFit="1" customWidth="1"/>
  </cols>
  <sheetData>
    <row r="1" spans="1:12" x14ac:dyDescent="0.3">
      <c r="A1" t="s">
        <v>9</v>
      </c>
      <c r="B1" t="s">
        <v>6</v>
      </c>
      <c r="C1" t="s">
        <v>1</v>
      </c>
      <c r="D1" t="s">
        <v>7</v>
      </c>
      <c r="E1" t="s">
        <v>0</v>
      </c>
      <c r="F1" t="s">
        <v>2</v>
      </c>
      <c r="G1" t="s">
        <v>3</v>
      </c>
      <c r="H1" t="s">
        <v>4</v>
      </c>
      <c r="I1" t="s">
        <v>5</v>
      </c>
      <c r="J1" t="s">
        <v>8</v>
      </c>
      <c r="K1" t="s">
        <v>12</v>
      </c>
      <c r="L1" t="s">
        <v>11</v>
      </c>
    </row>
    <row r="2" spans="1:12" x14ac:dyDescent="0.3">
      <c r="A2">
        <v>10</v>
      </c>
      <c r="B2">
        <v>0.4</v>
      </c>
      <c r="C2">
        <v>1</v>
      </c>
      <c r="D2">
        <v>0.1</v>
      </c>
      <c r="E2">
        <f>1-(PI()*D2^2/B2^2)</f>
        <v>0.80365045915063793</v>
      </c>
      <c r="F2">
        <f>4*D2^2*E2^3/(16*5.75*(1-E2)^2)</f>
        <v>5.8534777977248525E-3</v>
      </c>
      <c r="G2">
        <v>3</v>
      </c>
      <c r="H2">
        <f>G2^2*C2*E2/(2*F2*A2)</f>
        <v>61.782536658523149</v>
      </c>
      <c r="I2">
        <v>64</v>
      </c>
      <c r="J2">
        <f>ABS(H2-I2)/H2*100</f>
        <v>3.5891425982279457</v>
      </c>
      <c r="K2">
        <f>1-E2</f>
        <v>0.19634954084936207</v>
      </c>
    </row>
    <row r="3" spans="1:12" x14ac:dyDescent="0.3">
      <c r="A3">
        <v>10</v>
      </c>
      <c r="B3">
        <v>0.4</v>
      </c>
      <c r="C3">
        <v>1</v>
      </c>
      <c r="D3">
        <v>0.15</v>
      </c>
      <c r="E3">
        <f>1-(PI()*D3^2/B3^2)</f>
        <v>0.5582135330889354</v>
      </c>
      <c r="F3">
        <f>4*D3^2*E3^3/(16*5.75*(1-E3)^2)</f>
        <v>8.7182827359455375E-4</v>
      </c>
      <c r="G3">
        <v>3</v>
      </c>
      <c r="H3">
        <f>G3^2*C3*E3/(2*F3*A3)</f>
        <v>288.1256521474553</v>
      </c>
      <c r="I3">
        <v>272</v>
      </c>
      <c r="J3">
        <f>ABS(H3-I3)/H3*100</f>
        <v>5.5967429582433033</v>
      </c>
      <c r="K3">
        <f t="shared" ref="K3:K5" si="0">1-E3</f>
        <v>0.4417864669110646</v>
      </c>
      <c r="L3" t="s">
        <v>10</v>
      </c>
    </row>
    <row r="4" spans="1:12" x14ac:dyDescent="0.3">
      <c r="A4">
        <v>10</v>
      </c>
      <c r="B4">
        <v>0.4</v>
      </c>
      <c r="C4">
        <v>1</v>
      </c>
      <c r="D4">
        <v>0.125</v>
      </c>
      <c r="E4">
        <f>1-(PI()*D4^2/B4^2)</f>
        <v>0.69320384242287181</v>
      </c>
      <c r="F4">
        <f>4*D4^2*E4^3/(16*5.75*(1-E4)^2)</f>
        <v>2.4042257369236556E-3</v>
      </c>
      <c r="G4">
        <v>3</v>
      </c>
      <c r="H4">
        <f>G4^2*C4*E4/(2*F4*A4)</f>
        <v>129.7472713562411</v>
      </c>
      <c r="I4">
        <v>130</v>
      </c>
      <c r="J4">
        <f>ABS(H4-I4)/H4*100</f>
        <v>0.1947853246678263</v>
      </c>
      <c r="K4">
        <f t="shared" si="0"/>
        <v>0.30679615757712819</v>
      </c>
    </row>
    <row r="5" spans="1:12" x14ac:dyDescent="0.3">
      <c r="A5">
        <v>10</v>
      </c>
      <c r="B5">
        <v>0.4</v>
      </c>
      <c r="C5">
        <v>1</v>
      </c>
      <c r="D5">
        <v>0.17499999999999999</v>
      </c>
      <c r="E5">
        <f>1-(PI()*D5^2/B5^2)</f>
        <v>0.39867953114882893</v>
      </c>
      <c r="F5">
        <f>4*D5^2*E5^3/(16*5.75*(1-E5)^2)</f>
        <v>2.3335016005111828E-4</v>
      </c>
      <c r="G5">
        <v>3</v>
      </c>
      <c r="H5">
        <f>G5^2*C5*E5/(2*F5*A5)</f>
        <v>768.82650938688846</v>
      </c>
      <c r="I5">
        <v>695</v>
      </c>
      <c r="J5">
        <f>ABS(H5-I5)/H5*100</f>
        <v>9.6024926931515999</v>
      </c>
      <c r="K5">
        <f t="shared" si="0"/>
        <v>0.60132046885117107</v>
      </c>
      <c r="L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Groat, Ben</dc:creator>
  <cp:lastModifiedBy>Groat, Ben</cp:lastModifiedBy>
  <dcterms:created xsi:type="dcterms:W3CDTF">2025-07-20T17:04:42Z</dcterms:created>
  <dcterms:modified xsi:type="dcterms:W3CDTF">2025-07-20T19:31:46Z</dcterms:modified>
</cp:coreProperties>
</file>