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ate1904="1" codeName="ThisWorkbook" defaultThemeVersion="124226"/>
  <bookViews>
    <workbookView xWindow="-15" yWindow="45" windowWidth="6000" windowHeight="6180" activeTab="1"/>
  </bookViews>
  <sheets>
    <sheet name="Solution" sheetId="2" r:id="rId1"/>
    <sheet name="Sensitivity Report" sheetId="18" r:id="rId2"/>
  </sheets>
  <definedNames>
    <definedName name="sencount" hidden="1">1</definedName>
    <definedName name="solver_adj" localSheetId="0" hidden="1">Solution!$B$17:$D$17</definedName>
    <definedName name="solver_cvg" localSheetId="0" hidden="1">0.001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100</definedName>
    <definedName name="solver_lhs1" localSheetId="0" hidden="1">Solution!$B$23:$B$25</definedName>
    <definedName name="solver_lhs2" localSheetId="0" hidden="1">Solution!$B$26</definedName>
    <definedName name="solver_lhs3" localSheetId="0" hidden="1">Solution!$B$17:$D$17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Solution!$B$19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1</definedName>
    <definedName name="solver_rel3" localSheetId="0" hidden="1">3</definedName>
    <definedName name="solver_rhs1" localSheetId="0" hidden="1">Solution!$D$23:$D$25</definedName>
    <definedName name="solver_rhs2" localSheetId="0" hidden="1">Solution!$D$26</definedName>
    <definedName name="solver_rhs3" localSheetId="0" hidden="1">0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100</definedName>
    <definedName name="solver_tmp" localSheetId="0" hidden="1">0</definedName>
    <definedName name="solver_tol" localSheetId="0" hidden="1">0.05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44525"/>
</workbook>
</file>

<file path=xl/calcChain.xml><?xml version="1.0" encoding="utf-8"?>
<calcChain xmlns="http://schemas.openxmlformats.org/spreadsheetml/2006/main">
  <c r="B26" i="2" l="1"/>
  <c r="B25" i="2"/>
  <c r="B24" i="2"/>
  <c r="B23" i="2"/>
  <c r="D26" i="2"/>
  <c r="D25" i="2"/>
  <c r="D24" i="2"/>
  <c r="D23" i="2"/>
  <c r="B19" i="2"/>
</calcChain>
</file>

<file path=xl/sharedStrings.xml><?xml version="1.0" encoding="utf-8"?>
<sst xmlns="http://schemas.openxmlformats.org/spreadsheetml/2006/main" count="70" uniqueCount="50">
  <si>
    <t>Final</t>
  </si>
  <si>
    <t>Reduced</t>
  </si>
  <si>
    <t>Objective</t>
  </si>
  <si>
    <t>Allowable</t>
  </si>
  <si>
    <t>Name</t>
  </si>
  <si>
    <t>Value</t>
  </si>
  <si>
    <t>Cost</t>
  </si>
  <si>
    <t>Coefficient</t>
  </si>
  <si>
    <t>Increase</t>
  </si>
  <si>
    <t>Decrease</t>
  </si>
  <si>
    <t>Number of Pounds Standard</t>
  </si>
  <si>
    <t>Number of Pounds Enriched Oat</t>
  </si>
  <si>
    <t>Number of Pounds Additive</t>
  </si>
  <si>
    <t>Constraints</t>
  </si>
  <si>
    <t>Shadow</t>
  </si>
  <si>
    <t>Constraint</t>
  </si>
  <si>
    <t>Price</t>
  </si>
  <si>
    <t>R.H. Side</t>
  </si>
  <si>
    <t>Feed Component</t>
  </si>
  <si>
    <t>Minimum</t>
  </si>
  <si>
    <t>Ingredient</t>
  </si>
  <si>
    <t>Standard</t>
  </si>
  <si>
    <t>Enriched Oat</t>
  </si>
  <si>
    <t>Additive</t>
  </si>
  <si>
    <t>Daily Amount</t>
  </si>
  <si>
    <t xml:space="preserve">    Ingredient A</t>
  </si>
  <si>
    <t xml:space="preserve">    Ingredient B</t>
  </si>
  <si>
    <t xml:space="preserve">    Ingredient C</t>
  </si>
  <si>
    <t>Cost Per Pound</t>
  </si>
  <si>
    <t>Max Weight</t>
  </si>
  <si>
    <t>Decision Variables</t>
  </si>
  <si>
    <t>Number of Pounds</t>
  </si>
  <si>
    <t>Minimize Total Cost</t>
  </si>
  <si>
    <t>&gt;=</t>
  </si>
  <si>
    <t>&lt;=</t>
  </si>
  <si>
    <t>Bluegrass Farms</t>
  </si>
  <si>
    <t>Model</t>
  </si>
  <si>
    <t>Microsoft Excel 8.0 Sensitivity Report</t>
  </si>
  <si>
    <t>Worksheet: [Bluegrass Farms.xls]Solution</t>
  </si>
  <si>
    <t>Report Created: 4/7/97 12:22:14 PM</t>
  </si>
  <si>
    <t>Ingredient A</t>
  </si>
  <si>
    <t>Ingredient B</t>
  </si>
  <si>
    <t>Ingredient C</t>
  </si>
  <si>
    <t>Weight</t>
  </si>
  <si>
    <t>Variable</t>
  </si>
  <si>
    <t>S</t>
  </si>
  <si>
    <t>Number</t>
  </si>
  <si>
    <t>E</t>
  </si>
  <si>
    <t>A</t>
  </si>
  <si>
    <t>Variable Cells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</si>
</sst>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$&quot;#,##0.00_);[Red]\(&quot;$&quot;#,##0.00\)"/>
    <numFmt numFmtId="164" formatCode="#."/>
    <numFmt numFmtId="165" formatCode="0.000"/>
  </numFmts>
  <fonts count="8">
    <font>
      <sz val="10"/>
      <name val="Geneva"/>
    </font>
    <font>
      <b/>
      <sz val="10"/>
      <name val="Geneva"/>
    </font>
    <font>
      <sz val="1"/>
      <color indexed="16"/>
      <name val="Courier"/>
      <family val="3"/>
    </font>
    <font>
      <b/>
      <sz val="1"/>
      <color indexed="16"/>
      <name val="Courier"/>
      <family val="3"/>
    </font>
    <font>
      <b/>
      <sz val="14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sz val="12"/>
      <color indexed="18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7">
    <border>
      <left/>
      <right/>
      <top/>
      <bottom/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164" fontId="2" fillId="0" borderId="0">
      <protection locked="0"/>
    </xf>
    <xf numFmtId="164" fontId="2" fillId="0" borderId="0">
      <protection locked="0"/>
    </xf>
    <xf numFmtId="164" fontId="2" fillId="0" borderId="0">
      <protection locked="0"/>
    </xf>
    <xf numFmtId="164" fontId="2" fillId="0" borderId="0">
      <protection locked="0"/>
    </xf>
    <xf numFmtId="164" fontId="3" fillId="0" borderId="0">
      <protection locked="0"/>
    </xf>
    <xf numFmtId="164" fontId="3" fillId="0" borderId="0">
      <protection locked="0"/>
    </xf>
    <xf numFmtId="164" fontId="2" fillId="0" borderId="1">
      <protection locked="0"/>
    </xf>
  </cellStyleXfs>
  <cellXfs count="31">
    <xf numFmtId="0" fontId="0" fillId="0" borderId="0" xfId="0"/>
    <xf numFmtId="0" fontId="1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horizontal="centerContinuous"/>
    </xf>
    <xf numFmtId="0" fontId="6" fillId="0" borderId="0" xfId="0" applyFont="1" applyAlignment="1">
      <alignment horizontal="center"/>
    </xf>
    <xf numFmtId="0" fontId="6" fillId="0" borderId="0" xfId="0" applyFont="1"/>
    <xf numFmtId="0" fontId="5" fillId="0" borderId="6" xfId="0" applyFont="1" applyBorder="1"/>
    <xf numFmtId="0" fontId="5" fillId="0" borderId="7" xfId="0" applyFont="1" applyBorder="1"/>
    <xf numFmtId="0" fontId="5" fillId="0" borderId="8" xfId="0" applyFont="1" applyBorder="1"/>
    <xf numFmtId="0" fontId="5" fillId="0" borderId="9" xfId="0" applyFont="1" applyBorder="1"/>
    <xf numFmtId="0" fontId="5" fillId="0" borderId="0" xfId="0" applyFont="1" applyBorder="1"/>
    <xf numFmtId="0" fontId="5" fillId="0" borderId="10" xfId="0" applyFont="1" applyBorder="1"/>
    <xf numFmtId="0" fontId="5" fillId="0" borderId="11" xfId="0" applyFont="1" applyBorder="1"/>
    <xf numFmtId="0" fontId="5" fillId="0" borderId="12" xfId="0" applyFont="1" applyBorder="1"/>
    <xf numFmtId="0" fontId="5" fillId="0" borderId="13" xfId="0" applyFont="1" applyBorder="1"/>
    <xf numFmtId="8" fontId="5" fillId="0" borderId="0" xfId="0" applyNumberFormat="1" applyFont="1"/>
    <xf numFmtId="0" fontId="5" fillId="2" borderId="0" xfId="0" applyFont="1" applyFill="1"/>
    <xf numFmtId="0" fontId="5" fillId="0" borderId="0" xfId="0" applyFont="1" applyAlignment="1">
      <alignment horizontal="center"/>
    </xf>
    <xf numFmtId="165" fontId="5" fillId="2" borderId="14" xfId="0" applyNumberFormat="1" applyFont="1" applyFill="1" applyBorder="1"/>
    <xf numFmtId="165" fontId="5" fillId="2" borderId="15" xfId="0" applyNumberFormat="1" applyFont="1" applyFill="1" applyBorder="1"/>
    <xf numFmtId="165" fontId="5" fillId="2" borderId="16" xfId="0" applyNumberFormat="1" applyFont="1" applyFill="1" applyBorder="1"/>
    <xf numFmtId="165" fontId="5" fillId="2" borderId="0" xfId="0" applyNumberFormat="1" applyFont="1" applyFill="1"/>
    <xf numFmtId="0" fontId="7" fillId="0" borderId="4" xfId="0" applyFont="1" applyFill="1" applyBorder="1" applyAlignment="1">
      <alignment horizontal="center"/>
    </xf>
    <xf numFmtId="0" fontId="7" fillId="0" borderId="5" xfId="0" applyFont="1" applyFill="1" applyBorder="1" applyAlignment="1">
      <alignment horizontal="center"/>
    </xf>
    <xf numFmtId="165" fontId="5" fillId="0" borderId="2" xfId="0" applyNumberFormat="1" applyFont="1" applyFill="1" applyBorder="1" applyAlignment="1">
      <alignment horizontal="right"/>
    </xf>
    <xf numFmtId="0" fontId="5" fillId="0" borderId="2" xfId="0" applyFont="1" applyFill="1" applyBorder="1" applyAlignment="1">
      <alignment horizontal="right"/>
    </xf>
    <xf numFmtId="165" fontId="5" fillId="0" borderId="3" xfId="0" applyNumberFormat="1" applyFont="1" applyFill="1" applyBorder="1" applyAlignment="1">
      <alignment horizontal="right"/>
    </xf>
    <xf numFmtId="0" fontId="5" fillId="0" borderId="3" xfId="0" applyFont="1" applyFill="1" applyBorder="1" applyAlignment="1">
      <alignment horizontal="right"/>
    </xf>
    <xf numFmtId="0" fontId="5" fillId="0" borderId="2" xfId="0" applyFont="1" applyFill="1" applyBorder="1" applyAlignment="1">
      <alignment horizontal="center"/>
    </xf>
    <xf numFmtId="0" fontId="5" fillId="0" borderId="3" xfId="0" applyFont="1" applyFill="1" applyBorder="1" applyAlignment="1">
      <alignment horizontal="center"/>
    </xf>
  </cellXfs>
  <cellStyles count="8">
    <cellStyle name="Comma0" xfId="1"/>
    <cellStyle name="Currency0" xfId="2"/>
    <cellStyle name="Date" xfId="3"/>
    <cellStyle name="Fixed" xfId="4"/>
    <cellStyle name="Heading 1" xfId="5" builtinId="16" customBuiltin="1"/>
    <cellStyle name="Heading 2" xfId="6" builtinId="17" customBuiltin="1"/>
    <cellStyle name="Normal" xfId="0" builtinId="0"/>
    <cellStyle name="Total" xfId="7" builtinId="25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zoomScale="90" workbookViewId="0">
      <selection activeCell="D46" sqref="D46"/>
    </sheetView>
  </sheetViews>
  <sheetFormatPr defaultColWidth="11.42578125" defaultRowHeight="15.75"/>
  <cols>
    <col min="1" max="1" width="23.140625" style="3" customWidth="1"/>
    <col min="2" max="2" width="13.28515625" style="3" bestFit="1" customWidth="1"/>
    <col min="3" max="3" width="14.7109375" style="3" customWidth="1"/>
    <col min="4" max="4" width="13.28515625" style="3" bestFit="1" customWidth="1"/>
    <col min="5" max="5" width="14.5703125" style="3" bestFit="1" customWidth="1"/>
    <col min="6" max="16384" width="11.42578125" style="3"/>
  </cols>
  <sheetData>
    <row r="1" spans="1:5" ht="18.75">
      <c r="A1" s="2" t="s">
        <v>35</v>
      </c>
    </row>
    <row r="3" spans="1:5">
      <c r="B3" s="4" t="s">
        <v>18</v>
      </c>
      <c r="C3" s="4"/>
      <c r="D3" s="4"/>
      <c r="E3" s="5" t="s">
        <v>19</v>
      </c>
    </row>
    <row r="4" spans="1:5" ht="16.5" thickBot="1">
      <c r="A4" s="6" t="s">
        <v>20</v>
      </c>
      <c r="B4" s="6" t="s">
        <v>21</v>
      </c>
      <c r="C4" s="6" t="s">
        <v>22</v>
      </c>
      <c r="D4" s="6" t="s">
        <v>23</v>
      </c>
      <c r="E4" s="5" t="s">
        <v>24</v>
      </c>
    </row>
    <row r="5" spans="1:5">
      <c r="A5" s="3" t="s">
        <v>25</v>
      </c>
      <c r="B5" s="7">
        <v>0.8</v>
      </c>
      <c r="C5" s="8">
        <v>0.2</v>
      </c>
      <c r="D5" s="9">
        <v>0</v>
      </c>
      <c r="E5" s="3">
        <v>3</v>
      </c>
    </row>
    <row r="6" spans="1:5">
      <c r="A6" s="3" t="s">
        <v>26</v>
      </c>
      <c r="B6" s="10">
        <v>1</v>
      </c>
      <c r="C6" s="11">
        <v>1.5</v>
      </c>
      <c r="D6" s="12">
        <v>3</v>
      </c>
      <c r="E6" s="3">
        <v>6</v>
      </c>
    </row>
    <row r="7" spans="1:5" ht="16.5" thickBot="1">
      <c r="A7" s="3" t="s">
        <v>27</v>
      </c>
      <c r="B7" s="13">
        <v>0.1</v>
      </c>
      <c r="C7" s="14">
        <v>0.6</v>
      </c>
      <c r="D7" s="15">
        <v>2</v>
      </c>
      <c r="E7" s="3">
        <v>4</v>
      </c>
    </row>
    <row r="8" spans="1:5">
      <c r="A8" s="6" t="s">
        <v>28</v>
      </c>
      <c r="B8" s="16">
        <v>0.25</v>
      </c>
      <c r="C8" s="16">
        <v>0.5</v>
      </c>
      <c r="D8" s="16">
        <v>3</v>
      </c>
    </row>
    <row r="10" spans="1:5">
      <c r="A10" s="6" t="s">
        <v>29</v>
      </c>
      <c r="B10" s="3">
        <v>6</v>
      </c>
    </row>
    <row r="13" spans="1:5" ht="18.75">
      <c r="A13" s="2" t="s">
        <v>36</v>
      </c>
    </row>
    <row r="15" spans="1:5">
      <c r="B15" s="4" t="s">
        <v>30</v>
      </c>
      <c r="C15" s="4"/>
      <c r="D15" s="4"/>
    </row>
    <row r="16" spans="1:5" ht="16.5" thickBot="1">
      <c r="B16" s="6" t="s">
        <v>21</v>
      </c>
      <c r="C16" s="6" t="s">
        <v>22</v>
      </c>
      <c r="D16" s="6" t="s">
        <v>23</v>
      </c>
    </row>
    <row r="17" spans="1:4" ht="16.5" thickBot="1">
      <c r="A17" s="6" t="s">
        <v>31</v>
      </c>
      <c r="B17" s="19">
        <v>3.5135135135135136</v>
      </c>
      <c r="C17" s="20">
        <v>0.94594594594594605</v>
      </c>
      <c r="D17" s="21">
        <v>1.5405405405405403</v>
      </c>
    </row>
    <row r="19" spans="1:4">
      <c r="A19" s="6" t="s">
        <v>32</v>
      </c>
      <c r="B19" s="22">
        <f>B8*B17+C8*C17+D8*D17</f>
        <v>5.9729729729729719</v>
      </c>
    </row>
    <row r="22" spans="1:4">
      <c r="A22" s="6" t="s">
        <v>15</v>
      </c>
      <c r="B22" s="6"/>
      <c r="D22" s="6"/>
    </row>
    <row r="23" spans="1:4">
      <c r="A23" s="3" t="s">
        <v>40</v>
      </c>
      <c r="B23" s="17">
        <f>SUMPRODUCT(B5:D5,B17:D17)</f>
        <v>3</v>
      </c>
      <c r="C23" s="18" t="s">
        <v>33</v>
      </c>
      <c r="D23" s="17">
        <f>E5</f>
        <v>3</v>
      </c>
    </row>
    <row r="24" spans="1:4">
      <c r="A24" s="3" t="s">
        <v>41</v>
      </c>
      <c r="B24" s="22">
        <f>SUMPRODUCT(B6:D6,B17:D17)</f>
        <v>9.5540540540540526</v>
      </c>
      <c r="C24" s="18" t="s">
        <v>33</v>
      </c>
      <c r="D24" s="17">
        <f>E6</f>
        <v>6</v>
      </c>
    </row>
    <row r="25" spans="1:4">
      <c r="A25" s="3" t="s">
        <v>42</v>
      </c>
      <c r="B25" s="17">
        <f>SUMPRODUCT(B7:D7,B17:D17)</f>
        <v>4</v>
      </c>
      <c r="C25" s="18" t="s">
        <v>33</v>
      </c>
      <c r="D25" s="17">
        <f>E7</f>
        <v>4</v>
      </c>
    </row>
    <row r="26" spans="1:4">
      <c r="A26" s="3" t="s">
        <v>43</v>
      </c>
      <c r="B26" s="17">
        <f>B17+C17+D17</f>
        <v>6</v>
      </c>
      <c r="C26" s="18" t="s">
        <v>34</v>
      </c>
      <c r="D26" s="17">
        <f>B10</f>
        <v>6</v>
      </c>
    </row>
  </sheetData>
  <phoneticPr fontId="0" type="noConversion"/>
  <printOptions headings="1" gridLines="1" gridLinesSet="0"/>
  <pageMargins left="0.75" right="0.75" top="1" bottom="1" header="0.5" footer="0.5"/>
  <pageSetup orientation="portrait" horizontalDpi="4294967292" verticalDpi="4294967292" r:id="rId1"/>
  <headerFooter alignWithMargins="0">
    <oddHeader>&amp;L&amp;"Times,Bold"&amp;12Figure 3.14  Spreadsheet Solution for the Bluegrass Farms Problem</oddHeader>
  </headerFooter>
  <ignoredErrors>
    <ignoredError sqref="B23:B25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9"/>
  <sheetViews>
    <sheetView showGridLines="0" tabSelected="1" workbookViewId="0">
      <selection activeCell="B7" sqref="B7"/>
    </sheetView>
  </sheetViews>
  <sheetFormatPr defaultRowHeight="12.75"/>
  <cols>
    <col min="2" max="2" width="2.28515625" customWidth="1"/>
    <col min="3" max="3" width="13.42578125" customWidth="1"/>
    <col min="4" max="4" width="30.140625" bestFit="1" customWidth="1"/>
    <col min="5" max="5" width="9.140625" customWidth="1"/>
    <col min="6" max="6" width="10.28515625" customWidth="1"/>
    <col min="7" max="7" width="11.85546875" customWidth="1"/>
    <col min="8" max="8" width="11.28515625" customWidth="1"/>
    <col min="9" max="9" width="11.42578125" customWidth="1"/>
  </cols>
  <sheetData>
    <row r="1" spans="2:9">
      <c r="B1" s="1" t="s">
        <v>37</v>
      </c>
      <c r="C1" s="1"/>
    </row>
    <row r="2" spans="2:9">
      <c r="B2" s="1" t="s">
        <v>38</v>
      </c>
      <c r="C2" s="1"/>
    </row>
    <row r="3" spans="2:9">
      <c r="B3" s="1" t="s">
        <v>39</v>
      </c>
      <c r="C3" s="1"/>
    </row>
    <row r="6" spans="2:9" ht="16.5" thickBot="1">
      <c r="B6" s="3" t="s">
        <v>49</v>
      </c>
      <c r="C6" s="3"/>
      <c r="D6" s="3"/>
      <c r="E6" s="3"/>
      <c r="F6" s="3"/>
      <c r="G6" s="3"/>
      <c r="H6" s="3"/>
      <c r="I6" s="3"/>
    </row>
    <row r="7" spans="2:9" ht="15.75">
      <c r="B7" s="3"/>
      <c r="C7" s="23" t="s">
        <v>36</v>
      </c>
      <c r="D7" s="23"/>
      <c r="E7" s="23" t="s">
        <v>0</v>
      </c>
      <c r="F7" s="23" t="s">
        <v>1</v>
      </c>
      <c r="G7" s="23" t="s">
        <v>2</v>
      </c>
      <c r="H7" s="23" t="s">
        <v>3</v>
      </c>
      <c r="I7" s="23" t="s">
        <v>3</v>
      </c>
    </row>
    <row r="8" spans="2:9" ht="16.5" thickBot="1">
      <c r="B8" s="3"/>
      <c r="C8" s="24" t="s">
        <v>44</v>
      </c>
      <c r="D8" s="24" t="s">
        <v>4</v>
      </c>
      <c r="E8" s="24" t="s">
        <v>5</v>
      </c>
      <c r="F8" s="24" t="s">
        <v>6</v>
      </c>
      <c r="G8" s="24" t="s">
        <v>7</v>
      </c>
      <c r="H8" s="24" t="s">
        <v>8</v>
      </c>
      <c r="I8" s="24" t="s">
        <v>9</v>
      </c>
    </row>
    <row r="9" spans="2:9" ht="15.75">
      <c r="B9" s="3"/>
      <c r="C9" s="29" t="s">
        <v>45</v>
      </c>
      <c r="D9" s="26" t="s">
        <v>10</v>
      </c>
      <c r="E9" s="25">
        <v>3.5135135135135136</v>
      </c>
      <c r="F9" s="25">
        <v>0</v>
      </c>
      <c r="G9" s="25">
        <v>0.24999999999777764</v>
      </c>
      <c r="H9" s="26">
        <v>1E+30</v>
      </c>
      <c r="I9" s="25">
        <v>0.64285714287213769</v>
      </c>
    </row>
    <row r="10" spans="2:9" ht="15.75">
      <c r="B10" s="3"/>
      <c r="C10" s="29" t="s">
        <v>47</v>
      </c>
      <c r="D10" s="26" t="s">
        <v>11</v>
      </c>
      <c r="E10" s="25">
        <v>0.94594594594594583</v>
      </c>
      <c r="F10" s="25">
        <v>0</v>
      </c>
      <c r="G10" s="25">
        <v>0.49999999999122186</v>
      </c>
      <c r="H10" s="26">
        <v>0.42500000000716986</v>
      </c>
      <c r="I10" s="26">
        <v>1E+30</v>
      </c>
    </row>
    <row r="11" spans="2:9" ht="16.5" thickBot="1">
      <c r="B11" s="3"/>
      <c r="C11" s="30" t="s">
        <v>48</v>
      </c>
      <c r="D11" s="28" t="s">
        <v>12</v>
      </c>
      <c r="E11" s="27">
        <v>1.5405405405405406</v>
      </c>
      <c r="F11" s="27">
        <v>0</v>
      </c>
      <c r="G11" s="27">
        <v>2.9999999999967479</v>
      </c>
      <c r="H11" s="28">
        <v>1E+30</v>
      </c>
      <c r="I11" s="27">
        <v>1.4782608695909623</v>
      </c>
    </row>
    <row r="12" spans="2:9" ht="15.75">
      <c r="B12" s="3"/>
      <c r="C12" s="3"/>
      <c r="D12" s="3"/>
      <c r="E12" s="3"/>
      <c r="F12" s="3"/>
      <c r="G12" s="3"/>
      <c r="H12" s="3"/>
      <c r="I12" s="3"/>
    </row>
    <row r="13" spans="2:9" ht="16.5" thickBot="1">
      <c r="B13" s="3" t="s">
        <v>13</v>
      </c>
      <c r="C13" s="3"/>
      <c r="D13" s="3"/>
      <c r="E13" s="3"/>
      <c r="F13" s="3"/>
      <c r="G13" s="3"/>
      <c r="H13" s="3"/>
      <c r="I13" s="3"/>
    </row>
    <row r="14" spans="2:9" ht="15.75">
      <c r="B14" s="3"/>
      <c r="C14" s="23" t="s">
        <v>15</v>
      </c>
      <c r="D14" s="23"/>
      <c r="E14" s="23" t="s">
        <v>0</v>
      </c>
      <c r="F14" s="23" t="s">
        <v>14</v>
      </c>
      <c r="G14" s="23" t="s">
        <v>15</v>
      </c>
      <c r="H14" s="23" t="s">
        <v>3</v>
      </c>
      <c r="I14" s="23" t="s">
        <v>3</v>
      </c>
    </row>
    <row r="15" spans="2:9" ht="16.5" thickBot="1">
      <c r="B15" s="3"/>
      <c r="C15" s="24" t="s">
        <v>46</v>
      </c>
      <c r="D15" s="24" t="s">
        <v>4</v>
      </c>
      <c r="E15" s="24" t="s">
        <v>5</v>
      </c>
      <c r="F15" s="24" t="s">
        <v>16</v>
      </c>
      <c r="G15" s="24" t="s">
        <v>17</v>
      </c>
      <c r="H15" s="24" t="s">
        <v>8</v>
      </c>
      <c r="I15" s="24" t="s">
        <v>9</v>
      </c>
    </row>
    <row r="16" spans="2:9" ht="15.75">
      <c r="B16" s="3"/>
      <c r="C16" s="29">
        <v>1</v>
      </c>
      <c r="D16" s="26" t="s">
        <v>40</v>
      </c>
      <c r="E16" s="25">
        <v>3</v>
      </c>
      <c r="F16" s="25">
        <v>1.2162162162541517</v>
      </c>
      <c r="G16" s="25">
        <v>3</v>
      </c>
      <c r="H16" s="25">
        <v>0.3684210526249197</v>
      </c>
      <c r="I16" s="25">
        <v>1.8571428571282489</v>
      </c>
    </row>
    <row r="17" spans="2:9" ht="15.75">
      <c r="B17" s="3"/>
      <c r="C17" s="29">
        <v>2</v>
      </c>
      <c r="D17" s="26" t="s">
        <v>41</v>
      </c>
      <c r="E17" s="25">
        <v>9.5540540540540544</v>
      </c>
      <c r="F17" s="25">
        <v>0</v>
      </c>
      <c r="G17" s="25">
        <v>6</v>
      </c>
      <c r="H17" s="25">
        <v>3.5540540540540522</v>
      </c>
      <c r="I17" s="26">
        <v>1E+30</v>
      </c>
    </row>
    <row r="18" spans="2:9" ht="15.75">
      <c r="B18" s="3"/>
      <c r="C18" s="29">
        <v>3</v>
      </c>
      <c r="D18" s="26" t="s">
        <v>42</v>
      </c>
      <c r="E18" s="25">
        <v>4</v>
      </c>
      <c r="F18" s="25">
        <v>1.9594594594759356</v>
      </c>
      <c r="G18" s="25">
        <v>4</v>
      </c>
      <c r="H18" s="26">
        <v>0.87499999998338385</v>
      </c>
      <c r="I18" s="25">
        <v>1.8999999999852963</v>
      </c>
    </row>
    <row r="19" spans="2:9" ht="16.5" thickBot="1">
      <c r="B19" s="3"/>
      <c r="C19" s="30">
        <v>4</v>
      </c>
      <c r="D19" s="28" t="s">
        <v>43</v>
      </c>
      <c r="E19" s="27">
        <v>6</v>
      </c>
      <c r="F19" s="27">
        <v>-0.91891891895187128</v>
      </c>
      <c r="G19" s="27">
        <v>6</v>
      </c>
      <c r="H19" s="27">
        <v>2.4782608695195076</v>
      </c>
      <c r="I19" s="27">
        <v>0.43749999999169192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Solution</vt:lpstr>
      <vt:lpstr>Sensitivity Report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A. Williams</dc:creator>
  <cp:lastModifiedBy>Michael Fry</cp:lastModifiedBy>
  <cp:lastPrinted>1997-04-07T16:23:12Z</cp:lastPrinted>
  <dcterms:created xsi:type="dcterms:W3CDTF">1997-04-07T16:19:54Z</dcterms:created>
  <dcterms:modified xsi:type="dcterms:W3CDTF">2011-05-09T02:35:36Z</dcterms:modified>
</cp:coreProperties>
</file>