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codeName="ThisWorkbook" defaultThemeVersion="124226"/>
  <bookViews>
    <workbookView xWindow="5985" yWindow="45" windowWidth="5940" windowHeight="6510" tabRatio="631" firstSheet="1" activeTab="5"/>
  </bookViews>
  <sheets>
    <sheet name="Sensitivity Report 1" sheetId="24" r:id="rId1"/>
    <sheet name="OrigSolution" sheetId="4" r:id="rId2"/>
    <sheet name="OriginalSensitivityReport" sheetId="18" r:id="rId3"/>
    <sheet name="ModCoefficients" sheetId="11" r:id="rId4"/>
    <sheet name="ModCoefficientsAnsReport" sheetId="19" r:id="rId5"/>
    <sheet name="ModCoefficients (2)" sheetId="20" r:id="rId6"/>
    <sheet name="ModCoefficients (2)AnsReport" sheetId="22" r:id="rId7"/>
    <sheet name="ChangeConstCoeff" sheetId="14" r:id="rId8"/>
    <sheet name="ChangeConstCoeffAnsRep" sheetId="23" r:id="rId9"/>
    <sheet name="NonintShadowPrices" sheetId="15" r:id="rId10"/>
    <sheet name="NonintShadowPricesSensReport" sheetId="17" r:id="rId11"/>
  </sheets>
  <definedNames>
    <definedName name="sencount" hidden="1">2</definedName>
    <definedName name="solver_adj" localSheetId="7" hidden="1">ChangeConstCoeff!$B$15:$C$15</definedName>
    <definedName name="solver_adj" localSheetId="3" hidden="1">ModCoefficients!$B$15:$C$15</definedName>
    <definedName name="solver_adj" localSheetId="5" hidden="1">'ModCoefficients (2)'!$B$15:$C$15</definedName>
    <definedName name="solver_adj" localSheetId="9" hidden="1">NonintShadowPrices!$B$16:$C$16</definedName>
    <definedName name="solver_adj" localSheetId="1" hidden="1">OrigSolution!$B$15:$C$15</definedName>
    <definedName name="solver_cvg" localSheetId="7" hidden="1">0.0001</definedName>
    <definedName name="solver_cvg" localSheetId="3" hidden="1">0.0001</definedName>
    <definedName name="solver_cvg" localSheetId="5" hidden="1">0.0001</definedName>
    <definedName name="solver_cvg" localSheetId="9" hidden="1">0.0001</definedName>
    <definedName name="solver_cvg" localSheetId="1" hidden="1">0.001</definedName>
    <definedName name="solver_drv" localSheetId="7" hidden="1">1</definedName>
    <definedName name="solver_drv" localSheetId="3" hidden="1">1</definedName>
    <definedName name="solver_drv" localSheetId="5" hidden="1">1</definedName>
    <definedName name="solver_drv" localSheetId="9" hidden="1">1</definedName>
    <definedName name="solver_drv" localSheetId="1" hidden="1">1</definedName>
    <definedName name="solver_eng" localSheetId="7" hidden="1">2</definedName>
    <definedName name="solver_eng" localSheetId="3" hidden="1">2</definedName>
    <definedName name="solver_eng" localSheetId="5" hidden="1">2</definedName>
    <definedName name="solver_eng" localSheetId="9" hidden="1">2</definedName>
    <definedName name="solver_eng" localSheetId="10" hidden="1">1</definedName>
    <definedName name="solver_eng" localSheetId="1" hidden="1">2</definedName>
    <definedName name="solver_est" localSheetId="7" hidden="1">1</definedName>
    <definedName name="solver_est" localSheetId="3" hidden="1">1</definedName>
    <definedName name="solver_est" localSheetId="5" hidden="1">1</definedName>
    <definedName name="solver_est" localSheetId="9" hidden="1">1</definedName>
    <definedName name="solver_est" localSheetId="1" hidden="1">1</definedName>
    <definedName name="solver_ibd" localSheetId="1" hidden="1">2</definedName>
    <definedName name="solver_itr" localSheetId="7" hidden="1">2147483647</definedName>
    <definedName name="solver_itr" localSheetId="3" hidden="1">2147483647</definedName>
    <definedName name="solver_itr" localSheetId="5" hidden="1">2147483647</definedName>
    <definedName name="solver_itr" localSheetId="9" hidden="1">2147483647</definedName>
    <definedName name="solver_itr" localSheetId="1" hidden="1">100</definedName>
    <definedName name="solver_lhs1" localSheetId="7" hidden="1">ChangeConstCoeff!$B$20:$B$22</definedName>
    <definedName name="solver_lhs1" localSheetId="3" hidden="1">ModCoefficients!$B$20:$B$22</definedName>
    <definedName name="solver_lhs1" localSheetId="5" hidden="1">'ModCoefficients (2)'!$B$20:$B$22</definedName>
    <definedName name="solver_lhs1" localSheetId="9" hidden="1">NonintShadowPrices!$B$21:$B$23</definedName>
    <definedName name="solver_lhs1" localSheetId="1" hidden="1">OrigSolution!$B$20:$B$22</definedName>
    <definedName name="solver_lhs2" localSheetId="9" hidden="1">NonintShadowPrices!$B$25</definedName>
    <definedName name="solver_lhs2" localSheetId="1" hidden="1">OrigSolution!$B$15:$C$15</definedName>
    <definedName name="solver_lin" localSheetId="1" hidden="1">1</definedName>
    <definedName name="solver_lva" localSheetId="1" hidden="1">2</definedName>
    <definedName name="solver_mip" localSheetId="7" hidden="1">2147483647</definedName>
    <definedName name="solver_mip" localSheetId="3" hidden="1">2147483647</definedName>
    <definedName name="solver_mip" localSheetId="5" hidden="1">2147483647</definedName>
    <definedName name="solver_mip" localSheetId="9" hidden="1">2147483647</definedName>
    <definedName name="solver_mip" localSheetId="1" hidden="1">5000</definedName>
    <definedName name="solver_mni" localSheetId="7" hidden="1">30</definedName>
    <definedName name="solver_mni" localSheetId="3" hidden="1">30</definedName>
    <definedName name="solver_mni" localSheetId="5" hidden="1">30</definedName>
    <definedName name="solver_mni" localSheetId="9" hidden="1">30</definedName>
    <definedName name="solver_mni" localSheetId="1" hidden="1">30</definedName>
    <definedName name="solver_mrt" localSheetId="7" hidden="1">0.075</definedName>
    <definedName name="solver_mrt" localSheetId="3" hidden="1">0.075</definedName>
    <definedName name="solver_mrt" localSheetId="5" hidden="1">0.075</definedName>
    <definedName name="solver_mrt" localSheetId="9" hidden="1">0.075</definedName>
    <definedName name="solver_mrt" localSheetId="1" hidden="1">0.075</definedName>
    <definedName name="solver_msl" localSheetId="7" hidden="1">2</definedName>
    <definedName name="solver_msl" localSheetId="3" hidden="1">2</definedName>
    <definedName name="solver_msl" localSheetId="5" hidden="1">2</definedName>
    <definedName name="solver_msl" localSheetId="9" hidden="1">2</definedName>
    <definedName name="solver_msl" localSheetId="1" hidden="1">2</definedName>
    <definedName name="solver_neg" localSheetId="7" hidden="1">1</definedName>
    <definedName name="solver_neg" localSheetId="3" hidden="1">1</definedName>
    <definedName name="solver_neg" localSheetId="5" hidden="1">1</definedName>
    <definedName name="solver_neg" localSheetId="9" hidden="1">1</definedName>
    <definedName name="solver_neg" localSheetId="10" hidden="1">1</definedName>
    <definedName name="solver_neg" localSheetId="1" hidden="1">1</definedName>
    <definedName name="solver_nod" localSheetId="7" hidden="1">2147483647</definedName>
    <definedName name="solver_nod" localSheetId="3" hidden="1">2147483647</definedName>
    <definedName name="solver_nod" localSheetId="5" hidden="1">2147483647</definedName>
    <definedName name="solver_nod" localSheetId="9" hidden="1">2147483647</definedName>
    <definedName name="solver_nod" localSheetId="1" hidden="1">5000</definedName>
    <definedName name="solver_num" localSheetId="7" hidden="1">1</definedName>
    <definedName name="solver_num" localSheetId="3" hidden="1">1</definedName>
    <definedName name="solver_num" localSheetId="5" hidden="1">1</definedName>
    <definedName name="solver_num" localSheetId="9" hidden="1">2</definedName>
    <definedName name="solver_num" localSheetId="10" hidden="1">0</definedName>
    <definedName name="solver_num" localSheetId="1" hidden="1">1</definedName>
    <definedName name="solver_nwt" localSheetId="7" hidden="1">1</definedName>
    <definedName name="solver_nwt" localSheetId="3" hidden="1">1</definedName>
    <definedName name="solver_nwt" localSheetId="5" hidden="1">1</definedName>
    <definedName name="solver_nwt" localSheetId="9" hidden="1">1</definedName>
    <definedName name="solver_nwt" localSheetId="1" hidden="1">1</definedName>
    <definedName name="solver_ofx" localSheetId="1" hidden="1">2</definedName>
    <definedName name="solver_opt" localSheetId="7" hidden="1">ChangeConstCoeff!$B$17</definedName>
    <definedName name="solver_opt" localSheetId="3" hidden="1">ModCoefficients!$B$17</definedName>
    <definedName name="solver_opt" localSheetId="5" hidden="1">'ModCoefficients (2)'!$B$17</definedName>
    <definedName name="solver_opt" localSheetId="9" hidden="1">NonintShadowPrices!$B$18</definedName>
    <definedName name="solver_opt" localSheetId="10" hidden="1">NonintShadowPricesSensReport!$F$3</definedName>
    <definedName name="solver_opt" localSheetId="1" hidden="1">OrigSolution!$B$17</definedName>
    <definedName name="solver_piv" localSheetId="1" hidden="1">0.000001</definedName>
    <definedName name="solver_pre" localSheetId="7" hidden="1">0.000001</definedName>
    <definedName name="solver_pre" localSheetId="3" hidden="1">0.000001</definedName>
    <definedName name="solver_pre" localSheetId="5" hidden="1">0.000001</definedName>
    <definedName name="solver_pre" localSheetId="9" hidden="1">0.000001</definedName>
    <definedName name="solver_pre" localSheetId="1" hidden="1">0.000001</definedName>
    <definedName name="solver_pro" localSheetId="1" hidden="1">2</definedName>
    <definedName name="solver_rbv" localSheetId="7" hidden="1">1</definedName>
    <definedName name="solver_rbv" localSheetId="3" hidden="1">1</definedName>
    <definedName name="solver_rbv" localSheetId="5" hidden="1">1</definedName>
    <definedName name="solver_rbv" localSheetId="9" hidden="1">1</definedName>
    <definedName name="solver_rbv" localSheetId="1" hidden="1">1</definedName>
    <definedName name="solver_red" localSheetId="1" hidden="1">0.000001</definedName>
    <definedName name="solver_rel1" localSheetId="7" hidden="1">1</definedName>
    <definedName name="solver_rel1" localSheetId="3" hidden="1">1</definedName>
    <definedName name="solver_rel1" localSheetId="5" hidden="1">1</definedName>
    <definedName name="solver_rel1" localSheetId="9" hidden="1">1</definedName>
    <definedName name="solver_rel1" localSheetId="1" hidden="1">1</definedName>
    <definedName name="solver_rel2" localSheetId="9" hidden="1">3</definedName>
    <definedName name="solver_rel2" localSheetId="1" hidden="1">3</definedName>
    <definedName name="solver_reo" localSheetId="1" hidden="1">2</definedName>
    <definedName name="solver_rep" localSheetId="1" hidden="1">2</definedName>
    <definedName name="solver_rhs1" localSheetId="7" hidden="1">ChangeConstCoeff!$D$20:$D$22</definedName>
    <definedName name="solver_rhs1" localSheetId="3" hidden="1">ModCoefficients!$D$20:$D$22</definedName>
    <definedName name="solver_rhs1" localSheetId="5" hidden="1">'ModCoefficients (2)'!$D$20:$D$22</definedName>
    <definedName name="solver_rhs1" localSheetId="9" hidden="1">NonintShadowPrices!$D$21:$D$23</definedName>
    <definedName name="solver_rhs1" localSheetId="1" hidden="1">OrigSolution!$D$20:$D$22</definedName>
    <definedName name="solver_rhs2" localSheetId="9" hidden="1">NonintShadowPrices!$D$25</definedName>
    <definedName name="solver_rhs2" localSheetId="1" hidden="1">0</definedName>
    <definedName name="solver_rlx" localSheetId="7" hidden="1">2</definedName>
    <definedName name="solver_rlx" localSheetId="3" hidden="1">2</definedName>
    <definedName name="solver_rlx" localSheetId="5" hidden="1">2</definedName>
    <definedName name="solver_rlx" localSheetId="9" hidden="1">2</definedName>
    <definedName name="solver_rlx" localSheetId="1" hidden="1">2</definedName>
    <definedName name="solver_rsd" localSheetId="7" hidden="1">0</definedName>
    <definedName name="solver_rsd" localSheetId="3" hidden="1">0</definedName>
    <definedName name="solver_rsd" localSheetId="5" hidden="1">0</definedName>
    <definedName name="solver_rsd" localSheetId="9" hidden="1">0</definedName>
    <definedName name="solver_rsd" localSheetId="1" hidden="1">0</definedName>
    <definedName name="solver_scl" localSheetId="7" hidden="1">1</definedName>
    <definedName name="solver_scl" localSheetId="3" hidden="1">1</definedName>
    <definedName name="solver_scl" localSheetId="5" hidden="1">1</definedName>
    <definedName name="solver_scl" localSheetId="9" hidden="1">1</definedName>
    <definedName name="solver_scl" localSheetId="1" hidden="1">2</definedName>
    <definedName name="solver_sho" localSheetId="7" hidden="1">2</definedName>
    <definedName name="solver_sho" localSheetId="3" hidden="1">2</definedName>
    <definedName name="solver_sho" localSheetId="5" hidden="1">2</definedName>
    <definedName name="solver_sho" localSheetId="9" hidden="1">2</definedName>
    <definedName name="solver_sho" localSheetId="1" hidden="1">2</definedName>
    <definedName name="solver_ssz" localSheetId="7" hidden="1">100</definedName>
    <definedName name="solver_ssz" localSheetId="3" hidden="1">100</definedName>
    <definedName name="solver_ssz" localSheetId="5" hidden="1">100</definedName>
    <definedName name="solver_ssz" localSheetId="9" hidden="1">100</definedName>
    <definedName name="solver_ssz" localSheetId="1" hidden="1">100</definedName>
    <definedName name="solver_std" localSheetId="1" hidden="1">1</definedName>
    <definedName name="solver_tim" localSheetId="7" hidden="1">2147483647</definedName>
    <definedName name="solver_tim" localSheetId="3" hidden="1">2147483647</definedName>
    <definedName name="solver_tim" localSheetId="5" hidden="1">2147483647</definedName>
    <definedName name="solver_tim" localSheetId="9" hidden="1">2147483647</definedName>
    <definedName name="solver_tim" localSheetId="1" hidden="1">100</definedName>
    <definedName name="solver_tmp" localSheetId="1" hidden="1">0</definedName>
    <definedName name="solver_tol" localSheetId="7" hidden="1">0.01</definedName>
    <definedName name="solver_tol" localSheetId="3" hidden="1">0.01</definedName>
    <definedName name="solver_tol" localSheetId="5" hidden="1">0.01</definedName>
    <definedName name="solver_tol" localSheetId="9" hidden="1">0.01</definedName>
    <definedName name="solver_tol" localSheetId="1" hidden="1">0.05</definedName>
    <definedName name="solver_typ" localSheetId="7" hidden="1">1</definedName>
    <definedName name="solver_typ" localSheetId="3" hidden="1">1</definedName>
    <definedName name="solver_typ" localSheetId="5" hidden="1">1</definedName>
    <definedName name="solver_typ" localSheetId="9" hidden="1">1</definedName>
    <definedName name="solver_typ" localSheetId="10" hidden="1">1</definedName>
    <definedName name="solver_typ" localSheetId="1" hidden="1">1</definedName>
    <definedName name="solver_val" localSheetId="7" hidden="1">0</definedName>
    <definedName name="solver_val" localSheetId="3" hidden="1">0</definedName>
    <definedName name="solver_val" localSheetId="5" hidden="1">0</definedName>
    <definedName name="solver_val" localSheetId="9" hidden="1">0</definedName>
    <definedName name="solver_val" localSheetId="10" hidden="1">0</definedName>
    <definedName name="solver_val" localSheetId="1" hidden="1">0</definedName>
    <definedName name="solver_ver" localSheetId="7" hidden="1">3</definedName>
    <definedName name="solver_ver" localSheetId="3" hidden="1">3</definedName>
    <definedName name="solver_ver" localSheetId="5" hidden="1">3</definedName>
    <definedName name="solver_ver" localSheetId="9" hidden="1">3</definedName>
    <definedName name="solver_ver" localSheetId="10" hidden="1">3</definedName>
    <definedName name="solver_ver" localSheetId="1" hidden="1">3</definedName>
    <definedName name="wrn.RMC._.Problem." hidden="1">{#N/A,#N/A,FALSE,"Answer Report 1";#N/A,#N/A,FALSE,"Sensitivity Report 1";#N/A,#N/A,FALSE,"Limits Report 1"}</definedName>
  </definedNames>
  <calcPr calcId="144525"/>
</workbook>
</file>

<file path=xl/calcChain.xml><?xml version="1.0" encoding="utf-8"?>
<calcChain xmlns="http://schemas.openxmlformats.org/spreadsheetml/2006/main">
  <c r="D22" i="20" l="1"/>
  <c r="B22" i="20"/>
  <c r="D21" i="20"/>
  <c r="B21" i="20"/>
  <c r="D20" i="20"/>
  <c r="B20" i="20"/>
  <c r="B17" i="20"/>
  <c r="D25" i="15" l="1"/>
  <c r="B25" i="15"/>
  <c r="D23" i="15"/>
  <c r="B23" i="15"/>
  <c r="D22" i="15"/>
  <c r="B22" i="15"/>
  <c r="D21" i="15"/>
  <c r="B21" i="15"/>
  <c r="B18" i="15"/>
  <c r="D22" i="14"/>
  <c r="B22" i="14"/>
  <c r="D21" i="14"/>
  <c r="B21" i="14"/>
  <c r="D20" i="14"/>
  <c r="B20" i="14"/>
  <c r="B17" i="14"/>
  <c r="D22" i="11"/>
  <c r="B22" i="11"/>
  <c r="D21" i="11"/>
  <c r="B21" i="11"/>
  <c r="D20" i="11"/>
  <c r="B20" i="11"/>
  <c r="B17" i="11"/>
  <c r="D22" i="4"/>
  <c r="B22" i="4"/>
  <c r="D21" i="4"/>
  <c r="B21" i="4"/>
  <c r="D20" i="4"/>
  <c r="B20" i="4"/>
  <c r="B17" i="4"/>
</calcChain>
</file>

<file path=xl/sharedStrings.xml><?xml version="1.0" encoding="utf-8"?>
<sst xmlns="http://schemas.openxmlformats.org/spreadsheetml/2006/main" count="364" uniqueCount="90">
  <si>
    <t>Constraints</t>
  </si>
  <si>
    <t>Material</t>
  </si>
  <si>
    <t>Fuel Additive</t>
  </si>
  <si>
    <t>Solvent Base</t>
  </si>
  <si>
    <t>Amount Available</t>
  </si>
  <si>
    <t xml:space="preserve">    Material 1</t>
  </si>
  <si>
    <t xml:space="preserve">    Material 2</t>
  </si>
  <si>
    <t xml:space="preserve">    Material 3</t>
  </si>
  <si>
    <t>Profit Per Ton</t>
  </si>
  <si>
    <t>Decision Variables</t>
  </si>
  <si>
    <t>Tons Produced</t>
  </si>
  <si>
    <t>Maximize Total Profit</t>
  </si>
  <si>
    <t>&lt;=</t>
  </si>
  <si>
    <t>Material Requirements</t>
  </si>
  <si>
    <t xml:space="preserve"> </t>
  </si>
  <si>
    <t>Model</t>
  </si>
  <si>
    <t>RMC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</si>
  <si>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</si>
  <si>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</si>
  <si>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</si>
  <si>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</si>
  <si>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</si>
  <si>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</si>
  <si>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</si>
  <si>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</si>
  <si>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</si>
  <si>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</si>
  <si>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</si>
  <si>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</si>
  <si>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</si>
  <si>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</si>
  <si>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Tons Produced Fuel Additive</t>
  </si>
  <si>
    <t>Tons Produced Solvent Base</t>
  </si>
  <si>
    <t>Microsoft Excel 14.0 Sensitivity Report</t>
  </si>
  <si>
    <t>Variable Cells</t>
  </si>
  <si>
    <t>&gt;=</t>
  </si>
  <si>
    <t>Min Solvent Base Required</t>
  </si>
  <si>
    <t>* (Fuel Additive Produced)</t>
  </si>
  <si>
    <t>Worksheet: [RMC.xlsx]NonintShadowPrices</t>
  </si>
  <si>
    <t>Report Created: 1/27/2011 3:48:42 PM</t>
  </si>
  <si>
    <t xml:space="preserve">    Min Solvent Base Required </t>
  </si>
  <si>
    <t xml:space="preserve">   Min Solvent Base Required</t>
  </si>
  <si>
    <t>Percent</t>
  </si>
  <si>
    <t>Profit</t>
  </si>
  <si>
    <t>Amount Used</t>
  </si>
  <si>
    <t xml:space="preserve"> Amount Available</t>
  </si>
  <si>
    <t>Worksheet: [RMC.xlsx]OrigSolution</t>
  </si>
  <si>
    <t>Report Created: 2/17/2011 11:50:45 AM</t>
  </si>
  <si>
    <t>Microsoft Excel 14.0 Answer Report</t>
  </si>
  <si>
    <t>Worksheet: [RMC.xlsx]ModCoefficients</t>
  </si>
  <si>
    <t>Report Created: 2/17/2011 3:03:08 PM</t>
  </si>
  <si>
    <t>Result: Solver found a solution.  All Constraints and optimality conditions are satisfied.</t>
  </si>
  <si>
    <t>Solver Engine</t>
  </si>
  <si>
    <t>Solver Options</t>
  </si>
  <si>
    <t>Objective Cell (Max)</t>
  </si>
  <si>
    <t>Original Value</t>
  </si>
  <si>
    <t>Final Value</t>
  </si>
  <si>
    <t>Integer</t>
  </si>
  <si>
    <t>Cell Value</t>
  </si>
  <si>
    <t>Status</t>
  </si>
  <si>
    <t>Slack</t>
  </si>
  <si>
    <t>Contin</t>
  </si>
  <si>
    <t>Binding</t>
  </si>
  <si>
    <t>Not Binding</t>
  </si>
  <si>
    <t>Worksheet: [RMC.xlsx]ModCoefficients (2)</t>
  </si>
  <si>
    <t>Report Created: 2/17/2011 3:12:56 PM</t>
  </si>
  <si>
    <t>Worksheet: [RMC.xlsx]ChangeConstCoeff</t>
  </si>
  <si>
    <t>Report Created: 2/17/2011 3:55:53 PM</t>
  </si>
  <si>
    <t xml:space="preserve"> Amount Available </t>
  </si>
  <si>
    <t>Material 1</t>
  </si>
  <si>
    <t>Material 2</t>
  </si>
  <si>
    <t>Material 3</t>
  </si>
  <si>
    <t>Material 1 Amount Used</t>
  </si>
  <si>
    <t>Material 2 Amount Used</t>
  </si>
  <si>
    <t>Material 3 Amount Used</t>
  </si>
  <si>
    <t>Number</t>
  </si>
  <si>
    <t>Variable</t>
  </si>
  <si>
    <t>F</t>
  </si>
  <si>
    <t>S</t>
  </si>
  <si>
    <t>Model Variable</t>
  </si>
  <si>
    <t>A</t>
  </si>
  <si>
    <t>B</t>
  </si>
  <si>
    <t>Constraint Number</t>
  </si>
  <si>
    <t>Report Created: 2/26/2011 6:54:50 PM</t>
  </si>
  <si>
    <t>Cell</t>
  </si>
  <si>
    <t>$B$15</t>
  </si>
  <si>
    <t>$C$15</t>
  </si>
  <si>
    <t>$B$20</t>
  </si>
  <si>
    <t>$B$21</t>
  </si>
  <si>
    <t>$B$22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</si>
</sst>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#."/>
    <numFmt numFmtId="165" formatCode="0.000"/>
    <numFmt numFmtId="166" formatCode="0.0"/>
  </numFmts>
  <fonts count="13">
    <font>
      <sz val="10"/>
      <name val="Geneva"/>
    </font>
    <font>
      <b/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0"/>
      <name val="Geneva"/>
    </font>
    <font>
      <b/>
      <sz val="12"/>
      <color indexed="18"/>
      <name val="Times New Roman"/>
      <family val="1"/>
    </font>
    <font>
      <b/>
      <sz val="12"/>
      <color indexed="18"/>
      <name val="Times New Roman"/>
      <family val="1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0">
    <xf numFmtId="0" fontId="0" fillId="0" borderId="0"/>
    <xf numFmtId="164" fontId="7" fillId="0" borderId="0">
      <protection locked="0"/>
    </xf>
    <xf numFmtId="164" fontId="7" fillId="0" borderId="0">
      <protection locked="0"/>
    </xf>
    <xf numFmtId="164" fontId="7" fillId="0" borderId="0">
      <protection locked="0"/>
    </xf>
    <xf numFmtId="164" fontId="7" fillId="0" borderId="0">
      <protection locked="0"/>
    </xf>
    <xf numFmtId="164" fontId="8" fillId="0" borderId="0">
      <protection locked="0"/>
    </xf>
    <xf numFmtId="164" fontId="8" fillId="0" borderId="0">
      <protection locked="0"/>
    </xf>
    <xf numFmtId="164" fontId="7" fillId="0" borderId="1">
      <protection locked="0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1" fontId="5" fillId="0" borderId="0" xfId="0" applyNumberFormat="1" applyFont="1"/>
    <xf numFmtId="0" fontId="6" fillId="0" borderId="0" xfId="0" applyFont="1"/>
    <xf numFmtId="49" fontId="4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1" fontId="3" fillId="2" borderId="0" xfId="0" applyNumberFormat="1" applyFont="1" applyFill="1" applyBorder="1"/>
    <xf numFmtId="0" fontId="3" fillId="2" borderId="0" xfId="0" applyFont="1" applyFill="1" applyBorder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165" fontId="3" fillId="2" borderId="8" xfId="0" applyNumberFormat="1" applyFont="1" applyFill="1" applyBorder="1"/>
    <xf numFmtId="165" fontId="3" fillId="2" borderId="9" xfId="0" applyNumberFormat="1" applyFont="1" applyFill="1" applyBorder="1"/>
    <xf numFmtId="166" fontId="3" fillId="0" borderId="0" xfId="0" applyNumberFormat="1" applyFont="1"/>
    <xf numFmtId="165" fontId="3" fillId="2" borderId="0" xfId="0" applyNumberFormat="1" applyFont="1" applyFill="1" applyBorder="1"/>
    <xf numFmtId="9" fontId="3" fillId="0" borderId="0" xfId="9" applyFont="1" applyAlignment="1">
      <alignment horizontal="center"/>
    </xf>
    <xf numFmtId="44" fontId="3" fillId="0" borderId="0" xfId="8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1" fillId="0" borderId="14" xfId="0" applyFont="1" applyFill="1" applyBorder="1" applyAlignment="1">
      <alignment horizontal="center"/>
    </xf>
    <xf numFmtId="165" fontId="11" fillId="0" borderId="14" xfId="0" applyNumberFormat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right"/>
    </xf>
    <xf numFmtId="165" fontId="3" fillId="0" borderId="11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3" fillId="0" borderId="10" xfId="0" applyFont="1" applyFill="1" applyBorder="1" applyAlignment="1"/>
    <xf numFmtId="0" fontId="3" fillId="0" borderId="11" xfId="0" applyFont="1" applyFill="1" applyBorder="1" applyAlignment="1"/>
    <xf numFmtId="0" fontId="4" fillId="0" borderId="0" xfId="0" applyFont="1" applyAlignment="1">
      <alignment horizontal="center"/>
    </xf>
  </cellXfs>
  <cellStyles count="10">
    <cellStyle name="Comma0" xfId="1"/>
    <cellStyle name="Currency" xfId="8" builtinId="4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Percent" xfId="9" builtinId="5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NonintShadowPrices!$I$5:$I$15</c:f>
              <c:numCache>
                <c:formatCode>0%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NonintShadowPrices!$J$5:$J$15</c:f>
              <c:numCache>
                <c:formatCode>_("$"* #,##0.00_);_("$"* \(#,##0.00\);_("$"* "-"??_);_(@_)</c:formatCode>
                <c:ptCount val="11"/>
                <c:pt idx="0">
                  <c:v>1556</c:v>
                </c:pt>
                <c:pt idx="1">
                  <c:v>1537</c:v>
                </c:pt>
                <c:pt idx="2">
                  <c:v>1520</c:v>
                </c:pt>
                <c:pt idx="3">
                  <c:v>1505</c:v>
                </c:pt>
                <c:pt idx="4">
                  <c:v>1464</c:v>
                </c:pt>
                <c:pt idx="5">
                  <c:v>1417</c:v>
                </c:pt>
                <c:pt idx="6">
                  <c:v>1375</c:v>
                </c:pt>
                <c:pt idx="7">
                  <c:v>1338</c:v>
                </c:pt>
                <c:pt idx="8">
                  <c:v>1306</c:v>
                </c:pt>
                <c:pt idx="9">
                  <c:v>1275</c:v>
                </c:pt>
                <c:pt idx="10">
                  <c:v>1250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0256"/>
        <c:axId val="99059200"/>
      </c:scatterChart>
      <c:valAx>
        <c:axId val="99040256"/>
        <c:scaling>
          <c:orientation val="minMax"/>
          <c:max val="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Solvent Base Required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as a Percentage of</a:t>
                </a:r>
              </a:p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Fuel Additive Produced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33614151356080491"/>
              <c:y val="0.83398148148148143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9059200"/>
        <c:crosses val="autoZero"/>
        <c:crossBetween val="midCat"/>
      </c:valAx>
      <c:valAx>
        <c:axId val="99059200"/>
        <c:scaling>
          <c:orientation val="minMax"/>
          <c:max val="1600"/>
          <c:min val="1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Profit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904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736469</xdr:colOff>
      <xdr:row>16</xdr:row>
      <xdr:rowOff>77426</xdr:rowOff>
    </xdr:from>
    <xdr:to>
      <xdr:col>12</xdr:col>
      <xdr:colOff>250940</xdr:colOff>
      <xdr:row>30</xdr:row>
      <xdr:rowOff>176751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workbookViewId="0">
      <selection activeCell="D23" sqref="D23"/>
    </sheetView>
  </sheetViews>
  <sheetFormatPr defaultRowHeight="12.75"/>
  <cols>
    <col min="2" max="2" width="2.28515625" customWidth="1"/>
    <col min="3" max="3" width="7.140625" bestFit="1" customWidth="1"/>
    <col min="4" max="4" width="28" customWidth="1"/>
    <col min="5" max="5" width="9" customWidth="1"/>
    <col min="6" max="6" width="13.7109375" bestFit="1" customWidth="1"/>
    <col min="7" max="7" width="10.7109375" bestFit="1" customWidth="1"/>
    <col min="8" max="9" width="10.140625" bestFit="1" customWidth="1"/>
  </cols>
  <sheetData>
    <row r="1" spans="2:10">
      <c r="B1" s="20" t="s">
        <v>33</v>
      </c>
    </row>
    <row r="2" spans="2:10">
      <c r="B2" s="20" t="s">
        <v>46</v>
      </c>
    </row>
    <row r="3" spans="2:10">
      <c r="B3" s="20" t="s">
        <v>83</v>
      </c>
    </row>
    <row r="5" spans="2:10" ht="15.75">
      <c r="B5" s="2"/>
      <c r="C5" s="2"/>
      <c r="D5" s="2"/>
      <c r="E5" s="2"/>
      <c r="F5" s="2"/>
      <c r="G5" s="2"/>
      <c r="H5" s="2"/>
      <c r="I5" s="2"/>
      <c r="J5" s="2"/>
    </row>
    <row r="6" spans="2:10" ht="16.5" thickBot="1">
      <c r="B6" s="2" t="s">
        <v>34</v>
      </c>
      <c r="C6" s="2"/>
      <c r="D6" s="2"/>
      <c r="E6" s="2"/>
      <c r="F6" s="2"/>
      <c r="G6" s="2"/>
      <c r="H6" s="2"/>
      <c r="I6" s="2"/>
      <c r="J6" s="2"/>
    </row>
    <row r="7" spans="2:10" ht="15.75">
      <c r="B7" s="2"/>
      <c r="C7" s="50"/>
      <c r="D7" s="50"/>
      <c r="E7" s="50" t="s">
        <v>18</v>
      </c>
      <c r="F7" s="50" t="s">
        <v>20</v>
      </c>
      <c r="G7" s="50" t="s">
        <v>22</v>
      </c>
      <c r="H7" s="50" t="s">
        <v>24</v>
      </c>
      <c r="I7" s="50" t="s">
        <v>24</v>
      </c>
      <c r="J7" s="2"/>
    </row>
    <row r="8" spans="2:10" ht="16.5" thickBot="1">
      <c r="B8" s="2"/>
      <c r="C8" s="51" t="s">
        <v>84</v>
      </c>
      <c r="D8" s="51" t="s">
        <v>17</v>
      </c>
      <c r="E8" s="51" t="s">
        <v>19</v>
      </c>
      <c r="F8" s="51" t="s">
        <v>21</v>
      </c>
      <c r="G8" s="51" t="s">
        <v>23</v>
      </c>
      <c r="H8" s="51" t="s">
        <v>25</v>
      </c>
      <c r="I8" s="51" t="s">
        <v>26</v>
      </c>
      <c r="J8" s="2"/>
    </row>
    <row r="9" spans="2:10" ht="15.75">
      <c r="B9" s="2"/>
      <c r="C9" s="52" t="s">
        <v>85</v>
      </c>
      <c r="D9" s="43" t="s">
        <v>31</v>
      </c>
      <c r="E9" s="41">
        <v>25</v>
      </c>
      <c r="F9" s="41">
        <v>0</v>
      </c>
      <c r="G9" s="41">
        <v>40</v>
      </c>
      <c r="H9" s="41">
        <v>20.000000000000014</v>
      </c>
      <c r="I9" s="41">
        <v>16</v>
      </c>
      <c r="J9" s="2"/>
    </row>
    <row r="10" spans="2:10" ht="16.5" thickBot="1">
      <c r="B10" s="2"/>
      <c r="C10" s="53" t="s">
        <v>86</v>
      </c>
      <c r="D10" s="46" t="s">
        <v>32</v>
      </c>
      <c r="E10" s="42">
        <v>20</v>
      </c>
      <c r="F10" s="42">
        <v>0</v>
      </c>
      <c r="G10" s="42">
        <v>30</v>
      </c>
      <c r="H10" s="42">
        <v>20</v>
      </c>
      <c r="I10" s="42">
        <v>10.000000000000004</v>
      </c>
      <c r="J10" s="2"/>
    </row>
    <row r="11" spans="2:10" ht="15.75">
      <c r="B11" s="2"/>
      <c r="C11" s="2"/>
      <c r="D11" s="2"/>
      <c r="E11" s="2"/>
      <c r="F11" s="2"/>
      <c r="G11" s="2"/>
      <c r="H11" s="2"/>
      <c r="I11" s="2"/>
      <c r="J11" s="2"/>
    </row>
    <row r="12" spans="2:10" ht="16.5" thickBot="1">
      <c r="B12" s="2" t="s">
        <v>0</v>
      </c>
      <c r="C12" s="2"/>
      <c r="D12" s="2"/>
      <c r="E12" s="2"/>
      <c r="F12" s="2"/>
      <c r="G12" s="2"/>
      <c r="H12" s="2"/>
      <c r="I12" s="2"/>
      <c r="J12" s="2"/>
    </row>
    <row r="13" spans="2:10" ht="15.75">
      <c r="B13" s="2"/>
      <c r="C13" s="50"/>
      <c r="D13" s="50"/>
      <c r="E13" s="50" t="s">
        <v>18</v>
      </c>
      <c r="F13" s="50" t="s">
        <v>27</v>
      </c>
      <c r="G13" s="50" t="s">
        <v>29</v>
      </c>
      <c r="H13" s="50" t="s">
        <v>24</v>
      </c>
      <c r="I13" s="50" t="s">
        <v>24</v>
      </c>
      <c r="J13" s="2"/>
    </row>
    <row r="14" spans="2:10" ht="16.5" thickBot="1">
      <c r="B14" s="2"/>
      <c r="C14" s="51" t="s">
        <v>84</v>
      </c>
      <c r="D14" s="51" t="s">
        <v>17</v>
      </c>
      <c r="E14" s="51" t="s">
        <v>19</v>
      </c>
      <c r="F14" s="51" t="s">
        <v>28</v>
      </c>
      <c r="G14" s="51" t="s">
        <v>30</v>
      </c>
      <c r="H14" s="51" t="s">
        <v>25</v>
      </c>
      <c r="I14" s="51" t="s">
        <v>26</v>
      </c>
      <c r="J14" s="2"/>
    </row>
    <row r="15" spans="2:10" ht="15.75">
      <c r="B15" s="2"/>
      <c r="C15" s="52" t="s">
        <v>87</v>
      </c>
      <c r="D15" s="43" t="s">
        <v>72</v>
      </c>
      <c r="E15" s="41">
        <v>20</v>
      </c>
      <c r="F15" s="41">
        <v>33.333333333333343</v>
      </c>
      <c r="G15" s="41">
        <v>20</v>
      </c>
      <c r="H15" s="41">
        <v>1.5</v>
      </c>
      <c r="I15" s="41">
        <v>6.0000000000000009</v>
      </c>
      <c r="J15" s="2"/>
    </row>
    <row r="16" spans="2:10" ht="15.75">
      <c r="B16" s="2"/>
      <c r="C16" s="52" t="s">
        <v>88</v>
      </c>
      <c r="D16" s="43" t="s">
        <v>73</v>
      </c>
      <c r="E16" s="41">
        <v>4</v>
      </c>
      <c r="F16" s="41">
        <v>0</v>
      </c>
      <c r="G16" s="41">
        <v>5</v>
      </c>
      <c r="H16" s="43">
        <v>1E+30</v>
      </c>
      <c r="I16" s="41">
        <v>1</v>
      </c>
      <c r="J16" s="2"/>
    </row>
    <row r="17" spans="2:10" ht="16.5" thickBot="1">
      <c r="B17" s="2"/>
      <c r="C17" s="53" t="s">
        <v>89</v>
      </c>
      <c r="D17" s="46" t="s">
        <v>74</v>
      </c>
      <c r="E17" s="42">
        <v>21</v>
      </c>
      <c r="F17" s="42">
        <v>44.444444444444443</v>
      </c>
      <c r="G17" s="42">
        <v>21</v>
      </c>
      <c r="H17" s="42">
        <v>9</v>
      </c>
      <c r="I17" s="42">
        <v>2.25</v>
      </c>
      <c r="J17" s="2"/>
    </row>
    <row r="18" spans="2:10" ht="15.75">
      <c r="B18" s="2"/>
      <c r="C18" s="2"/>
      <c r="D18" s="2"/>
      <c r="E18" s="2"/>
      <c r="F18" s="2"/>
      <c r="G18" s="2"/>
      <c r="H18" s="2"/>
      <c r="I18" s="2"/>
      <c r="J18" s="2"/>
    </row>
    <row r="19" spans="2:10" ht="15.75">
      <c r="B19" s="2"/>
      <c r="C19" s="2"/>
      <c r="D19" s="2"/>
      <c r="E19" s="2"/>
      <c r="F19" s="2"/>
      <c r="G19" s="2"/>
      <c r="H19" s="2"/>
      <c r="I19" s="2"/>
      <c r="J19" s="2"/>
    </row>
    <row r="20" spans="2:10" ht="15.75">
      <c r="B20" s="2"/>
      <c r="C20" s="2"/>
      <c r="D20" s="2"/>
      <c r="E20" s="2"/>
      <c r="F20" s="2"/>
      <c r="G20" s="2"/>
      <c r="H20" s="2"/>
      <c r="I20" s="2"/>
      <c r="J20" s="2"/>
    </row>
    <row r="21" spans="2:10" ht="15.75">
      <c r="B21" s="2"/>
      <c r="C21" s="2"/>
      <c r="D21" s="2"/>
      <c r="E21" s="2"/>
      <c r="F21" s="2"/>
      <c r="G21" s="2"/>
      <c r="H21" s="2"/>
      <c r="I21" s="2"/>
      <c r="J2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" zoomScale="97" zoomScaleNormal="97" workbookViewId="0">
      <selection activeCell="A21" sqref="A21:A23"/>
    </sheetView>
  </sheetViews>
  <sheetFormatPr defaultColWidth="11.42578125" defaultRowHeight="15.75"/>
  <cols>
    <col min="1" max="1" width="33.42578125" style="2" customWidth="1"/>
    <col min="2" max="2" width="14.5703125" style="2" bestFit="1" customWidth="1"/>
    <col min="3" max="3" width="14.28515625" style="2" bestFit="1" customWidth="1"/>
    <col min="4" max="4" width="19.140625" style="2" bestFit="1" customWidth="1"/>
    <col min="5" max="9" width="11.42578125" style="2"/>
    <col min="10" max="10" width="11.85546875" style="2" bestFit="1" customWidth="1"/>
    <col min="11" max="11" width="13" style="2" bestFit="1" customWidth="1"/>
    <col min="12" max="12" width="12.7109375" style="2" bestFit="1" customWidth="1"/>
    <col min="13" max="16384" width="11.42578125" style="2"/>
  </cols>
  <sheetData>
    <row r="1" spans="1:12" ht="18.75">
      <c r="A1" s="1" t="s">
        <v>16</v>
      </c>
    </row>
    <row r="2" spans="1:12">
      <c r="A2" s="3"/>
    </row>
    <row r="3" spans="1:12">
      <c r="B3" s="54" t="s">
        <v>13</v>
      </c>
      <c r="C3" s="54"/>
    </row>
    <row r="4" spans="1:12" ht="16.5" thickBot="1">
      <c r="A4" s="3" t="s">
        <v>1</v>
      </c>
      <c r="B4" s="21" t="s">
        <v>2</v>
      </c>
      <c r="C4" s="21" t="s">
        <v>3</v>
      </c>
      <c r="D4" s="21" t="s">
        <v>4</v>
      </c>
      <c r="I4" s="15" t="s">
        <v>42</v>
      </c>
      <c r="J4" s="15" t="s">
        <v>43</v>
      </c>
      <c r="K4" s="15" t="s">
        <v>2</v>
      </c>
      <c r="L4" s="15" t="s">
        <v>3</v>
      </c>
    </row>
    <row r="5" spans="1:12">
      <c r="A5" s="2" t="s">
        <v>5</v>
      </c>
      <c r="B5" s="5">
        <v>0.4</v>
      </c>
      <c r="C5" s="6">
        <v>0.5</v>
      </c>
      <c r="D5" s="7">
        <v>20</v>
      </c>
      <c r="I5" s="30">
        <v>1</v>
      </c>
      <c r="J5" s="31">
        <v>1556</v>
      </c>
      <c r="K5" s="32">
        <v>22.222000000000001</v>
      </c>
      <c r="L5" s="32">
        <v>22.222000000000001</v>
      </c>
    </row>
    <row r="6" spans="1:12">
      <c r="A6" s="2" t="s">
        <v>6</v>
      </c>
      <c r="B6" s="8"/>
      <c r="C6" s="9">
        <v>0.2</v>
      </c>
      <c r="D6" s="7">
        <v>5</v>
      </c>
      <c r="I6" s="30">
        <v>1.1000000000000001</v>
      </c>
      <c r="J6" s="31">
        <v>1537</v>
      </c>
      <c r="K6" s="32">
        <v>21.053000000000001</v>
      </c>
      <c r="L6" s="32">
        <v>23.158000000000001</v>
      </c>
    </row>
    <row r="7" spans="1:12" ht="16.5" thickBot="1">
      <c r="A7" s="2" t="s">
        <v>7</v>
      </c>
      <c r="B7" s="10">
        <v>0.6</v>
      </c>
      <c r="C7" s="11">
        <v>0.3</v>
      </c>
      <c r="D7" s="7">
        <v>21</v>
      </c>
      <c r="I7" s="30">
        <v>1.2</v>
      </c>
      <c r="J7" s="31">
        <v>1520</v>
      </c>
      <c r="K7" s="32">
        <v>20</v>
      </c>
      <c r="L7" s="32">
        <v>24</v>
      </c>
    </row>
    <row r="8" spans="1:12">
      <c r="A8" s="3" t="s">
        <v>8</v>
      </c>
      <c r="B8" s="12">
        <v>40</v>
      </c>
      <c r="C8" s="12">
        <v>30</v>
      </c>
      <c r="I8" s="30">
        <v>1.3</v>
      </c>
      <c r="J8" s="31">
        <v>1505</v>
      </c>
      <c r="K8" s="32">
        <v>19.047999999999998</v>
      </c>
      <c r="L8" s="32">
        <v>24.762</v>
      </c>
    </row>
    <row r="9" spans="1:12">
      <c r="A9" s="3"/>
      <c r="I9" s="30">
        <v>1.4</v>
      </c>
      <c r="J9" s="31">
        <v>1464</v>
      </c>
      <c r="K9" s="32">
        <v>17.856999999999999</v>
      </c>
      <c r="L9" s="32">
        <v>25</v>
      </c>
    </row>
    <row r="10" spans="1:12">
      <c r="A10" s="2" t="s">
        <v>41</v>
      </c>
      <c r="B10" s="28">
        <v>1</v>
      </c>
      <c r="C10" s="2" t="s">
        <v>37</v>
      </c>
      <c r="I10" s="30">
        <v>1.5</v>
      </c>
      <c r="J10" s="31">
        <v>1417</v>
      </c>
      <c r="K10" s="32">
        <v>16.667000000000002</v>
      </c>
      <c r="L10" s="32">
        <v>25</v>
      </c>
    </row>
    <row r="11" spans="1:12">
      <c r="A11" s="13"/>
      <c r="B11" s="13"/>
      <c r="C11" s="13"/>
      <c r="D11" s="13"/>
      <c r="I11" s="30">
        <v>1.6</v>
      </c>
      <c r="J11" s="31">
        <v>1375</v>
      </c>
      <c r="K11" s="32">
        <v>15.625</v>
      </c>
      <c r="L11" s="32">
        <v>25</v>
      </c>
    </row>
    <row r="12" spans="1:12" ht="18.75">
      <c r="A12" s="1" t="s">
        <v>15</v>
      </c>
      <c r="I12" s="30">
        <v>1.7</v>
      </c>
      <c r="J12" s="31">
        <v>1338</v>
      </c>
      <c r="K12" s="32">
        <v>14.706</v>
      </c>
      <c r="L12" s="32">
        <v>25</v>
      </c>
    </row>
    <row r="13" spans="1:12">
      <c r="A13" s="3"/>
      <c r="I13" s="30">
        <v>1.8</v>
      </c>
      <c r="J13" s="31">
        <v>1306</v>
      </c>
      <c r="K13" s="32">
        <v>13.888999999999999</v>
      </c>
      <c r="L13" s="32">
        <v>25</v>
      </c>
    </row>
    <row r="14" spans="1:12">
      <c r="B14" s="54" t="s">
        <v>9</v>
      </c>
      <c r="C14" s="54"/>
      <c r="I14" s="30">
        <v>1.9</v>
      </c>
      <c r="J14" s="31">
        <v>1275</v>
      </c>
      <c r="K14" s="32">
        <v>13.157999999999999</v>
      </c>
      <c r="L14" s="32">
        <v>25</v>
      </c>
    </row>
    <row r="15" spans="1:12" ht="16.5" thickBot="1">
      <c r="B15" s="21" t="s">
        <v>2</v>
      </c>
      <c r="C15" s="21" t="s">
        <v>3</v>
      </c>
      <c r="E15" s="2" t="s">
        <v>14</v>
      </c>
      <c r="I15" s="33">
        <v>2</v>
      </c>
      <c r="J15" s="31">
        <v>1250</v>
      </c>
      <c r="K15" s="32">
        <v>12.5</v>
      </c>
      <c r="L15" s="32">
        <v>25</v>
      </c>
    </row>
    <row r="16" spans="1:12" ht="16.5" thickBot="1">
      <c r="A16" s="3" t="s">
        <v>10</v>
      </c>
      <c r="B16" s="26">
        <v>22.222222222222221</v>
      </c>
      <c r="C16" s="27">
        <v>22.222222222222221</v>
      </c>
      <c r="E16" s="2" t="s">
        <v>14</v>
      </c>
    </row>
    <row r="18" spans="1:4">
      <c r="A18" s="3" t="s">
        <v>11</v>
      </c>
      <c r="B18" s="18">
        <f>B8*B16+C8*C16</f>
        <v>1555.5555555555557</v>
      </c>
    </row>
    <row r="20" spans="1:4">
      <c r="A20" s="3" t="s">
        <v>0</v>
      </c>
      <c r="B20" s="14" t="s">
        <v>44</v>
      </c>
      <c r="D20" s="14" t="s">
        <v>68</v>
      </c>
    </row>
    <row r="21" spans="1:4">
      <c r="A21" s="2" t="s">
        <v>69</v>
      </c>
      <c r="B21" s="29">
        <f>B5*B16+C5*C16</f>
        <v>20</v>
      </c>
      <c r="C21" s="15" t="s">
        <v>12</v>
      </c>
      <c r="D21" s="29">
        <f>D5</f>
        <v>20</v>
      </c>
    </row>
    <row r="22" spans="1:4">
      <c r="A22" s="2" t="s">
        <v>70</v>
      </c>
      <c r="B22" s="29">
        <f>B6*B16+C6*C16</f>
        <v>4.4444444444444446</v>
      </c>
      <c r="C22" s="15" t="s">
        <v>12</v>
      </c>
      <c r="D22" s="29">
        <f>D6</f>
        <v>5</v>
      </c>
    </row>
    <row r="23" spans="1:4">
      <c r="A23" s="2" t="s">
        <v>71</v>
      </c>
      <c r="B23" s="29">
        <f>B7*B16+C7*C16</f>
        <v>20</v>
      </c>
      <c r="C23" s="15" t="s">
        <v>12</v>
      </c>
      <c r="D23" s="29">
        <f>D7</f>
        <v>21</v>
      </c>
    </row>
    <row r="24" spans="1:4" ht="16.5" customHeight="1"/>
    <row r="25" spans="1:4" ht="15.75" customHeight="1">
      <c r="A25" s="25" t="s">
        <v>40</v>
      </c>
      <c r="B25" s="29">
        <f>C16</f>
        <v>22.222222222222221</v>
      </c>
      <c r="C25" s="15" t="s">
        <v>35</v>
      </c>
      <c r="D25" s="29">
        <f>B10*B16</f>
        <v>22.222222222222221</v>
      </c>
    </row>
  </sheetData>
  <mergeCells count="2">
    <mergeCell ref="B3:C3"/>
    <mergeCell ref="B14:C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selection activeCell="F3" sqref="F3"/>
    </sheetView>
  </sheetViews>
  <sheetFormatPr defaultRowHeight="12.75"/>
  <cols>
    <col min="2" max="2" width="2.28515625" customWidth="1"/>
    <col min="3" max="3" width="13.140625" customWidth="1"/>
    <col min="4" max="4" width="27" bestFit="1" customWidth="1"/>
    <col min="5" max="5" width="12" customWidth="1"/>
    <col min="6" max="6" width="14.5703125" customWidth="1"/>
    <col min="7" max="7" width="12.140625" customWidth="1"/>
    <col min="8" max="8" width="13.5703125" customWidth="1"/>
  </cols>
  <sheetData>
    <row r="1" spans="2:9">
      <c r="B1" s="20" t="s">
        <v>33</v>
      </c>
    </row>
    <row r="2" spans="2:9">
      <c r="B2" s="20" t="s">
        <v>38</v>
      </c>
    </row>
    <row r="3" spans="2:9">
      <c r="B3" s="20" t="s">
        <v>39</v>
      </c>
    </row>
    <row r="6" spans="2:9" ht="16.5" thickBot="1">
      <c r="B6" s="2" t="s">
        <v>34</v>
      </c>
      <c r="C6" s="2"/>
      <c r="D6" s="2"/>
      <c r="E6" s="2"/>
      <c r="F6" s="2"/>
      <c r="G6" s="2"/>
      <c r="H6" s="2"/>
    </row>
    <row r="7" spans="2:9" ht="15.75">
      <c r="B7" s="2"/>
      <c r="C7" s="23" t="s">
        <v>15</v>
      </c>
      <c r="D7" s="23"/>
      <c r="E7" s="23" t="s">
        <v>18</v>
      </c>
      <c r="F7" s="23" t="s">
        <v>20</v>
      </c>
      <c r="G7" s="23" t="s">
        <v>22</v>
      </c>
      <c r="H7" s="23" t="s">
        <v>24</v>
      </c>
      <c r="I7" s="23" t="s">
        <v>24</v>
      </c>
    </row>
    <row r="8" spans="2:9" ht="16.5" thickBot="1">
      <c r="B8" s="2"/>
      <c r="C8" s="24" t="s">
        <v>76</v>
      </c>
      <c r="D8" s="24" t="s">
        <v>17</v>
      </c>
      <c r="E8" s="24" t="s">
        <v>19</v>
      </c>
      <c r="F8" s="24" t="s">
        <v>21</v>
      </c>
      <c r="G8" s="24" t="s">
        <v>23</v>
      </c>
      <c r="H8" s="24" t="s">
        <v>25</v>
      </c>
      <c r="I8" s="24" t="s">
        <v>26</v>
      </c>
    </row>
    <row r="9" spans="2:9" ht="15.75">
      <c r="B9" s="2"/>
      <c r="C9" s="47" t="s">
        <v>77</v>
      </c>
      <c r="D9" s="43" t="s">
        <v>31</v>
      </c>
      <c r="E9" s="41">
        <v>22.222222222222221</v>
      </c>
      <c r="F9" s="41">
        <v>0</v>
      </c>
      <c r="G9" s="41">
        <v>40</v>
      </c>
      <c r="H9" s="43">
        <v>1E+30</v>
      </c>
      <c r="I9" s="41">
        <v>16.000000000000007</v>
      </c>
    </row>
    <row r="10" spans="2:9" ht="16.5" thickBot="1">
      <c r="B10" s="2"/>
      <c r="C10" s="48" t="s">
        <v>78</v>
      </c>
      <c r="D10" s="46" t="s">
        <v>32</v>
      </c>
      <c r="E10" s="42">
        <v>22.222222222222221</v>
      </c>
      <c r="F10" s="42">
        <v>0</v>
      </c>
      <c r="G10" s="42">
        <v>30</v>
      </c>
      <c r="H10" s="42">
        <v>20.000000000000011</v>
      </c>
      <c r="I10" s="42">
        <v>70</v>
      </c>
    </row>
    <row r="11" spans="2:9" ht="15.75">
      <c r="B11" s="2"/>
      <c r="C11" s="2"/>
      <c r="D11" s="2"/>
      <c r="E11" s="2"/>
      <c r="F11" s="2"/>
      <c r="G11" s="2"/>
      <c r="H11" s="2"/>
    </row>
    <row r="12" spans="2:9" ht="16.5" thickBot="1">
      <c r="B12" s="2" t="s">
        <v>0</v>
      </c>
      <c r="C12" s="2"/>
      <c r="D12" s="2"/>
      <c r="E12" s="2"/>
      <c r="F12" s="2"/>
      <c r="G12" s="2"/>
      <c r="H12" s="2"/>
    </row>
    <row r="13" spans="2:9" ht="15.75">
      <c r="B13" s="2"/>
      <c r="C13" s="23" t="s">
        <v>29</v>
      </c>
      <c r="D13" s="23"/>
      <c r="E13" s="23" t="s">
        <v>18</v>
      </c>
      <c r="F13" s="23" t="s">
        <v>27</v>
      </c>
      <c r="G13" s="23" t="s">
        <v>29</v>
      </c>
      <c r="H13" s="23" t="s">
        <v>24</v>
      </c>
      <c r="I13" s="23" t="s">
        <v>24</v>
      </c>
    </row>
    <row r="14" spans="2:9" ht="16.5" thickBot="1">
      <c r="B14" s="2"/>
      <c r="C14" s="24" t="s">
        <v>75</v>
      </c>
      <c r="D14" s="24" t="s">
        <v>17</v>
      </c>
      <c r="E14" s="24" t="s">
        <v>19</v>
      </c>
      <c r="F14" s="24" t="s">
        <v>28</v>
      </c>
      <c r="G14" s="24" t="s">
        <v>30</v>
      </c>
      <c r="H14" s="24" t="s">
        <v>25</v>
      </c>
      <c r="I14" s="24" t="s">
        <v>26</v>
      </c>
    </row>
    <row r="15" spans="2:9" ht="15.75">
      <c r="B15" s="2"/>
      <c r="C15" s="47">
        <v>1</v>
      </c>
      <c r="D15" s="43" t="s">
        <v>72</v>
      </c>
      <c r="E15" s="41">
        <v>20</v>
      </c>
      <c r="F15" s="41">
        <v>77.777777777777786</v>
      </c>
      <c r="G15" s="41">
        <v>20</v>
      </c>
      <c r="H15" s="41">
        <v>1.0000000000000036</v>
      </c>
      <c r="I15" s="41">
        <v>20</v>
      </c>
    </row>
    <row r="16" spans="2:9" ht="15.75">
      <c r="B16" s="2"/>
      <c r="C16" s="47">
        <v>2</v>
      </c>
      <c r="D16" s="43" t="s">
        <v>73</v>
      </c>
      <c r="E16" s="41">
        <v>4.4444444444444446</v>
      </c>
      <c r="F16" s="41">
        <v>0</v>
      </c>
      <c r="G16" s="41">
        <v>5</v>
      </c>
      <c r="H16" s="43">
        <v>1E+30</v>
      </c>
      <c r="I16" s="41">
        <v>0.55555555555555536</v>
      </c>
    </row>
    <row r="17" spans="2:9" ht="15.75">
      <c r="B17" s="2"/>
      <c r="C17" s="47">
        <v>3</v>
      </c>
      <c r="D17" s="43" t="s">
        <v>74</v>
      </c>
      <c r="E17" s="41">
        <v>20</v>
      </c>
      <c r="F17" s="41">
        <v>0</v>
      </c>
      <c r="G17" s="41">
        <v>21</v>
      </c>
      <c r="H17" s="43">
        <v>1E+30</v>
      </c>
      <c r="I17" s="41">
        <v>1.0000000000000036</v>
      </c>
    </row>
    <row r="18" spans="2:9" ht="16.5" thickBot="1">
      <c r="B18" s="2"/>
      <c r="C18" s="48">
        <v>4</v>
      </c>
      <c r="D18" s="46" t="s">
        <v>36</v>
      </c>
      <c r="E18" s="42">
        <v>22.222222222222221</v>
      </c>
      <c r="F18" s="42">
        <v>-8.8888888888888928</v>
      </c>
      <c r="G18" s="42">
        <v>0</v>
      </c>
      <c r="H18" s="42">
        <v>6.2499999999999973</v>
      </c>
      <c r="I18" s="42">
        <v>5.000000000000016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workbookViewId="0">
      <selection activeCell="K10" sqref="K10"/>
    </sheetView>
  </sheetViews>
  <sheetFormatPr defaultColWidth="11.42578125" defaultRowHeight="15.75"/>
  <cols>
    <col min="1" max="1" width="23.5703125" style="2" bestFit="1" customWidth="1"/>
    <col min="2" max="2" width="14.5703125" style="2" bestFit="1" customWidth="1"/>
    <col min="3" max="3" width="14.28515625" style="2" bestFit="1" customWidth="1"/>
    <col min="4" max="4" width="19.140625" style="2" bestFit="1" customWidth="1"/>
    <col min="5" max="16384" width="11.42578125" style="2"/>
  </cols>
  <sheetData>
    <row r="1" spans="1:5" ht="18.75">
      <c r="A1" s="1" t="s">
        <v>16</v>
      </c>
    </row>
    <row r="2" spans="1:5">
      <c r="A2" s="3"/>
    </row>
    <row r="3" spans="1:5">
      <c r="B3" s="54" t="s">
        <v>13</v>
      </c>
      <c r="C3" s="54"/>
    </row>
    <row r="4" spans="1:5" ht="16.5" thickBot="1">
      <c r="A4" s="3" t="s">
        <v>1</v>
      </c>
      <c r="B4" s="4" t="s">
        <v>2</v>
      </c>
      <c r="C4" s="4" t="s">
        <v>3</v>
      </c>
      <c r="D4" s="4" t="s">
        <v>4</v>
      </c>
    </row>
    <row r="5" spans="1:5">
      <c r="A5" s="2" t="s">
        <v>5</v>
      </c>
      <c r="B5" s="5">
        <v>0.4</v>
      </c>
      <c r="C5" s="6">
        <v>0.5</v>
      </c>
      <c r="D5" s="7">
        <v>20</v>
      </c>
    </row>
    <row r="6" spans="1:5">
      <c r="A6" s="2" t="s">
        <v>6</v>
      </c>
      <c r="B6" s="8">
        <v>0</v>
      </c>
      <c r="C6" s="9">
        <v>0.2</v>
      </c>
      <c r="D6" s="7">
        <v>5</v>
      </c>
    </row>
    <row r="7" spans="1:5" ht="16.5" thickBot="1">
      <c r="A7" s="2" t="s">
        <v>7</v>
      </c>
      <c r="B7" s="10">
        <v>0.6</v>
      </c>
      <c r="C7" s="11">
        <v>0.3</v>
      </c>
      <c r="D7" s="7">
        <v>21</v>
      </c>
    </row>
    <row r="8" spans="1:5">
      <c r="A8" s="3" t="s">
        <v>8</v>
      </c>
      <c r="B8" s="12">
        <v>40</v>
      </c>
      <c r="C8" s="12">
        <v>30</v>
      </c>
    </row>
    <row r="9" spans="1:5">
      <c r="A9" s="3"/>
    </row>
    <row r="10" spans="1:5">
      <c r="A10" s="13"/>
      <c r="B10" s="13"/>
      <c r="C10" s="13"/>
      <c r="D10" s="13"/>
    </row>
    <row r="11" spans="1:5" ht="18.75">
      <c r="A11" s="1" t="s">
        <v>15</v>
      </c>
    </row>
    <row r="12" spans="1:5">
      <c r="A12" s="3"/>
    </row>
    <row r="13" spans="1:5">
      <c r="B13" s="54" t="s">
        <v>9</v>
      </c>
      <c r="C13" s="54"/>
    </row>
    <row r="14" spans="1:5" ht="16.5" thickBot="1">
      <c r="B14" s="4" t="s">
        <v>2</v>
      </c>
      <c r="C14" s="4" t="s">
        <v>3</v>
      </c>
      <c r="E14" s="2" t="s">
        <v>14</v>
      </c>
    </row>
    <row r="15" spans="1:5" ht="16.5" thickBot="1">
      <c r="A15" s="3" t="s">
        <v>10</v>
      </c>
      <c r="B15" s="16">
        <v>25</v>
      </c>
      <c r="C15" s="17">
        <v>20</v>
      </c>
      <c r="E15" s="2" t="s">
        <v>14</v>
      </c>
    </row>
    <row r="17" spans="1:4">
      <c r="A17" s="3" t="s">
        <v>11</v>
      </c>
      <c r="B17" s="18">
        <f>B8*B15+C8*C15</f>
        <v>1600</v>
      </c>
    </row>
    <row r="19" spans="1:4">
      <c r="A19" s="3" t="s">
        <v>0</v>
      </c>
      <c r="B19" s="14" t="s">
        <v>44</v>
      </c>
      <c r="D19" s="14" t="s">
        <v>45</v>
      </c>
    </row>
    <row r="20" spans="1:4">
      <c r="A20" s="2" t="s">
        <v>69</v>
      </c>
      <c r="B20" s="19">
        <f>B5*B15+C5*C15</f>
        <v>20</v>
      </c>
      <c r="C20" s="15" t="s">
        <v>12</v>
      </c>
      <c r="D20" s="19">
        <f>D5</f>
        <v>20</v>
      </c>
    </row>
    <row r="21" spans="1:4">
      <c r="A21" s="2" t="s">
        <v>70</v>
      </c>
      <c r="B21" s="19">
        <f>B6*B15+C6*C15</f>
        <v>4</v>
      </c>
      <c r="C21" s="15" t="s">
        <v>12</v>
      </c>
      <c r="D21" s="19">
        <f>D6</f>
        <v>5</v>
      </c>
    </row>
    <row r="22" spans="1:4">
      <c r="A22" s="2" t="s">
        <v>71</v>
      </c>
      <c r="B22" s="19">
        <f>B7*B15+C7*C15</f>
        <v>21</v>
      </c>
      <c r="C22" s="15" t="s">
        <v>12</v>
      </c>
      <c r="D22" s="19">
        <f>D7</f>
        <v>21</v>
      </c>
    </row>
  </sheetData>
  <mergeCells count="2">
    <mergeCell ref="B3:C3"/>
    <mergeCell ref="B13:C13"/>
  </mergeCells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>
      <selection activeCell="C7" sqref="C7:C17"/>
    </sheetView>
  </sheetViews>
  <sheetFormatPr defaultRowHeight="12.75"/>
  <cols>
    <col min="2" max="2" width="2.28515625" customWidth="1"/>
    <col min="3" max="3" width="12.5703125" customWidth="1"/>
    <col min="4" max="4" width="27" bestFit="1" customWidth="1"/>
    <col min="5" max="5" width="11.7109375" customWidth="1"/>
    <col min="6" max="6" width="13.85546875" customWidth="1"/>
    <col min="7" max="7" width="12" customWidth="1"/>
    <col min="8" max="8" width="11.5703125" customWidth="1"/>
  </cols>
  <sheetData>
    <row r="1" spans="2:9">
      <c r="B1" s="20" t="s">
        <v>33</v>
      </c>
    </row>
    <row r="2" spans="2:9">
      <c r="B2" s="20" t="s">
        <v>46</v>
      </c>
    </row>
    <row r="3" spans="2:9">
      <c r="B3" s="20" t="s">
        <v>47</v>
      </c>
    </row>
    <row r="6" spans="2:9" ht="16.5" thickBot="1">
      <c r="B6" s="2" t="s">
        <v>34</v>
      </c>
      <c r="C6" s="2"/>
      <c r="D6" s="2"/>
      <c r="E6" s="2"/>
      <c r="F6" s="2"/>
      <c r="G6" s="2"/>
      <c r="H6" s="2"/>
    </row>
    <row r="7" spans="2:9" ht="15.75">
      <c r="B7" s="2"/>
      <c r="C7" s="23" t="s">
        <v>15</v>
      </c>
      <c r="D7" s="34"/>
      <c r="E7" s="34" t="s">
        <v>18</v>
      </c>
      <c r="F7" s="34" t="s">
        <v>20</v>
      </c>
      <c r="G7" s="34" t="s">
        <v>22</v>
      </c>
      <c r="H7" s="34" t="s">
        <v>24</v>
      </c>
      <c r="I7" s="34" t="s">
        <v>24</v>
      </c>
    </row>
    <row r="8" spans="2:9" ht="16.5" thickBot="1">
      <c r="B8" s="2"/>
      <c r="C8" s="24" t="s">
        <v>76</v>
      </c>
      <c r="D8" s="35" t="s">
        <v>17</v>
      </c>
      <c r="E8" s="35" t="s">
        <v>19</v>
      </c>
      <c r="F8" s="35" t="s">
        <v>21</v>
      </c>
      <c r="G8" s="35" t="s">
        <v>23</v>
      </c>
      <c r="H8" s="35" t="s">
        <v>25</v>
      </c>
      <c r="I8" s="35" t="s">
        <v>26</v>
      </c>
    </row>
    <row r="9" spans="2:9" ht="15.75">
      <c r="B9" s="2"/>
      <c r="C9" s="47" t="s">
        <v>77</v>
      </c>
      <c r="D9" s="43" t="s">
        <v>31</v>
      </c>
      <c r="E9" s="41">
        <v>25</v>
      </c>
      <c r="F9" s="41">
        <v>0</v>
      </c>
      <c r="G9" s="41">
        <v>40</v>
      </c>
      <c r="H9" s="41">
        <v>20.000000000000014</v>
      </c>
      <c r="I9" s="41">
        <v>16</v>
      </c>
    </row>
    <row r="10" spans="2:9" ht="16.5" thickBot="1">
      <c r="B10" s="2"/>
      <c r="C10" s="48" t="s">
        <v>78</v>
      </c>
      <c r="D10" s="46" t="s">
        <v>32</v>
      </c>
      <c r="E10" s="42">
        <v>20</v>
      </c>
      <c r="F10" s="42">
        <v>0</v>
      </c>
      <c r="G10" s="42">
        <v>30</v>
      </c>
      <c r="H10" s="42">
        <v>20</v>
      </c>
      <c r="I10" s="42">
        <v>10.000000000000004</v>
      </c>
    </row>
    <row r="11" spans="2:9" ht="15.75">
      <c r="B11" s="2"/>
      <c r="C11" s="2"/>
      <c r="D11" s="2"/>
      <c r="E11" s="2"/>
      <c r="F11" s="2"/>
      <c r="G11" s="2"/>
      <c r="H11" s="2"/>
    </row>
    <row r="12" spans="2:9" ht="16.5" thickBot="1">
      <c r="B12" s="2" t="s">
        <v>0</v>
      </c>
      <c r="C12" s="2"/>
      <c r="D12" s="2"/>
      <c r="E12" s="2"/>
      <c r="F12" s="2"/>
      <c r="G12" s="2"/>
      <c r="H12" s="2"/>
    </row>
    <row r="13" spans="2:9" ht="15.75">
      <c r="B13" s="2"/>
      <c r="C13" s="23" t="s">
        <v>29</v>
      </c>
      <c r="D13" s="34"/>
      <c r="E13" s="34" t="s">
        <v>18</v>
      </c>
      <c r="F13" s="34" t="s">
        <v>27</v>
      </c>
      <c r="G13" s="34" t="s">
        <v>29</v>
      </c>
      <c r="H13" s="34" t="s">
        <v>24</v>
      </c>
      <c r="I13" s="34" t="s">
        <v>24</v>
      </c>
    </row>
    <row r="14" spans="2:9" ht="16.5" thickBot="1">
      <c r="B14" s="2"/>
      <c r="C14" s="24" t="s">
        <v>75</v>
      </c>
      <c r="D14" s="35" t="s">
        <v>17</v>
      </c>
      <c r="E14" s="35" t="s">
        <v>19</v>
      </c>
      <c r="F14" s="35" t="s">
        <v>28</v>
      </c>
      <c r="G14" s="35" t="s">
        <v>30</v>
      </c>
      <c r="H14" s="35" t="s">
        <v>25</v>
      </c>
      <c r="I14" s="35" t="s">
        <v>26</v>
      </c>
    </row>
    <row r="15" spans="2:9" ht="15.75">
      <c r="B15" s="2"/>
      <c r="C15" s="47">
        <v>1</v>
      </c>
      <c r="D15" s="43" t="s">
        <v>72</v>
      </c>
      <c r="E15" s="41">
        <v>20</v>
      </c>
      <c r="F15" s="41">
        <v>33.333333333333343</v>
      </c>
      <c r="G15" s="41">
        <v>20</v>
      </c>
      <c r="H15" s="41">
        <v>1.5</v>
      </c>
      <c r="I15" s="41">
        <v>6.0000000000000009</v>
      </c>
    </row>
    <row r="16" spans="2:9" ht="15.75">
      <c r="B16" s="2"/>
      <c r="C16" s="47">
        <v>2</v>
      </c>
      <c r="D16" s="43" t="s">
        <v>73</v>
      </c>
      <c r="E16" s="41">
        <v>4</v>
      </c>
      <c r="F16" s="41">
        <v>0</v>
      </c>
      <c r="G16" s="41">
        <v>5</v>
      </c>
      <c r="H16" s="43">
        <v>1E+30</v>
      </c>
      <c r="I16" s="41">
        <v>1</v>
      </c>
    </row>
    <row r="17" spans="2:9" ht="16.5" thickBot="1">
      <c r="B17" s="2"/>
      <c r="C17" s="48">
        <v>3</v>
      </c>
      <c r="D17" s="46" t="s">
        <v>74</v>
      </c>
      <c r="E17" s="42">
        <v>21</v>
      </c>
      <c r="F17" s="42">
        <v>44.444444444444443</v>
      </c>
      <c r="G17" s="42">
        <v>21</v>
      </c>
      <c r="H17" s="42">
        <v>9</v>
      </c>
      <c r="I17" s="42">
        <v>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0" sqref="A20:A22"/>
    </sheetView>
  </sheetViews>
  <sheetFormatPr defaultColWidth="11.42578125" defaultRowHeight="15.75"/>
  <cols>
    <col min="1" max="1" width="23.5703125" style="2" bestFit="1" customWidth="1"/>
    <col min="2" max="2" width="14.5703125" style="2" bestFit="1" customWidth="1"/>
    <col min="3" max="3" width="14.28515625" style="2" bestFit="1" customWidth="1"/>
    <col min="4" max="4" width="19.140625" style="2" bestFit="1" customWidth="1"/>
    <col min="5" max="16384" width="11.42578125" style="2"/>
  </cols>
  <sheetData>
    <row r="1" spans="1:5" ht="18.75">
      <c r="A1" s="1" t="s">
        <v>16</v>
      </c>
    </row>
    <row r="2" spans="1:5">
      <c r="A2" s="3"/>
    </row>
    <row r="3" spans="1:5">
      <c r="B3" s="54" t="s">
        <v>13</v>
      </c>
      <c r="C3" s="54"/>
    </row>
    <row r="4" spans="1:5" ht="16.5" thickBot="1">
      <c r="A4" s="3" t="s">
        <v>1</v>
      </c>
      <c r="B4" s="21" t="s">
        <v>2</v>
      </c>
      <c r="C4" s="21" t="s">
        <v>3</v>
      </c>
      <c r="D4" s="21" t="s">
        <v>4</v>
      </c>
    </row>
    <row r="5" spans="1:5">
      <c r="A5" s="2" t="s">
        <v>5</v>
      </c>
      <c r="B5" s="5">
        <v>0.4</v>
      </c>
      <c r="C5" s="6">
        <v>0.5</v>
      </c>
      <c r="D5" s="7">
        <v>20</v>
      </c>
    </row>
    <row r="6" spans="1:5">
      <c r="A6" s="2" t="s">
        <v>6</v>
      </c>
      <c r="B6" s="8"/>
      <c r="C6" s="9">
        <v>0.2</v>
      </c>
      <c r="D6" s="7">
        <v>5</v>
      </c>
    </row>
    <row r="7" spans="1:5" ht="16.5" thickBot="1">
      <c r="A7" s="2" t="s">
        <v>7</v>
      </c>
      <c r="B7" s="10">
        <v>0.6</v>
      </c>
      <c r="C7" s="11">
        <v>0.3</v>
      </c>
      <c r="D7" s="7">
        <v>21</v>
      </c>
    </row>
    <row r="8" spans="1:5">
      <c r="A8" s="3" t="s">
        <v>8</v>
      </c>
      <c r="B8" s="12">
        <v>48</v>
      </c>
      <c r="C8" s="12">
        <v>27</v>
      </c>
    </row>
    <row r="9" spans="1:5">
      <c r="A9" s="3"/>
    </row>
    <row r="10" spans="1:5">
      <c r="A10" s="13"/>
      <c r="B10" s="13"/>
      <c r="C10" s="13"/>
      <c r="D10" s="13"/>
    </row>
    <row r="11" spans="1:5" ht="18.75">
      <c r="A11" s="1" t="s">
        <v>15</v>
      </c>
    </row>
    <row r="12" spans="1:5">
      <c r="A12" s="3"/>
    </row>
    <row r="13" spans="1:5">
      <c r="B13" s="54" t="s">
        <v>9</v>
      </c>
      <c r="C13" s="54"/>
    </row>
    <row r="14" spans="1:5" ht="16.5" thickBot="1">
      <c r="B14" s="21" t="s">
        <v>2</v>
      </c>
      <c r="C14" s="21" t="s">
        <v>3</v>
      </c>
      <c r="E14" s="2" t="s">
        <v>14</v>
      </c>
    </row>
    <row r="15" spans="1:5" ht="16.5" thickBot="1">
      <c r="A15" s="3" t="s">
        <v>10</v>
      </c>
      <c r="B15" s="16">
        <v>25</v>
      </c>
      <c r="C15" s="17">
        <v>20</v>
      </c>
      <c r="E15" s="2" t="s">
        <v>14</v>
      </c>
    </row>
    <row r="17" spans="1:4">
      <c r="A17" s="3" t="s">
        <v>11</v>
      </c>
      <c r="B17" s="18">
        <f>B8*B15+C8*C15</f>
        <v>1740</v>
      </c>
    </row>
    <row r="19" spans="1:4">
      <c r="A19" s="3" t="s">
        <v>0</v>
      </c>
      <c r="B19" s="14" t="s">
        <v>44</v>
      </c>
      <c r="D19" s="14" t="s">
        <v>45</v>
      </c>
    </row>
    <row r="20" spans="1:4">
      <c r="A20" s="2" t="s">
        <v>69</v>
      </c>
      <c r="B20" s="19">
        <f>B5*B15+C5*C15</f>
        <v>20</v>
      </c>
      <c r="C20" s="15" t="s">
        <v>12</v>
      </c>
      <c r="D20" s="19">
        <f>D5</f>
        <v>20</v>
      </c>
    </row>
    <row r="21" spans="1:4">
      <c r="A21" s="2" t="s">
        <v>70</v>
      </c>
      <c r="B21" s="19">
        <f>B6*B15+C6*C15</f>
        <v>4</v>
      </c>
      <c r="C21" s="15" t="s">
        <v>12</v>
      </c>
      <c r="D21" s="19">
        <f>D6</f>
        <v>5</v>
      </c>
    </row>
    <row r="22" spans="1:4">
      <c r="A22" s="2" t="s">
        <v>71</v>
      </c>
      <c r="B22" s="19">
        <f>B7*B15+C7*C15</f>
        <v>21</v>
      </c>
      <c r="C22" s="15" t="s">
        <v>12</v>
      </c>
      <c r="D22" s="19">
        <f>D7</f>
        <v>21</v>
      </c>
    </row>
  </sheetData>
  <mergeCells count="2">
    <mergeCell ref="B3:C3"/>
    <mergeCell ref="B13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topLeftCell="A6" workbookViewId="0">
      <selection activeCell="C21" sqref="C21:C22"/>
    </sheetView>
  </sheetViews>
  <sheetFormatPr defaultRowHeight="12.75"/>
  <cols>
    <col min="2" max="2" width="2.28515625" customWidth="1"/>
    <col min="3" max="3" width="21.85546875" customWidth="1"/>
    <col min="4" max="4" width="27" bestFit="1" customWidth="1"/>
    <col min="5" max="5" width="13.85546875" customWidth="1"/>
    <col min="6" max="6" width="14" customWidth="1"/>
    <col min="7" max="7" width="11.28515625" customWidth="1"/>
  </cols>
  <sheetData>
    <row r="1" spans="2:7">
      <c r="B1" s="20" t="s">
        <v>48</v>
      </c>
    </row>
    <row r="2" spans="2:7">
      <c r="B2" s="20" t="s">
        <v>49</v>
      </c>
    </row>
    <row r="3" spans="2:7">
      <c r="B3" s="20" t="s">
        <v>50</v>
      </c>
    </row>
    <row r="4" spans="2:7">
      <c r="B4" s="20" t="s">
        <v>51</v>
      </c>
    </row>
    <row r="5" spans="2:7">
      <c r="B5" s="20" t="s">
        <v>52</v>
      </c>
    </row>
    <row r="6" spans="2:7">
      <c r="B6" s="20"/>
    </row>
    <row r="7" spans="2:7">
      <c r="B7" s="20"/>
    </row>
    <row r="8" spans="2:7">
      <c r="B8" s="20"/>
    </row>
    <row r="9" spans="2:7">
      <c r="B9" s="20" t="s">
        <v>53</v>
      </c>
    </row>
    <row r="14" spans="2:7" ht="16.5" thickBot="1">
      <c r="B14" s="38" t="s">
        <v>54</v>
      </c>
      <c r="C14" s="15"/>
      <c r="D14" s="15"/>
      <c r="E14" s="15"/>
      <c r="F14" s="15"/>
      <c r="G14" s="36"/>
    </row>
    <row r="15" spans="2:7" ht="16.5" thickBot="1">
      <c r="B15" s="15"/>
      <c r="C15" s="39" t="s">
        <v>17</v>
      </c>
      <c r="D15" s="39" t="s">
        <v>55</v>
      </c>
      <c r="E15" s="39" t="s">
        <v>56</v>
      </c>
      <c r="F15" s="15"/>
      <c r="G15" s="36"/>
    </row>
    <row r="16" spans="2:7" ht="16.5" thickBot="1">
      <c r="B16" s="15"/>
      <c r="C16" s="53" t="s">
        <v>11</v>
      </c>
      <c r="D16" s="42">
        <v>0</v>
      </c>
      <c r="E16" s="42">
        <v>1740</v>
      </c>
      <c r="F16" s="15"/>
      <c r="G16" s="36"/>
    </row>
    <row r="17" spans="2:7" ht="15.75">
      <c r="B17" s="15"/>
      <c r="C17" s="15"/>
      <c r="D17" s="15"/>
      <c r="E17" s="15"/>
      <c r="F17" s="15"/>
      <c r="G17" s="36"/>
    </row>
    <row r="18" spans="2:7" ht="15.75">
      <c r="B18" s="15"/>
      <c r="C18" s="15"/>
      <c r="D18" s="15"/>
      <c r="E18" s="15"/>
      <c r="F18" s="15"/>
      <c r="G18" s="36"/>
    </row>
    <row r="19" spans="2:7" ht="16.5" thickBot="1">
      <c r="B19" s="38" t="s">
        <v>34</v>
      </c>
      <c r="C19" s="15"/>
      <c r="D19" s="15"/>
      <c r="E19" s="15"/>
      <c r="F19" s="15"/>
      <c r="G19" s="36"/>
    </row>
    <row r="20" spans="2:7" ht="16.5" thickBot="1">
      <c r="B20" s="15"/>
      <c r="C20" s="49" t="s">
        <v>79</v>
      </c>
      <c r="D20" s="39" t="s">
        <v>17</v>
      </c>
      <c r="E20" s="39" t="s">
        <v>55</v>
      </c>
      <c r="F20" s="39" t="s">
        <v>56</v>
      </c>
      <c r="G20" s="39" t="s">
        <v>57</v>
      </c>
    </row>
    <row r="21" spans="2:7" ht="15.75">
      <c r="B21" s="15"/>
      <c r="C21" s="47" t="s">
        <v>80</v>
      </c>
      <c r="D21" s="44" t="s">
        <v>31</v>
      </c>
      <c r="E21" s="41">
        <v>0</v>
      </c>
      <c r="F21" s="41">
        <v>25</v>
      </c>
      <c r="G21" s="43" t="s">
        <v>61</v>
      </c>
    </row>
    <row r="22" spans="2:7" ht="16.5" thickBot="1">
      <c r="B22" s="15"/>
      <c r="C22" s="48" t="s">
        <v>81</v>
      </c>
      <c r="D22" s="45" t="s">
        <v>32</v>
      </c>
      <c r="E22" s="42">
        <v>0</v>
      </c>
      <c r="F22" s="42">
        <v>20</v>
      </c>
      <c r="G22" s="46" t="s">
        <v>61</v>
      </c>
    </row>
    <row r="23" spans="2:7" ht="15.75">
      <c r="B23" s="15"/>
      <c r="C23" s="15"/>
      <c r="D23" s="15"/>
      <c r="E23" s="15"/>
      <c r="F23" s="15"/>
      <c r="G23" s="36"/>
    </row>
    <row r="24" spans="2:7" ht="15.75">
      <c r="B24" s="15"/>
      <c r="C24" s="15"/>
      <c r="D24" s="15"/>
      <c r="E24" s="15"/>
      <c r="F24" s="15"/>
      <c r="G24" s="36"/>
    </row>
    <row r="25" spans="2:7" ht="16.5" thickBot="1">
      <c r="B25" s="38" t="s">
        <v>0</v>
      </c>
      <c r="C25" s="15"/>
      <c r="D25" s="15"/>
      <c r="E25" s="15"/>
      <c r="F25" s="15"/>
      <c r="G25" s="36"/>
    </row>
    <row r="26" spans="2:7" ht="16.5" thickBot="1">
      <c r="B26" s="15"/>
      <c r="C26" s="49" t="s">
        <v>82</v>
      </c>
      <c r="D26" s="39" t="s">
        <v>17</v>
      </c>
      <c r="E26" s="39" t="s">
        <v>58</v>
      </c>
      <c r="F26" s="39" t="s">
        <v>59</v>
      </c>
      <c r="G26" s="39" t="s">
        <v>60</v>
      </c>
    </row>
    <row r="27" spans="2:7" ht="15.75">
      <c r="B27" s="15"/>
      <c r="C27" s="47">
        <v>1</v>
      </c>
      <c r="D27" s="44" t="s">
        <v>72</v>
      </c>
      <c r="E27" s="41">
        <v>20</v>
      </c>
      <c r="F27" s="43" t="s">
        <v>62</v>
      </c>
      <c r="G27" s="41">
        <v>0</v>
      </c>
    </row>
    <row r="28" spans="2:7" ht="15.75">
      <c r="B28" s="15"/>
      <c r="C28" s="47">
        <v>2</v>
      </c>
      <c r="D28" s="44" t="s">
        <v>73</v>
      </c>
      <c r="E28" s="41">
        <v>4</v>
      </c>
      <c r="F28" s="43" t="s">
        <v>63</v>
      </c>
      <c r="G28" s="41">
        <v>1</v>
      </c>
    </row>
    <row r="29" spans="2:7" ht="16.5" thickBot="1">
      <c r="B29" s="15"/>
      <c r="C29" s="48">
        <v>3</v>
      </c>
      <c r="D29" s="45" t="s">
        <v>74</v>
      </c>
      <c r="E29" s="42">
        <v>21</v>
      </c>
      <c r="F29" s="46" t="s">
        <v>62</v>
      </c>
      <c r="G29" s="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19" sqref="I19"/>
    </sheetView>
  </sheetViews>
  <sheetFormatPr defaultColWidth="11.42578125" defaultRowHeight="15.75"/>
  <cols>
    <col min="1" max="1" width="23.5703125" style="2" bestFit="1" customWidth="1"/>
    <col min="2" max="2" width="14.5703125" style="2" bestFit="1" customWidth="1"/>
    <col min="3" max="3" width="14.28515625" style="2" bestFit="1" customWidth="1"/>
    <col min="4" max="4" width="19.140625" style="2" bestFit="1" customWidth="1"/>
    <col min="5" max="16384" width="11.42578125" style="2"/>
  </cols>
  <sheetData>
    <row r="1" spans="1:5" ht="18.75">
      <c r="A1" s="1" t="s">
        <v>16</v>
      </c>
    </row>
    <row r="2" spans="1:5">
      <c r="A2" s="3"/>
    </row>
    <row r="3" spans="1:5">
      <c r="B3" s="54" t="s">
        <v>13</v>
      </c>
      <c r="C3" s="54"/>
    </row>
    <row r="4" spans="1:5" ht="16.5" thickBot="1">
      <c r="A4" s="3" t="s">
        <v>1</v>
      </c>
      <c r="B4" s="22" t="s">
        <v>2</v>
      </c>
      <c r="C4" s="22" t="s">
        <v>3</v>
      </c>
      <c r="D4" s="22" t="s">
        <v>4</v>
      </c>
    </row>
    <row r="5" spans="1:5">
      <c r="A5" s="2" t="s">
        <v>5</v>
      </c>
      <c r="B5" s="5">
        <v>0.4</v>
      </c>
      <c r="C5" s="6">
        <v>0.5</v>
      </c>
      <c r="D5" s="7">
        <v>20</v>
      </c>
    </row>
    <row r="6" spans="1:5">
      <c r="A6" s="2" t="s">
        <v>6</v>
      </c>
      <c r="B6" s="8"/>
      <c r="C6" s="9">
        <v>0.2</v>
      </c>
      <c r="D6" s="7">
        <v>5</v>
      </c>
    </row>
    <row r="7" spans="1:5" ht="16.5" thickBot="1">
      <c r="A7" s="2" t="s">
        <v>7</v>
      </c>
      <c r="B7" s="10">
        <v>0.6</v>
      </c>
      <c r="C7" s="11">
        <v>0.3</v>
      </c>
      <c r="D7" s="7">
        <v>21</v>
      </c>
    </row>
    <row r="8" spans="1:5">
      <c r="A8" s="3" t="s">
        <v>8</v>
      </c>
      <c r="B8" s="12">
        <v>55</v>
      </c>
      <c r="C8" s="12">
        <v>27</v>
      </c>
    </row>
    <row r="9" spans="1:5">
      <c r="A9" s="3"/>
    </row>
    <row r="10" spans="1:5">
      <c r="A10" s="13"/>
      <c r="B10" s="13"/>
      <c r="C10" s="13"/>
      <c r="D10" s="13"/>
    </row>
    <row r="11" spans="1:5" ht="18.75">
      <c r="A11" s="1" t="s">
        <v>15</v>
      </c>
    </row>
    <row r="12" spans="1:5">
      <c r="A12" s="3"/>
    </row>
    <row r="13" spans="1:5">
      <c r="B13" s="54" t="s">
        <v>9</v>
      </c>
      <c r="C13" s="54"/>
    </row>
    <row r="14" spans="1:5" ht="16.5" thickBot="1">
      <c r="B14" s="22" t="s">
        <v>2</v>
      </c>
      <c r="C14" s="22" t="s">
        <v>3</v>
      </c>
      <c r="E14" s="2" t="s">
        <v>14</v>
      </c>
    </row>
    <row r="15" spans="1:5" ht="16.5" thickBot="1">
      <c r="A15" s="3" t="s">
        <v>10</v>
      </c>
      <c r="B15" s="16">
        <v>35</v>
      </c>
      <c r="C15" s="17">
        <v>0</v>
      </c>
      <c r="E15" s="2" t="s">
        <v>14</v>
      </c>
    </row>
    <row r="17" spans="1:4">
      <c r="A17" s="3" t="s">
        <v>11</v>
      </c>
      <c r="B17" s="18">
        <f>B8*B15+C8*C15</f>
        <v>1925</v>
      </c>
    </row>
    <row r="19" spans="1:4">
      <c r="A19" s="3" t="s">
        <v>0</v>
      </c>
      <c r="B19" s="14" t="s">
        <v>44</v>
      </c>
      <c r="D19" s="14" t="s">
        <v>45</v>
      </c>
    </row>
    <row r="20" spans="1:4">
      <c r="A20" s="2" t="s">
        <v>69</v>
      </c>
      <c r="B20" s="19">
        <f>B5*B15+C5*C15</f>
        <v>14</v>
      </c>
      <c r="C20" s="15" t="s">
        <v>12</v>
      </c>
      <c r="D20" s="19">
        <f>D5</f>
        <v>20</v>
      </c>
    </row>
    <row r="21" spans="1:4">
      <c r="A21" s="2" t="s">
        <v>70</v>
      </c>
      <c r="B21" s="19">
        <f>B6*B15+C6*C15</f>
        <v>0</v>
      </c>
      <c r="C21" s="15" t="s">
        <v>12</v>
      </c>
      <c r="D21" s="19">
        <f>D6</f>
        <v>5</v>
      </c>
    </row>
    <row r="22" spans="1:4">
      <c r="A22" s="2" t="s">
        <v>71</v>
      </c>
      <c r="B22" s="19">
        <f>B7*B15+C7*C15</f>
        <v>21</v>
      </c>
      <c r="C22" s="15" t="s">
        <v>12</v>
      </c>
      <c r="D22" s="19">
        <f>D7</f>
        <v>21</v>
      </c>
    </row>
  </sheetData>
  <mergeCells count="2">
    <mergeCell ref="B3:C3"/>
    <mergeCell ref="B13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opLeftCell="A8" workbookViewId="0">
      <selection activeCell="C26" sqref="C26:C29"/>
    </sheetView>
  </sheetViews>
  <sheetFormatPr defaultRowHeight="12.75"/>
  <cols>
    <col min="2" max="2" width="2.28515625" customWidth="1"/>
    <col min="3" max="3" width="19.85546875" bestFit="1" customWidth="1"/>
    <col min="4" max="4" width="27" bestFit="1" customWidth="1"/>
    <col min="5" max="5" width="15.28515625" customWidth="1"/>
    <col min="6" max="6" width="13.7109375" customWidth="1"/>
    <col min="7" max="7" width="8.28515625" customWidth="1"/>
  </cols>
  <sheetData>
    <row r="1" spans="1:7">
      <c r="B1" s="20" t="s">
        <v>48</v>
      </c>
    </row>
    <row r="2" spans="1:7">
      <c r="B2" s="20" t="s">
        <v>64</v>
      </c>
    </row>
    <row r="3" spans="1:7">
      <c r="B3" s="20" t="s">
        <v>65</v>
      </c>
    </row>
    <row r="4" spans="1:7">
      <c r="B4" s="20" t="s">
        <v>51</v>
      </c>
    </row>
    <row r="5" spans="1:7">
      <c r="B5" s="20" t="s">
        <v>52</v>
      </c>
    </row>
    <row r="6" spans="1:7">
      <c r="B6" s="20"/>
    </row>
    <row r="7" spans="1:7">
      <c r="B7" s="20"/>
    </row>
    <row r="8" spans="1:7">
      <c r="B8" s="20"/>
    </row>
    <row r="9" spans="1:7">
      <c r="B9" s="20" t="s">
        <v>53</v>
      </c>
    </row>
    <row r="14" spans="1:7" ht="16.5" thickBot="1">
      <c r="A14" s="38"/>
      <c r="B14" s="38" t="s">
        <v>54</v>
      </c>
      <c r="C14" s="15"/>
      <c r="D14" s="15"/>
      <c r="E14" s="15"/>
      <c r="F14" s="15"/>
      <c r="G14" s="36"/>
    </row>
    <row r="15" spans="1:7" ht="16.5" thickBot="1">
      <c r="A15" s="38"/>
      <c r="B15" s="38"/>
      <c r="C15" s="39" t="s">
        <v>17</v>
      </c>
      <c r="D15" s="39" t="s">
        <v>55</v>
      </c>
      <c r="E15" s="39" t="s">
        <v>56</v>
      </c>
      <c r="F15" s="15"/>
      <c r="G15" s="36"/>
    </row>
    <row r="16" spans="1:7" ht="16.5" thickBot="1">
      <c r="A16" s="38"/>
      <c r="B16" s="38"/>
      <c r="C16" s="45" t="s">
        <v>11</v>
      </c>
      <c r="D16" s="42">
        <v>0</v>
      </c>
      <c r="E16" s="42">
        <v>1925</v>
      </c>
      <c r="F16" s="15"/>
      <c r="G16" s="36"/>
    </row>
    <row r="17" spans="1:7" ht="15.75">
      <c r="A17" s="38"/>
      <c r="B17" s="38"/>
      <c r="C17" s="15"/>
      <c r="D17" s="15"/>
      <c r="E17" s="15"/>
      <c r="F17" s="15"/>
      <c r="G17" s="36"/>
    </row>
    <row r="18" spans="1:7" ht="15.75">
      <c r="A18" s="38"/>
      <c r="B18" s="38"/>
      <c r="C18" s="15"/>
      <c r="D18" s="15"/>
      <c r="E18" s="15"/>
      <c r="F18" s="15"/>
      <c r="G18" s="36"/>
    </row>
    <row r="19" spans="1:7" ht="16.5" thickBot="1">
      <c r="A19" s="38"/>
      <c r="B19" s="38" t="s">
        <v>34</v>
      </c>
      <c r="C19" s="15"/>
      <c r="D19" s="15"/>
      <c r="E19" s="15"/>
      <c r="F19" s="15"/>
      <c r="G19" s="36"/>
    </row>
    <row r="20" spans="1:7" ht="16.5" thickBot="1">
      <c r="A20" s="38"/>
      <c r="B20" s="38"/>
      <c r="C20" s="49" t="s">
        <v>79</v>
      </c>
      <c r="D20" s="39" t="s">
        <v>17</v>
      </c>
      <c r="E20" s="39" t="s">
        <v>55</v>
      </c>
      <c r="F20" s="39" t="s">
        <v>56</v>
      </c>
      <c r="G20" s="39" t="s">
        <v>57</v>
      </c>
    </row>
    <row r="21" spans="1:7" ht="15.75">
      <c r="A21" s="38"/>
      <c r="B21" s="38"/>
      <c r="C21" s="47" t="s">
        <v>80</v>
      </c>
      <c r="D21" s="43" t="s">
        <v>31</v>
      </c>
      <c r="E21" s="41">
        <v>0</v>
      </c>
      <c r="F21" s="41">
        <v>35</v>
      </c>
      <c r="G21" s="43" t="s">
        <v>61</v>
      </c>
    </row>
    <row r="22" spans="1:7" ht="16.5" thickBot="1">
      <c r="A22" s="38"/>
      <c r="B22" s="38"/>
      <c r="C22" s="48" t="s">
        <v>81</v>
      </c>
      <c r="D22" s="46" t="s">
        <v>32</v>
      </c>
      <c r="E22" s="42">
        <v>0</v>
      </c>
      <c r="F22" s="42">
        <v>0</v>
      </c>
      <c r="G22" s="46" t="s">
        <v>61</v>
      </c>
    </row>
    <row r="23" spans="1:7" ht="15.75">
      <c r="A23" s="38"/>
      <c r="B23" s="38"/>
      <c r="C23" s="15"/>
      <c r="D23" s="15"/>
      <c r="E23" s="15"/>
      <c r="F23" s="15"/>
      <c r="G23" s="36"/>
    </row>
    <row r="24" spans="1:7" ht="15.75">
      <c r="A24" s="38"/>
      <c r="B24" s="38"/>
      <c r="C24" s="15"/>
      <c r="D24" s="15"/>
      <c r="E24" s="15"/>
      <c r="F24" s="15"/>
      <c r="G24" s="36"/>
    </row>
    <row r="25" spans="1:7" ht="16.5" thickBot="1">
      <c r="A25" s="38"/>
      <c r="B25" s="38" t="s">
        <v>0</v>
      </c>
      <c r="C25" s="15"/>
      <c r="D25" s="15"/>
      <c r="E25" s="15"/>
      <c r="F25" s="15"/>
      <c r="G25" s="36"/>
    </row>
    <row r="26" spans="1:7" ht="16.5" thickBot="1">
      <c r="A26" s="38"/>
      <c r="B26" s="38"/>
      <c r="C26" s="49" t="s">
        <v>82</v>
      </c>
      <c r="D26" s="39" t="s">
        <v>17</v>
      </c>
      <c r="E26" s="39" t="s">
        <v>58</v>
      </c>
      <c r="F26" s="39" t="s">
        <v>59</v>
      </c>
      <c r="G26" s="39" t="s">
        <v>60</v>
      </c>
    </row>
    <row r="27" spans="1:7" ht="15.75">
      <c r="A27" s="38"/>
      <c r="B27" s="38"/>
      <c r="C27" s="47">
        <v>1</v>
      </c>
      <c r="D27" s="43" t="s">
        <v>72</v>
      </c>
      <c r="E27" s="41">
        <v>14</v>
      </c>
      <c r="F27" s="43" t="s">
        <v>63</v>
      </c>
      <c r="G27" s="41">
        <v>6</v>
      </c>
    </row>
    <row r="28" spans="1:7" ht="15.75">
      <c r="A28" s="38"/>
      <c r="B28" s="38"/>
      <c r="C28" s="47">
        <v>2</v>
      </c>
      <c r="D28" s="43" t="s">
        <v>73</v>
      </c>
      <c r="E28" s="41">
        <v>0</v>
      </c>
      <c r="F28" s="43" t="s">
        <v>63</v>
      </c>
      <c r="G28" s="41">
        <v>5</v>
      </c>
    </row>
    <row r="29" spans="1:7" ht="16.5" thickBot="1">
      <c r="A29" s="2"/>
      <c r="B29" s="15"/>
      <c r="C29" s="48">
        <v>3</v>
      </c>
      <c r="D29" s="46" t="s">
        <v>74</v>
      </c>
      <c r="E29" s="42">
        <v>21</v>
      </c>
      <c r="F29" s="46" t="s">
        <v>62</v>
      </c>
      <c r="G29" s="42">
        <v>0</v>
      </c>
    </row>
    <row r="30" spans="1:7" ht="15.75">
      <c r="A30" s="2"/>
      <c r="B30" s="2"/>
      <c r="C30" s="2"/>
      <c r="D30" s="2"/>
      <c r="E30" s="2"/>
      <c r="F30" s="2"/>
    </row>
    <row r="31" spans="1:7" ht="15.75">
      <c r="A31" s="2"/>
      <c r="B31" s="2"/>
      <c r="C31" s="2"/>
      <c r="D31" s="2"/>
      <c r="E31" s="2"/>
      <c r="F31" s="2"/>
    </row>
    <row r="32" spans="1:7" ht="15.75">
      <c r="A32" s="2"/>
      <c r="B32" s="2"/>
      <c r="C32" s="2"/>
      <c r="D32" s="2"/>
      <c r="E32" s="2"/>
      <c r="F3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0" sqref="A20:A22"/>
    </sheetView>
  </sheetViews>
  <sheetFormatPr defaultColWidth="11.42578125" defaultRowHeight="15.75"/>
  <cols>
    <col min="1" max="1" width="23.5703125" style="2" bestFit="1" customWidth="1"/>
    <col min="2" max="2" width="14.5703125" style="2" bestFit="1" customWidth="1"/>
    <col min="3" max="3" width="14.28515625" style="2" bestFit="1" customWidth="1"/>
    <col min="4" max="4" width="19.140625" style="2" bestFit="1" customWidth="1"/>
    <col min="5" max="16384" width="11.42578125" style="2"/>
  </cols>
  <sheetData>
    <row r="1" spans="1:5" ht="18.75">
      <c r="A1" s="1" t="s">
        <v>16</v>
      </c>
    </row>
    <row r="2" spans="1:5">
      <c r="A2" s="3"/>
    </row>
    <row r="3" spans="1:5">
      <c r="B3" s="54" t="s">
        <v>13</v>
      </c>
      <c r="C3" s="54"/>
    </row>
    <row r="4" spans="1:5" ht="16.5" thickBot="1">
      <c r="A4" s="3" t="s">
        <v>1</v>
      </c>
      <c r="B4" s="21" t="s">
        <v>2</v>
      </c>
      <c r="C4" s="21" t="s">
        <v>3</v>
      </c>
      <c r="D4" s="21" t="s">
        <v>4</v>
      </c>
    </row>
    <row r="5" spans="1:5">
      <c r="A5" s="2" t="s">
        <v>5</v>
      </c>
      <c r="B5" s="5">
        <v>0.5</v>
      </c>
      <c r="C5" s="6">
        <v>0.5</v>
      </c>
      <c r="D5" s="7">
        <v>20</v>
      </c>
    </row>
    <row r="6" spans="1:5">
      <c r="A6" s="2" t="s">
        <v>6</v>
      </c>
      <c r="B6" s="8"/>
      <c r="C6" s="9">
        <v>0.2</v>
      </c>
      <c r="D6" s="7">
        <v>5</v>
      </c>
    </row>
    <row r="7" spans="1:5" ht="16.5" thickBot="1">
      <c r="A7" s="2" t="s">
        <v>7</v>
      </c>
      <c r="B7" s="10">
        <v>0.6</v>
      </c>
      <c r="C7" s="11">
        <v>0.3</v>
      </c>
      <c r="D7" s="7">
        <v>21</v>
      </c>
    </row>
    <row r="8" spans="1:5">
      <c r="A8" s="3" t="s">
        <v>8</v>
      </c>
      <c r="B8" s="12">
        <v>40</v>
      </c>
      <c r="C8" s="12">
        <v>30</v>
      </c>
    </row>
    <row r="9" spans="1:5">
      <c r="A9" s="3"/>
    </row>
    <row r="10" spans="1:5">
      <c r="A10" s="13"/>
      <c r="B10" s="13"/>
      <c r="C10" s="13"/>
      <c r="D10" s="13"/>
    </row>
    <row r="11" spans="1:5" ht="18.75">
      <c r="A11" s="1" t="s">
        <v>15</v>
      </c>
    </row>
    <row r="12" spans="1:5">
      <c r="A12" s="3"/>
    </row>
    <row r="13" spans="1:5">
      <c r="B13" s="54" t="s">
        <v>9</v>
      </c>
      <c r="C13" s="54"/>
    </row>
    <row r="14" spans="1:5" ht="16.5" thickBot="1">
      <c r="B14" s="21" t="s">
        <v>2</v>
      </c>
      <c r="C14" s="21" t="s">
        <v>3</v>
      </c>
      <c r="E14" s="2" t="s">
        <v>14</v>
      </c>
    </row>
    <row r="15" spans="1:5" ht="16.5" thickBot="1">
      <c r="A15" s="3" t="s">
        <v>10</v>
      </c>
      <c r="B15" s="16">
        <v>30</v>
      </c>
      <c r="C15" s="17">
        <v>9.9999999999999982</v>
      </c>
      <c r="E15" s="2" t="s">
        <v>14</v>
      </c>
    </row>
    <row r="17" spans="1:4">
      <c r="A17" s="3" t="s">
        <v>11</v>
      </c>
      <c r="B17" s="18">
        <f>B8*B15+C8*C15</f>
        <v>1500</v>
      </c>
    </row>
    <row r="19" spans="1:4">
      <c r="A19" s="3" t="s">
        <v>0</v>
      </c>
      <c r="B19" s="14" t="s">
        <v>44</v>
      </c>
      <c r="D19" s="14" t="s">
        <v>45</v>
      </c>
    </row>
    <row r="20" spans="1:4">
      <c r="A20" s="2" t="s">
        <v>69</v>
      </c>
      <c r="B20" s="19">
        <f>B5*B15+C5*C15</f>
        <v>20</v>
      </c>
      <c r="C20" s="15" t="s">
        <v>12</v>
      </c>
      <c r="D20" s="19">
        <f>D5</f>
        <v>20</v>
      </c>
    </row>
    <row r="21" spans="1:4">
      <c r="A21" s="2" t="s">
        <v>70</v>
      </c>
      <c r="B21" s="19">
        <f>B6*B15+C6*C15</f>
        <v>1.9999999999999998</v>
      </c>
      <c r="C21" s="15" t="s">
        <v>12</v>
      </c>
      <c r="D21" s="19">
        <f>D6</f>
        <v>5</v>
      </c>
    </row>
    <row r="22" spans="1:4">
      <c r="A22" s="2" t="s">
        <v>71</v>
      </c>
      <c r="B22" s="19">
        <f>B7*B15+C7*C15</f>
        <v>21</v>
      </c>
      <c r="C22" s="15" t="s">
        <v>12</v>
      </c>
      <c r="D22" s="19">
        <f>D7</f>
        <v>21</v>
      </c>
    </row>
  </sheetData>
  <mergeCells count="2">
    <mergeCell ref="B3:C3"/>
    <mergeCell ref="B13:C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7" workbookViewId="0">
      <selection activeCell="I13" sqref="I13"/>
    </sheetView>
  </sheetViews>
  <sheetFormatPr defaultRowHeight="12.75"/>
  <cols>
    <col min="2" max="2" width="2.28515625" customWidth="1"/>
    <col min="3" max="3" width="19.85546875" bestFit="1" customWidth="1"/>
    <col min="4" max="4" width="27" bestFit="1" customWidth="1"/>
    <col min="5" max="5" width="15" bestFit="1" customWidth="1"/>
    <col min="6" max="6" width="13.42578125" customWidth="1"/>
    <col min="7" max="7" width="8.85546875" customWidth="1"/>
  </cols>
  <sheetData>
    <row r="1" spans="1:7">
      <c r="B1" s="20" t="s">
        <v>48</v>
      </c>
    </row>
    <row r="2" spans="1:7">
      <c r="B2" s="20" t="s">
        <v>66</v>
      </c>
    </row>
    <row r="3" spans="1:7">
      <c r="B3" s="20" t="s">
        <v>67</v>
      </c>
    </row>
    <row r="4" spans="1:7">
      <c r="B4" s="20" t="s">
        <v>51</v>
      </c>
    </row>
    <row r="5" spans="1:7">
      <c r="B5" s="20" t="s">
        <v>52</v>
      </c>
    </row>
    <row r="6" spans="1:7">
      <c r="B6" s="20"/>
    </row>
    <row r="7" spans="1:7">
      <c r="B7" s="20"/>
    </row>
    <row r="8" spans="1:7">
      <c r="B8" s="20"/>
    </row>
    <row r="9" spans="1:7">
      <c r="B9" s="20" t="s">
        <v>53</v>
      </c>
    </row>
    <row r="14" spans="1:7" ht="16.5" thickBot="1">
      <c r="A14" s="37"/>
      <c r="B14" s="38" t="s">
        <v>54</v>
      </c>
      <c r="C14" s="15"/>
      <c r="D14" s="15"/>
      <c r="E14" s="15"/>
      <c r="F14" s="15"/>
      <c r="G14" s="15"/>
    </row>
    <row r="15" spans="1:7" ht="16.5" thickBot="1">
      <c r="A15" s="37"/>
      <c r="B15" s="38"/>
      <c r="C15" s="39" t="s">
        <v>17</v>
      </c>
      <c r="D15" s="39" t="s">
        <v>55</v>
      </c>
      <c r="E15" s="39" t="s">
        <v>56</v>
      </c>
      <c r="F15" s="15"/>
      <c r="G15" s="15"/>
    </row>
    <row r="16" spans="1:7" ht="16.5" thickBot="1">
      <c r="A16" s="37"/>
      <c r="B16" s="38"/>
      <c r="C16" s="45" t="s">
        <v>11</v>
      </c>
      <c r="D16" s="42">
        <v>0</v>
      </c>
      <c r="E16" s="42">
        <v>1500</v>
      </c>
      <c r="F16" s="32"/>
      <c r="G16" s="15"/>
    </row>
    <row r="17" spans="1:7" ht="15.75">
      <c r="A17" s="37"/>
      <c r="B17" s="38"/>
      <c r="C17" s="15"/>
      <c r="D17" s="32"/>
      <c r="E17" s="32"/>
      <c r="F17" s="32"/>
      <c r="G17" s="15"/>
    </row>
    <row r="18" spans="1:7" ht="15.75">
      <c r="A18" s="37"/>
      <c r="B18" s="38"/>
      <c r="C18" s="15"/>
      <c r="D18" s="32"/>
      <c r="E18" s="32"/>
      <c r="F18" s="32"/>
      <c r="G18" s="15"/>
    </row>
    <row r="19" spans="1:7" ht="16.5" thickBot="1">
      <c r="A19" s="37"/>
      <c r="B19" s="38" t="s">
        <v>34</v>
      </c>
      <c r="C19" s="15"/>
      <c r="D19" s="32"/>
      <c r="E19" s="32"/>
      <c r="F19" s="32"/>
      <c r="G19" s="15"/>
    </row>
    <row r="20" spans="1:7" ht="16.5" thickBot="1">
      <c r="A20" s="37"/>
      <c r="B20" s="38"/>
      <c r="C20" s="49" t="s">
        <v>79</v>
      </c>
      <c r="D20" s="39" t="s">
        <v>17</v>
      </c>
      <c r="E20" s="40" t="s">
        <v>55</v>
      </c>
      <c r="F20" s="40" t="s">
        <v>56</v>
      </c>
      <c r="G20" s="40" t="s">
        <v>57</v>
      </c>
    </row>
    <row r="21" spans="1:7" ht="15.75">
      <c r="A21" s="37"/>
      <c r="B21" s="38"/>
      <c r="C21" s="47" t="s">
        <v>80</v>
      </c>
      <c r="D21" s="43" t="s">
        <v>31</v>
      </c>
      <c r="E21" s="41">
        <v>0</v>
      </c>
      <c r="F21" s="41">
        <v>30</v>
      </c>
      <c r="G21" s="41" t="s">
        <v>61</v>
      </c>
    </row>
    <row r="22" spans="1:7" ht="16.5" thickBot="1">
      <c r="A22" s="37"/>
      <c r="B22" s="38"/>
      <c r="C22" s="48" t="s">
        <v>81</v>
      </c>
      <c r="D22" s="46" t="s">
        <v>32</v>
      </c>
      <c r="E22" s="42">
        <v>0</v>
      </c>
      <c r="F22" s="42">
        <v>9.9999999999999982</v>
      </c>
      <c r="G22" s="42" t="s">
        <v>61</v>
      </c>
    </row>
    <row r="23" spans="1:7" ht="15.75">
      <c r="A23" s="37"/>
      <c r="B23" s="38"/>
      <c r="C23" s="15"/>
      <c r="D23" s="32"/>
      <c r="E23" s="32"/>
      <c r="F23" s="32"/>
      <c r="G23" s="15"/>
    </row>
    <row r="24" spans="1:7" ht="15.75">
      <c r="A24" s="37"/>
      <c r="B24" s="38"/>
      <c r="C24" s="15"/>
      <c r="D24" s="32"/>
      <c r="E24" s="32"/>
      <c r="F24" s="32"/>
      <c r="G24" s="15"/>
    </row>
    <row r="25" spans="1:7" ht="16.5" thickBot="1">
      <c r="A25" s="37"/>
      <c r="B25" s="38" t="s">
        <v>0</v>
      </c>
      <c r="C25" s="15"/>
      <c r="D25" s="32"/>
      <c r="E25" s="32"/>
      <c r="F25" s="32"/>
      <c r="G25" s="15"/>
    </row>
    <row r="26" spans="1:7" ht="16.5" thickBot="1">
      <c r="A26" s="37"/>
      <c r="B26" s="38"/>
      <c r="C26" s="49" t="s">
        <v>82</v>
      </c>
      <c r="D26" s="39" t="s">
        <v>17</v>
      </c>
      <c r="E26" s="40" t="s">
        <v>58</v>
      </c>
      <c r="F26" s="40" t="s">
        <v>59</v>
      </c>
      <c r="G26" s="40" t="s">
        <v>60</v>
      </c>
    </row>
    <row r="27" spans="1:7" ht="15.75">
      <c r="A27" s="37"/>
      <c r="B27" s="38"/>
      <c r="C27" s="47">
        <v>1</v>
      </c>
      <c r="D27" s="43" t="s">
        <v>72</v>
      </c>
      <c r="E27" s="41">
        <v>20</v>
      </c>
      <c r="F27" s="41" t="s">
        <v>62</v>
      </c>
      <c r="G27" s="41">
        <v>0</v>
      </c>
    </row>
    <row r="28" spans="1:7" ht="15.75">
      <c r="A28" s="37"/>
      <c r="B28" s="38"/>
      <c r="C28" s="47">
        <v>2</v>
      </c>
      <c r="D28" s="43" t="s">
        <v>73</v>
      </c>
      <c r="E28" s="41">
        <v>1.9999999999999998</v>
      </c>
      <c r="F28" s="41" t="s">
        <v>63</v>
      </c>
      <c r="G28" s="41">
        <v>3</v>
      </c>
    </row>
    <row r="29" spans="1:7" ht="16.5" thickBot="1">
      <c r="B29" s="15"/>
      <c r="C29" s="48">
        <v>3</v>
      </c>
      <c r="D29" s="46" t="s">
        <v>74</v>
      </c>
      <c r="E29" s="42">
        <v>21</v>
      </c>
      <c r="F29" s="42" t="s">
        <v>62</v>
      </c>
      <c r="G29" s="42">
        <v>0</v>
      </c>
    </row>
    <row r="30" spans="1:7" ht="15.75">
      <c r="B30" s="2"/>
      <c r="C30" s="2"/>
      <c r="D30" s="2"/>
      <c r="E30" s="2"/>
      <c r="F30" s="2"/>
      <c r="G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Sensitivity Report 1</vt:lpstr>
      <vt:lpstr>OrigSolution</vt:lpstr>
      <vt:lpstr>OriginalSensitivityReport</vt:lpstr>
      <vt:lpstr>ModCoefficients</vt:lpstr>
      <vt:lpstr>ModCoefficientsAnsReport</vt:lpstr>
      <vt:lpstr>ModCoefficients (2)</vt:lpstr>
      <vt:lpstr>ModCoefficients (2)AnsReport</vt:lpstr>
      <vt:lpstr>ChangeConstCoeff</vt:lpstr>
      <vt:lpstr>ChangeConstCoeffAnsRep</vt:lpstr>
      <vt:lpstr>NonintShadowPrices</vt:lpstr>
      <vt:lpstr>NonintShadowPricesSensReport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Michael Fry</cp:lastModifiedBy>
  <cp:lastPrinted>1997-04-07T14:47:25Z</cp:lastPrinted>
  <dcterms:created xsi:type="dcterms:W3CDTF">1997-03-03T11:32:51Z</dcterms:created>
  <dcterms:modified xsi:type="dcterms:W3CDTF">2011-04-09T21:18:39Z</dcterms:modified>
</cp:coreProperties>
</file>