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00" yWindow="1500" windowWidth="7740" windowHeight="3135"/>
  </bookViews>
  <sheets>
    <sheet name="Solution" sheetId="1" r:id="rId1"/>
    <sheet name="Sensitivity Report" sheetId="2" r:id="rId2"/>
  </sheets>
  <definedNames>
    <definedName name="anscount" hidden="1">4</definedName>
    <definedName name="lssolver_est" localSheetId="0" hidden="1">2</definedName>
    <definedName name="lssolver_itr" localSheetId="0" hidden="1">0</definedName>
    <definedName name="lssolver_neg" localSheetId="0" hidden="1">0</definedName>
    <definedName name="lssolver_piv" localSheetId="0" hidden="1">0</definedName>
    <definedName name="lssolver_pre" localSheetId="0" hidden="1">0</definedName>
    <definedName name="lssolver_red" localSheetId="0" hidden="1">0</definedName>
    <definedName name="lssolver_rep" localSheetId="0" hidden="1">2</definedName>
    <definedName name="lssolver_scl" localSheetId="0" hidden="1">0</definedName>
    <definedName name="lssolver_sho" localSheetId="0" hidden="1">2</definedName>
    <definedName name="lssolver_sol" localSheetId="0" hidden="1">0</definedName>
    <definedName name="lssolver_tim" localSheetId="0" hidden="1">0</definedName>
    <definedName name="lssolver_tol" localSheetId="0" hidden="1">0</definedName>
    <definedName name="qpsolver_itr" localSheetId="0" hidden="1">100</definedName>
    <definedName name="qpsolver_lin" localSheetId="0" hidden="1">1</definedName>
    <definedName name="qpsolver_neg" localSheetId="0" hidden="1">1</definedName>
    <definedName name="qpsolver_piv" localSheetId="0" hidden="1">0.000001</definedName>
    <definedName name="qpsolver_pre" localSheetId="0" hidden="1">0.00000001</definedName>
    <definedName name="qpsolver_red" localSheetId="0" hidden="1">0.000001</definedName>
    <definedName name="qpsolver_rep" localSheetId="0" hidden="1">2</definedName>
    <definedName name="qpsolver_scl" localSheetId="0" hidden="1">2</definedName>
    <definedName name="qpsolver_sho" localSheetId="0" hidden="1">2</definedName>
    <definedName name="qpsolver_tim" localSheetId="0" hidden="1">100</definedName>
    <definedName name="qpsolver_tol" localSheetId="0" hidden="1">0.05</definedName>
    <definedName name="sencount" hidden="1">19</definedName>
    <definedName name="solver_adj" localSheetId="0" hidden="1">Solution!$B$20:$D$21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Solution!$B$22:$D$22</definedName>
    <definedName name="solver_lhs2" localSheetId="0" hidden="1">Solution!$E$20</definedName>
    <definedName name="solver_lhs3" localSheetId="0" hidden="1">Solution!$J$19:$J$20</definedName>
    <definedName name="solver_lhs4" localSheetId="0" hidden="1">Solution!$J$21</definedName>
    <definedName name="solver_lhs5" localSheetId="0" hidden="1">Solution!$J$24:$J$25</definedName>
    <definedName name="solver_lhs6" localSheetId="0" hidden="1">Solution!$J$26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6</definedName>
    <definedName name="solver_nwt" localSheetId="0" hidden="1">1</definedName>
    <definedName name="solver_ofx" localSheetId="0" hidden="1">2</definedName>
    <definedName name="solver_opt" localSheetId="0" hidden="1">Solution!$C$16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eo" localSheetId="0" hidden="1">2</definedName>
    <definedName name="solver_rep" localSheetId="0" hidden="1">2</definedName>
    <definedName name="solver_rhs1" localSheetId="0" hidden="1">Solution!$B$24:$D$24</definedName>
    <definedName name="solver_rhs2" localSheetId="0" hidden="1">Solution!$G$20</definedName>
    <definedName name="solver_rhs3" localSheetId="0" hidden="1">Solution!$L$19:$L$20</definedName>
    <definedName name="solver_rhs4" localSheetId="0" hidden="1">Solution!$L$21</definedName>
    <definedName name="solver_rhs5" localSheetId="0" hidden="1">Solution!$L$24:$L$25</definedName>
    <definedName name="solver_rhs6" localSheetId="0" hidden="1">Solution!$L$26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  <definedName name="sssolver_drv" localSheetId="0" hidden="1">1</definedName>
    <definedName name="sssolver_est" localSheetId="0" hidden="1">1</definedName>
    <definedName name="sssolver_itr" localSheetId="0" hidden="1">100</definedName>
    <definedName name="sssolver_lin" localSheetId="0" hidden="1">2</definedName>
    <definedName name="sssolver_neg" localSheetId="0" hidden="1">1</definedName>
    <definedName name="sssolver_nwt" localSheetId="0" hidden="1">1</definedName>
    <definedName name="sssolver_pre" localSheetId="0" hidden="1">0.00000001</definedName>
    <definedName name="sssolver_rep" localSheetId="0" hidden="1">2</definedName>
    <definedName name="sssolver_scl" localSheetId="0" hidden="1">2</definedName>
    <definedName name="sssolver_sho" localSheetId="0" hidden="1">2</definedName>
    <definedName name="sssolver_tim" localSheetId="0" hidden="1">100</definedName>
    <definedName name="sssolver_tol" localSheetId="0" hidden="1">0.05</definedName>
  </definedNames>
  <calcPr calcId="124519"/>
</workbook>
</file>

<file path=xl/calcChain.xml><?xml version="1.0" encoding="utf-8"?>
<calcChain xmlns="http://schemas.openxmlformats.org/spreadsheetml/2006/main">
  <c r="C24" i="1"/>
  <c r="E20"/>
  <c r="L20"/>
  <c r="L21"/>
  <c r="L19"/>
  <c r="J26"/>
  <c r="J25"/>
  <c r="E21"/>
  <c r="L25"/>
  <c r="L26"/>
  <c r="L24"/>
  <c r="J24"/>
  <c r="J21"/>
  <c r="J20"/>
  <c r="J19"/>
  <c r="D24"/>
  <c r="B24"/>
  <c r="G20"/>
  <c r="B22"/>
  <c r="C22"/>
  <c r="D22"/>
  <c r="C16"/>
</calcChain>
</file>

<file path=xl/sharedStrings.xml><?xml version="1.0" encoding="utf-8"?>
<sst xmlns="http://schemas.openxmlformats.org/spreadsheetml/2006/main" count="103" uniqueCount="62">
  <si>
    <t xml:space="preserve">Grand Strand Blending </t>
  </si>
  <si>
    <t>Sales Price</t>
  </si>
  <si>
    <t>Regular</t>
  </si>
  <si>
    <t>Max Comp 1</t>
  </si>
  <si>
    <t>Premium</t>
  </si>
  <si>
    <t>Max Comp 3</t>
  </si>
  <si>
    <t>Min Production - Regular</t>
  </si>
  <si>
    <t>Min Comp 2</t>
  </si>
  <si>
    <t xml:space="preserve">Component </t>
  </si>
  <si>
    <t>Cost/Gal</t>
  </si>
  <si>
    <t>Min Comp 1</t>
  </si>
  <si>
    <t>Gal/Avl</t>
  </si>
  <si>
    <t>Min Comp 3</t>
  </si>
  <si>
    <t>Max Comp 2</t>
  </si>
  <si>
    <t>Model</t>
  </si>
  <si>
    <t>Max Profit</t>
  </si>
  <si>
    <t>Component</t>
  </si>
  <si>
    <t>Total</t>
  </si>
  <si>
    <t>Demand</t>
  </si>
  <si>
    <t>&lt;=</t>
  </si>
  <si>
    <t>&gt;=</t>
  </si>
  <si>
    <t xml:space="preserve">  Total</t>
  </si>
  <si>
    <t>Microsoft Excel 9.0 Sensitivity Report</t>
  </si>
  <si>
    <t>Worksheet: [Grand Strand.xls]Solution</t>
  </si>
  <si>
    <t>Report Created: 5/15/01 1:03:59 PM</t>
  </si>
  <si>
    <t>Adjustable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</si>
  <si>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</si>
  <si>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</si>
  <si>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</si>
  <si>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</si>
  <si>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</si>
  <si>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</si>
  <si>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</si>
  <si>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</si>
  <si>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</si>
  <si>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</si>
  <si>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</si>
  <si>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</si>
  <si>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</si>
  <si>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</si>
  <si>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</si>
  <si>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</si>
  <si>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$B$20</t>
  </si>
  <si>
    <t>Regular Component</t>
  </si>
  <si>
    <t>$C$20</t>
  </si>
  <si>
    <t>$D$20</t>
  </si>
  <si>
    <t>$B$21</t>
  </si>
  <si>
    <t>Premium Component</t>
  </si>
  <si>
    <t>$C$21</t>
  </si>
  <si>
    <t>$D$21</t>
  </si>
  <si>
    <t>$B$22</t>
  </si>
  <si>
    <t xml:space="preserve">  Total Component</t>
  </si>
  <si>
    <t>$C$22</t>
  </si>
  <si>
    <t>$D$22</t>
  </si>
  <si>
    <t>$E$20</t>
  </si>
  <si>
    <t>Regular Total</t>
  </si>
  <si>
    <t>$J$19</t>
  </si>
  <si>
    <t>$J$20</t>
  </si>
  <si>
    <t>$J$21</t>
  </si>
  <si>
    <t>$J$24</t>
  </si>
  <si>
    <t>$J$25</t>
  </si>
  <si>
    <t>$J$26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</si>
</sst>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/>
    <xf numFmtId="2" fontId="2" fillId="0" borderId="1" xfId="0" applyNumberFormat="1" applyFont="1" applyBorder="1"/>
    <xf numFmtId="0" fontId="2" fillId="0" borderId="0" xfId="0" applyFont="1" applyAlignment="1">
      <alignment horizontal="right"/>
    </xf>
    <xf numFmtId="9" fontId="2" fillId="0" borderId="0" xfId="0" applyNumberFormat="1" applyFont="1"/>
    <xf numFmtId="2" fontId="2" fillId="0" borderId="2" xfId="0" applyNumberFormat="1" applyFont="1" applyBorder="1"/>
    <xf numFmtId="0" fontId="3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horizontal="center"/>
    </xf>
    <xf numFmtId="2" fontId="2" fillId="0" borderId="4" xfId="0" applyNumberFormat="1" applyFont="1" applyBorder="1"/>
    <xf numFmtId="2" fontId="2" fillId="0" borderId="5" xfId="0" applyNumberFormat="1" applyFont="1" applyBorder="1"/>
    <xf numFmtId="2" fontId="2" fillId="0" borderId="6" xfId="0" applyNumberFormat="1" applyFont="1" applyBorder="1"/>
    <xf numFmtId="1" fontId="2" fillId="0" borderId="7" xfId="0" applyNumberFormat="1" applyFont="1" applyBorder="1"/>
    <xf numFmtId="1" fontId="2" fillId="0" borderId="8" xfId="0" applyNumberFormat="1" applyFont="1" applyBorder="1"/>
    <xf numFmtId="1" fontId="2" fillId="0" borderId="9" xfId="0" applyNumberFormat="1" applyFont="1" applyBorder="1"/>
    <xf numFmtId="0" fontId="2" fillId="0" borderId="0" xfId="0" applyFont="1" applyFill="1"/>
    <xf numFmtId="0" fontId="2" fillId="2" borderId="0" xfId="0" applyFont="1" applyFill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1" fontId="2" fillId="2" borderId="0" xfId="0" applyNumberFormat="1" applyFont="1" applyFill="1"/>
    <xf numFmtId="0" fontId="4" fillId="0" borderId="0" xfId="0" applyFont="1"/>
    <xf numFmtId="0" fontId="0" fillId="0" borderId="10" xfId="0" applyFill="1" applyBorder="1" applyAlignment="1"/>
    <xf numFmtId="0" fontId="0" fillId="0" borderId="11" xfId="0" applyFill="1" applyBorder="1" applyAlignment="1"/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0" fillId="0" borderId="10" xfId="0" applyNumberFormat="1" applyFill="1" applyBorder="1" applyAlignment="1"/>
    <xf numFmtId="0" fontId="0" fillId="0" borderId="11" xfId="0" applyNumberFormat="1" applyFill="1" applyBorder="1" applyAlignment="1"/>
    <xf numFmtId="2" fontId="4" fillId="0" borderId="0" xfId="0" applyNumberFormat="1" applyFont="1"/>
    <xf numFmtId="2" fontId="0" fillId="0" borderId="10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6"/>
  <sheetViews>
    <sheetView tabSelected="1" zoomScale="90" workbookViewId="0"/>
  </sheetViews>
  <sheetFormatPr defaultRowHeight="15.75"/>
  <cols>
    <col min="1" max="1" width="12.140625" style="2" customWidth="1"/>
    <col min="2" max="16384" width="9.140625" style="2"/>
  </cols>
  <sheetData>
    <row r="1" spans="1:12" ht="18.75">
      <c r="A1" s="1" t="s">
        <v>0</v>
      </c>
    </row>
    <row r="3" spans="1:12" ht="16.5" thickBot="1">
      <c r="B3" s="3" t="s">
        <v>1</v>
      </c>
      <c r="F3" s="4" t="s">
        <v>2</v>
      </c>
      <c r="G3" s="5"/>
    </row>
    <row r="4" spans="1:12" ht="16.5" thickBot="1">
      <c r="A4" s="6" t="s">
        <v>2</v>
      </c>
      <c r="B4" s="7">
        <v>1</v>
      </c>
      <c r="F4" s="8" t="s">
        <v>3</v>
      </c>
      <c r="G4" s="9">
        <v>0.3</v>
      </c>
    </row>
    <row r="5" spans="1:12" ht="16.5" thickBot="1">
      <c r="A5" s="6" t="s">
        <v>4</v>
      </c>
      <c r="B5" s="10">
        <v>1.08</v>
      </c>
      <c r="F5" s="8" t="s">
        <v>5</v>
      </c>
      <c r="G5" s="9">
        <v>0.2</v>
      </c>
      <c r="K5" s="11" t="s">
        <v>6</v>
      </c>
      <c r="L5" s="12">
        <v>10000</v>
      </c>
    </row>
    <row r="6" spans="1:12">
      <c r="F6" s="8" t="s">
        <v>7</v>
      </c>
      <c r="G6" s="9">
        <v>0.4</v>
      </c>
    </row>
    <row r="7" spans="1:12">
      <c r="B7" s="4" t="s">
        <v>8</v>
      </c>
      <c r="C7" s="4"/>
      <c r="D7" s="4"/>
    </row>
    <row r="8" spans="1:12" ht="16.5" thickBot="1">
      <c r="B8" s="13">
        <v>1</v>
      </c>
      <c r="C8" s="13">
        <v>2</v>
      </c>
      <c r="D8" s="13">
        <v>3</v>
      </c>
      <c r="F8" s="4" t="s">
        <v>4</v>
      </c>
      <c r="G8" s="4"/>
    </row>
    <row r="9" spans="1:12">
      <c r="A9" s="11" t="s">
        <v>9</v>
      </c>
      <c r="B9" s="14">
        <v>0.5</v>
      </c>
      <c r="C9" s="15">
        <v>0.6</v>
      </c>
      <c r="D9" s="16">
        <v>0.84</v>
      </c>
      <c r="F9" s="8" t="s">
        <v>10</v>
      </c>
      <c r="G9" s="9">
        <v>0.25</v>
      </c>
    </row>
    <row r="10" spans="1:12" ht="16.5" thickBot="1">
      <c r="A10" s="11" t="s">
        <v>11</v>
      </c>
      <c r="B10" s="17">
        <v>5000</v>
      </c>
      <c r="C10" s="18">
        <v>10000</v>
      </c>
      <c r="D10" s="19">
        <v>10000</v>
      </c>
      <c r="F10" s="8" t="s">
        <v>12</v>
      </c>
      <c r="G10" s="9">
        <v>0.3</v>
      </c>
    </row>
    <row r="11" spans="1:12">
      <c r="F11" s="8" t="s">
        <v>13</v>
      </c>
      <c r="G11" s="9">
        <v>0.4</v>
      </c>
    </row>
    <row r="14" spans="1:12" ht="18.75">
      <c r="A14" s="1" t="s">
        <v>14</v>
      </c>
    </row>
    <row r="16" spans="1:12">
      <c r="B16" s="11" t="s">
        <v>15</v>
      </c>
      <c r="C16" s="21">
        <f>SUMPRODUCT(B4:B5,E20:E21)-SUMPRODUCT(B9:D9,B22:D22)</f>
        <v>9300</v>
      </c>
    </row>
    <row r="18" spans="1:12">
      <c r="B18" s="4" t="s">
        <v>16</v>
      </c>
      <c r="C18" s="4"/>
      <c r="D18" s="4"/>
      <c r="I18" s="4" t="s">
        <v>2</v>
      </c>
    </row>
    <row r="19" spans="1:12" ht="16.5" thickBot="1">
      <c r="B19" s="13">
        <v>1</v>
      </c>
      <c r="C19" s="13">
        <v>2</v>
      </c>
      <c r="D19" s="13">
        <v>3</v>
      </c>
      <c r="E19" s="3" t="s">
        <v>17</v>
      </c>
      <c r="G19" s="3" t="s">
        <v>18</v>
      </c>
      <c r="I19" s="8" t="s">
        <v>3</v>
      </c>
      <c r="J19" s="21">
        <f>B20</f>
        <v>0</v>
      </c>
      <c r="K19" s="3" t="s">
        <v>19</v>
      </c>
      <c r="L19" s="21">
        <f>G4*$E$20</f>
        <v>3000</v>
      </c>
    </row>
    <row r="20" spans="1:12">
      <c r="A20" s="6" t="s">
        <v>2</v>
      </c>
      <c r="B20" s="22">
        <v>0</v>
      </c>
      <c r="C20" s="23">
        <v>8000</v>
      </c>
      <c r="D20" s="24">
        <v>2000</v>
      </c>
      <c r="E20" s="21">
        <f>SUM(B20:D20)</f>
        <v>10000</v>
      </c>
      <c r="F20" s="3" t="s">
        <v>20</v>
      </c>
      <c r="G20" s="21">
        <f>L5</f>
        <v>10000</v>
      </c>
      <c r="I20" s="8" t="s">
        <v>5</v>
      </c>
      <c r="J20" s="21">
        <f>D20</f>
        <v>2000</v>
      </c>
      <c r="K20" s="3" t="s">
        <v>19</v>
      </c>
      <c r="L20" s="21">
        <f>G5*$E$20</f>
        <v>2000</v>
      </c>
    </row>
    <row r="21" spans="1:12" ht="16.5" thickBot="1">
      <c r="A21" s="6" t="s">
        <v>4</v>
      </c>
      <c r="B21" s="25">
        <v>5000</v>
      </c>
      <c r="C21" s="26">
        <v>2000</v>
      </c>
      <c r="D21" s="27">
        <v>8000</v>
      </c>
      <c r="E21" s="20">
        <f>SUM(B21:D21)</f>
        <v>15000</v>
      </c>
      <c r="F21" s="3"/>
      <c r="I21" s="8" t="s">
        <v>7</v>
      </c>
      <c r="J21" s="21">
        <f>C20</f>
        <v>8000</v>
      </c>
      <c r="K21" s="3" t="s">
        <v>20</v>
      </c>
      <c r="L21" s="21">
        <f>G6*$E$20</f>
        <v>4000</v>
      </c>
    </row>
    <row r="22" spans="1:12">
      <c r="A22" s="6" t="s">
        <v>21</v>
      </c>
      <c r="B22" s="21">
        <f>SUM(B20:B21)</f>
        <v>5000</v>
      </c>
      <c r="C22" s="21">
        <f>SUM(C20:C21)</f>
        <v>10000</v>
      </c>
      <c r="D22" s="21">
        <f>SUM(D20:D21)</f>
        <v>10000</v>
      </c>
    </row>
    <row r="23" spans="1:12">
      <c r="B23" s="3" t="s">
        <v>19</v>
      </c>
      <c r="C23" s="3" t="s">
        <v>19</v>
      </c>
      <c r="D23" s="3" t="s">
        <v>19</v>
      </c>
      <c r="I23" s="4" t="s">
        <v>4</v>
      </c>
    </row>
    <row r="24" spans="1:12">
      <c r="B24" s="28">
        <f>B10</f>
        <v>5000</v>
      </c>
      <c r="C24" s="28">
        <f>C10</f>
        <v>10000</v>
      </c>
      <c r="D24" s="28">
        <f>D10</f>
        <v>10000</v>
      </c>
      <c r="I24" s="8" t="s">
        <v>10</v>
      </c>
      <c r="J24" s="21">
        <f>B21</f>
        <v>5000</v>
      </c>
      <c r="K24" s="3" t="s">
        <v>20</v>
      </c>
      <c r="L24" s="21">
        <f>G9*$E$21</f>
        <v>3750</v>
      </c>
    </row>
    <row r="25" spans="1:12">
      <c r="I25" s="8" t="s">
        <v>12</v>
      </c>
      <c r="J25" s="21">
        <f>D21</f>
        <v>8000</v>
      </c>
      <c r="K25" s="3" t="s">
        <v>20</v>
      </c>
      <c r="L25" s="21">
        <f>G10*$E$21</f>
        <v>4500</v>
      </c>
    </row>
    <row r="26" spans="1:12">
      <c r="I26" s="8" t="s">
        <v>13</v>
      </c>
      <c r="J26" s="21">
        <f>C21</f>
        <v>2000</v>
      </c>
      <c r="K26" s="3" t="s">
        <v>19</v>
      </c>
      <c r="L26" s="21">
        <f>G11*$E$21</f>
        <v>6000</v>
      </c>
    </row>
  </sheetData>
  <phoneticPr fontId="0" type="noConversion"/>
  <printOptions horizontalCentered="1" headings="1" gridLines="1"/>
  <pageMargins left="0.75" right="0.75" top="1" bottom="1" header="0.5" footer="4.79"/>
  <pageSetup scale="78" orientation="portrait" horizontalDpi="300" verticalDpi="300" r:id="rId1"/>
  <headerFooter alignWithMargins="0"/>
  <ignoredErrors>
    <ignoredError sqref="B22:C22 D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H28"/>
  <sheetViews>
    <sheetView showGridLines="0" workbookViewId="0"/>
  </sheetViews>
  <sheetFormatPr defaultRowHeight="12.75"/>
  <cols>
    <col min="1" max="1" width="2.28515625" customWidth="1"/>
    <col min="2" max="2" width="6.28515625" bestFit="1" customWidth="1"/>
    <col min="3" max="3" width="18.7109375" bestFit="1" customWidth="1"/>
    <col min="4" max="4" width="6.28515625" customWidth="1"/>
    <col min="5" max="5" width="13.140625" bestFit="1" customWidth="1"/>
    <col min="6" max="6" width="10.7109375" bestFit="1" customWidth="1"/>
    <col min="7" max="8" width="12.42578125" bestFit="1" customWidth="1"/>
  </cols>
  <sheetData>
    <row r="1" spans="1:8">
      <c r="A1" s="36" t="s">
        <v>22</v>
      </c>
    </row>
    <row r="2" spans="1:8">
      <c r="A2" s="29" t="s">
        <v>23</v>
      </c>
    </row>
    <row r="3" spans="1:8">
      <c r="A3" s="29" t="s">
        <v>24</v>
      </c>
    </row>
    <row r="6" spans="1:8" ht="13.5" thickBot="1">
      <c r="A6" t="s">
        <v>25</v>
      </c>
    </row>
    <row r="7" spans="1:8">
      <c r="B7" s="32"/>
      <c r="C7" s="32"/>
      <c r="D7" s="32" t="s">
        <v>28</v>
      </c>
      <c r="E7" s="32" t="s">
        <v>30</v>
      </c>
      <c r="F7" s="32" t="s">
        <v>32</v>
      </c>
      <c r="G7" s="32" t="s">
        <v>34</v>
      </c>
      <c r="H7" s="32" t="s">
        <v>34</v>
      </c>
    </row>
    <row r="8" spans="1:8" ht="13.5" thickBot="1">
      <c r="B8" s="33" t="s">
        <v>26</v>
      </c>
      <c r="C8" s="33" t="s">
        <v>27</v>
      </c>
      <c r="D8" s="33" t="s">
        <v>29</v>
      </c>
      <c r="E8" s="33" t="s">
        <v>31</v>
      </c>
      <c r="F8" s="33" t="s">
        <v>33</v>
      </c>
      <c r="G8" s="33" t="s">
        <v>35</v>
      </c>
      <c r="H8" s="33" t="s">
        <v>36</v>
      </c>
    </row>
    <row r="9" spans="1:8">
      <c r="B9" s="30" t="s">
        <v>42</v>
      </c>
      <c r="C9" s="30" t="s">
        <v>43</v>
      </c>
      <c r="D9" s="34">
        <v>0</v>
      </c>
      <c r="E9" s="34">
        <v>-1.1102230246251565E-16</v>
      </c>
      <c r="F9" s="30">
        <v>0.5</v>
      </c>
      <c r="G9" s="30">
        <v>1.1102230246251565E-16</v>
      </c>
      <c r="H9" s="30">
        <v>1E+30</v>
      </c>
    </row>
    <row r="10" spans="1:8">
      <c r="B10" s="30" t="s">
        <v>44</v>
      </c>
      <c r="C10" s="30" t="s">
        <v>2</v>
      </c>
      <c r="D10" s="34">
        <v>8000</v>
      </c>
      <c r="E10" s="34">
        <v>0</v>
      </c>
      <c r="F10" s="30">
        <v>0.4</v>
      </c>
      <c r="G10" s="30">
        <v>0</v>
      </c>
      <c r="H10" s="30">
        <v>1.1102230246251575E-16</v>
      </c>
    </row>
    <row r="11" spans="1:8">
      <c r="B11" s="30" t="s">
        <v>45</v>
      </c>
      <c r="C11" s="30" t="s">
        <v>2</v>
      </c>
      <c r="D11" s="34">
        <v>2000</v>
      </c>
      <c r="E11" s="34">
        <v>0</v>
      </c>
      <c r="F11" s="30">
        <v>0.16</v>
      </c>
      <c r="G11" s="30">
        <v>0.4</v>
      </c>
      <c r="H11" s="30">
        <v>0</v>
      </c>
    </row>
    <row r="12" spans="1:8">
      <c r="B12" s="30" t="s">
        <v>46</v>
      </c>
      <c r="C12" s="30" t="s">
        <v>47</v>
      </c>
      <c r="D12" s="34">
        <v>5000</v>
      </c>
      <c r="E12" s="34">
        <v>0</v>
      </c>
      <c r="F12" s="30">
        <v>0.57999999999999996</v>
      </c>
      <c r="G12" s="30">
        <v>1E+30</v>
      </c>
      <c r="H12" s="30">
        <v>1.1102230246251565E-16</v>
      </c>
    </row>
    <row r="13" spans="1:8">
      <c r="B13" s="30" t="s">
        <v>48</v>
      </c>
      <c r="C13" s="30" t="s">
        <v>4</v>
      </c>
      <c r="D13" s="34">
        <v>2000</v>
      </c>
      <c r="E13" s="34">
        <v>0</v>
      </c>
      <c r="F13" s="30">
        <v>0.48</v>
      </c>
      <c r="G13" s="30">
        <v>1.1102230246251575E-16</v>
      </c>
      <c r="H13" s="30">
        <v>0</v>
      </c>
    </row>
    <row r="14" spans="1:8" ht="13.5" thickBot="1">
      <c r="B14" s="31" t="s">
        <v>49</v>
      </c>
      <c r="C14" s="31" t="s">
        <v>4</v>
      </c>
      <c r="D14" s="35">
        <v>8000</v>
      </c>
      <c r="E14" s="35">
        <v>0</v>
      </c>
      <c r="F14" s="31">
        <v>0.24</v>
      </c>
      <c r="G14" s="31">
        <v>0</v>
      </c>
      <c r="H14" s="31">
        <v>0.24</v>
      </c>
    </row>
    <row r="16" spans="1:8" ht="13.5" thickBot="1">
      <c r="A16" t="s">
        <v>37</v>
      </c>
    </row>
    <row r="17" spans="2:8">
      <c r="B17" s="32"/>
      <c r="C17" s="32"/>
      <c r="D17" s="32" t="s">
        <v>28</v>
      </c>
      <c r="E17" s="32" t="s">
        <v>38</v>
      </c>
      <c r="F17" s="32" t="s">
        <v>40</v>
      </c>
      <c r="G17" s="32" t="s">
        <v>34</v>
      </c>
      <c r="H17" s="32" t="s">
        <v>34</v>
      </c>
    </row>
    <row r="18" spans="2:8" ht="13.5" thickBot="1">
      <c r="B18" s="33" t="s">
        <v>26</v>
      </c>
      <c r="C18" s="33" t="s">
        <v>27</v>
      </c>
      <c r="D18" s="33" t="s">
        <v>29</v>
      </c>
      <c r="E18" s="33" t="s">
        <v>39</v>
      </c>
      <c r="F18" s="33" t="s">
        <v>41</v>
      </c>
      <c r="G18" s="33" t="s">
        <v>35</v>
      </c>
      <c r="H18" s="33" t="s">
        <v>36</v>
      </c>
    </row>
    <row r="19" spans="2:8">
      <c r="B19" s="30" t="s">
        <v>50</v>
      </c>
      <c r="C19" s="30" t="s">
        <v>51</v>
      </c>
      <c r="D19" s="34">
        <v>5000</v>
      </c>
      <c r="E19" s="34">
        <v>0.57999999999999996</v>
      </c>
      <c r="F19" s="30">
        <v>5000</v>
      </c>
      <c r="G19" s="37">
        <v>11666.666666666668</v>
      </c>
      <c r="H19" s="37">
        <v>1666.6666666666667</v>
      </c>
    </row>
    <row r="20" spans="2:8">
      <c r="B20" s="30" t="s">
        <v>52</v>
      </c>
      <c r="C20" s="30" t="s">
        <v>21</v>
      </c>
      <c r="D20" s="34">
        <v>10000</v>
      </c>
      <c r="E20" s="34">
        <v>0.48</v>
      </c>
      <c r="F20" s="30">
        <v>10000</v>
      </c>
      <c r="G20" s="30">
        <v>5000</v>
      </c>
      <c r="H20" s="30">
        <v>2000</v>
      </c>
    </row>
    <row r="21" spans="2:8">
      <c r="B21" s="30" t="s">
        <v>53</v>
      </c>
      <c r="C21" s="30" t="s">
        <v>21</v>
      </c>
      <c r="D21" s="34">
        <v>10000</v>
      </c>
      <c r="E21" s="34">
        <v>0.24</v>
      </c>
      <c r="F21" s="30">
        <v>10000</v>
      </c>
      <c r="G21" s="30">
        <v>5000</v>
      </c>
      <c r="H21" s="30">
        <v>5000</v>
      </c>
    </row>
    <row r="22" spans="2:8">
      <c r="B22" s="30" t="s">
        <v>54</v>
      </c>
      <c r="C22" s="30" t="s">
        <v>55</v>
      </c>
      <c r="D22" s="34">
        <v>10000</v>
      </c>
      <c r="E22" s="34">
        <v>-8.0000000000000099E-2</v>
      </c>
      <c r="F22" s="30">
        <v>10000</v>
      </c>
      <c r="G22" s="30">
        <v>2500</v>
      </c>
      <c r="H22" s="30">
        <v>5000</v>
      </c>
    </row>
    <row r="23" spans="2:8">
      <c r="B23" s="30" t="s">
        <v>56</v>
      </c>
      <c r="C23" s="30" t="s">
        <v>3</v>
      </c>
      <c r="D23" s="34">
        <v>0</v>
      </c>
      <c r="E23" s="34">
        <v>0</v>
      </c>
      <c r="F23" s="30">
        <v>0</v>
      </c>
      <c r="G23" s="30">
        <v>1E+30</v>
      </c>
      <c r="H23" s="30">
        <v>3000</v>
      </c>
    </row>
    <row r="24" spans="2:8">
      <c r="B24" s="30" t="s">
        <v>57</v>
      </c>
      <c r="C24" s="30" t="s">
        <v>5</v>
      </c>
      <c r="D24" s="34">
        <v>2000</v>
      </c>
      <c r="E24" s="34">
        <v>0</v>
      </c>
      <c r="F24" s="30">
        <v>0</v>
      </c>
      <c r="G24" s="30">
        <v>3500</v>
      </c>
      <c r="H24" s="30">
        <v>2000</v>
      </c>
    </row>
    <row r="25" spans="2:8">
      <c r="B25" s="30" t="s">
        <v>58</v>
      </c>
      <c r="C25" s="30" t="s">
        <v>7</v>
      </c>
      <c r="D25" s="34">
        <v>8000</v>
      </c>
      <c r="E25" s="34">
        <v>0</v>
      </c>
      <c r="F25" s="30">
        <v>0</v>
      </c>
      <c r="G25" s="30">
        <v>4000</v>
      </c>
      <c r="H25" s="30">
        <v>1E+30</v>
      </c>
    </row>
    <row r="26" spans="2:8">
      <c r="B26" s="30" t="s">
        <v>59</v>
      </c>
      <c r="C26" s="30" t="s">
        <v>10</v>
      </c>
      <c r="D26" s="34">
        <v>5000</v>
      </c>
      <c r="E26" s="34">
        <v>0</v>
      </c>
      <c r="F26" s="30">
        <v>0</v>
      </c>
      <c r="G26" s="30">
        <v>1250</v>
      </c>
      <c r="H26" s="30">
        <v>1E+30</v>
      </c>
    </row>
    <row r="27" spans="2:8">
      <c r="B27" s="30" t="s">
        <v>60</v>
      </c>
      <c r="C27" s="30" t="s">
        <v>12</v>
      </c>
      <c r="D27" s="34">
        <v>8000</v>
      </c>
      <c r="E27" s="34">
        <v>0</v>
      </c>
      <c r="F27" s="30">
        <v>0</v>
      </c>
      <c r="G27" s="30">
        <v>3500</v>
      </c>
      <c r="H27" s="30">
        <v>1E+30</v>
      </c>
    </row>
    <row r="28" spans="2:8" ht="13.5" thickBot="1">
      <c r="B28" s="31" t="s">
        <v>61</v>
      </c>
      <c r="C28" s="31" t="s">
        <v>13</v>
      </c>
      <c r="D28" s="35">
        <v>2000</v>
      </c>
      <c r="E28" s="35">
        <v>0</v>
      </c>
      <c r="F28" s="31">
        <v>0</v>
      </c>
      <c r="G28" s="31">
        <v>1E+30</v>
      </c>
      <c r="H28" s="31">
        <v>4000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Sensitivity Report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Kipp Martin</cp:lastModifiedBy>
  <dcterms:created xsi:type="dcterms:W3CDTF">1997-09-03T17:42:09Z</dcterms:created>
  <dcterms:modified xsi:type="dcterms:W3CDTF">2008-07-20T03:47:49Z</dcterms:modified>
</cp:coreProperties>
</file>