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8940" windowHeight="4110" activeTab="1"/>
  </bookViews>
  <sheets>
    <sheet name="Answer Report 1" sheetId="4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Solution!$A$1:$L$21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Solution!$C$5:$C$16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Solution!$I$7:$I$8</definedName>
    <definedName name="solver_lhs2" localSheetId="1" hidden="1">Solution!$I$9:$I$14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Solution!$G$18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Solution!$K$7:$K$8</definedName>
    <definedName name="solver_rhs2" localSheetId="1" hidden="1">Solution!$K$9:$K$14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G14" i="1" l="1"/>
  <c r="I14" i="1" s="1"/>
  <c r="G18" i="1"/>
  <c r="H8" i="1"/>
  <c r="I8" i="1" s="1"/>
  <c r="H9" i="1"/>
  <c r="G9" i="1"/>
  <c r="H10" i="1"/>
  <c r="G10" i="1"/>
  <c r="G11" i="1"/>
  <c r="I11" i="1" s="1"/>
  <c r="G12" i="1"/>
  <c r="I12" i="1" s="1"/>
  <c r="G13" i="1"/>
  <c r="I13" i="1" s="1"/>
  <c r="H7" i="1"/>
  <c r="I7" i="1" s="1"/>
  <c r="I9" i="1" l="1"/>
  <c r="I10" i="1"/>
</calcChain>
</file>

<file path=xl/sharedStrings.xml><?xml version="1.0" encoding="utf-8"?>
<sst xmlns="http://schemas.openxmlformats.org/spreadsheetml/2006/main" count="113" uniqueCount="73">
  <si>
    <t xml:space="preserve">Ryan Electronics Transshipment </t>
  </si>
  <si>
    <t>Cost</t>
  </si>
  <si>
    <t>Denver</t>
  </si>
  <si>
    <t>Kansas City</t>
  </si>
  <si>
    <t>Units Shipped</t>
  </si>
  <si>
    <t>Louisville</t>
  </si>
  <si>
    <t>Node</t>
  </si>
  <si>
    <t>In</t>
  </si>
  <si>
    <t>Out</t>
  </si>
  <si>
    <t>Supply</t>
  </si>
  <si>
    <t>Atlanta</t>
  </si>
  <si>
    <t>&lt;=</t>
  </si>
  <si>
    <t>Detroit</t>
  </si>
  <si>
    <t>=</t>
  </si>
  <si>
    <t>Miami</t>
  </si>
  <si>
    <t>Dallas</t>
  </si>
  <si>
    <t>New Orleans</t>
  </si>
  <si>
    <t>Arc</t>
  </si>
  <si>
    <t>Microsoft Excel 14.0 Answer Report</t>
  </si>
  <si>
    <t>Worksheet: [Ryan.xlsx]Solution</t>
  </si>
  <si>
    <t>Result: Solver found a solution.  All Constraints and optimality conditions are satisfied.</t>
  </si>
  <si>
    <t>Solver Engine</t>
  </si>
  <si>
    <t>Solver Options</t>
  </si>
  <si>
    <t>Objective Cell (Min)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</si>
  <si>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</si>
  <si>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</si>
  <si>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</si>
  <si>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</si>
  <si>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</si>
  <si>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</si>
  <si>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</si>
  <si>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</si>
  <si>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</si>
  <si>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Contin</t>
  </si>
  <si>
    <t>Binding</t>
  </si>
  <si>
    <t>Denver - Louisville</t>
  </si>
  <si>
    <t>Atlanta - Kansas City</t>
  </si>
  <si>
    <t>Atlanta - Louisville</t>
  </si>
  <si>
    <t>Kansas City - Detroit</t>
  </si>
  <si>
    <t>Kansas City - Miami</t>
  </si>
  <si>
    <t>Kansas City - Dallas</t>
  </si>
  <si>
    <t>Kansas City - New Orleans</t>
  </si>
  <si>
    <t>Louisville - Detroit</t>
  </si>
  <si>
    <t>Louisville - Miami</t>
  </si>
  <si>
    <t>Louisville - Dallas</t>
  </si>
  <si>
    <t>Louisville - New Orleans</t>
  </si>
  <si>
    <t>Minimize Total Cost</t>
  </si>
  <si>
    <t>Denver Net Shipments</t>
  </si>
  <si>
    <t>Atlanta Net Shipments</t>
  </si>
  <si>
    <t>Kansas City Net Shipments</t>
  </si>
  <si>
    <t>Louisville Net Shipments</t>
  </si>
  <si>
    <t>Detroit Net Shipments</t>
  </si>
  <si>
    <t>Miami Net Shipments</t>
  </si>
  <si>
    <t>Dallas Net Shipments</t>
  </si>
  <si>
    <t>New Orleans Net Shipments</t>
  </si>
  <si>
    <t>Report Created: 2/20/2011 2:57:39 PM</t>
  </si>
  <si>
    <t xml:space="preserve">Denver - Kansas City </t>
  </si>
  <si>
    <t>Model Variable</t>
  </si>
  <si>
    <t>X13</t>
  </si>
  <si>
    <t>X14</t>
  </si>
  <si>
    <t>X23</t>
  </si>
  <si>
    <t>X24</t>
  </si>
  <si>
    <t>X35</t>
  </si>
  <si>
    <t>X36</t>
  </si>
  <si>
    <t>X37</t>
  </si>
  <si>
    <t>X38</t>
  </si>
  <si>
    <t>X45</t>
  </si>
  <si>
    <t>X46</t>
  </si>
  <si>
    <t>X47</t>
  </si>
  <si>
    <t>X48</t>
  </si>
  <si>
    <t>Denver - Kansas City</t>
  </si>
  <si>
    <t>Net</t>
  </si>
  <si>
    <t>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</si>
</sst>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3" fillId="0" borderId="1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topLeftCell="A13" workbookViewId="0">
      <selection activeCell="K18" sqref="K18"/>
    </sheetView>
  </sheetViews>
  <sheetFormatPr defaultRowHeight="12.75" x14ac:dyDescent="0.2"/>
  <cols>
    <col min="2" max="2" width="2.28515625" customWidth="1"/>
    <col min="3" max="3" width="19.28515625" customWidth="1"/>
    <col min="4" max="4" width="25.7109375" bestFit="1" customWidth="1"/>
    <col min="5" max="5" width="15" bestFit="1" customWidth="1"/>
    <col min="6" max="6" width="13.42578125" customWidth="1"/>
    <col min="7" max="7" width="9.7109375" customWidth="1"/>
  </cols>
  <sheetData>
    <row r="1" spans="1:7" x14ac:dyDescent="0.2">
      <c r="B1" s="18" t="s">
        <v>18</v>
      </c>
    </row>
    <row r="2" spans="1:7" x14ac:dyDescent="0.2">
      <c r="B2" s="18" t="s">
        <v>19</v>
      </c>
    </row>
    <row r="3" spans="1:7" x14ac:dyDescent="0.2">
      <c r="B3" s="18" t="s">
        <v>55</v>
      </c>
    </row>
    <row r="4" spans="1:7" x14ac:dyDescent="0.2">
      <c r="B4" s="18" t="s">
        <v>20</v>
      </c>
    </row>
    <row r="5" spans="1:7" x14ac:dyDescent="0.2">
      <c r="B5" s="18" t="s">
        <v>21</v>
      </c>
    </row>
    <row r="6" spans="1:7" x14ac:dyDescent="0.2">
      <c r="B6" s="18"/>
    </row>
    <row r="7" spans="1:7" x14ac:dyDescent="0.2">
      <c r="B7" s="18"/>
    </row>
    <row r="8" spans="1:7" x14ac:dyDescent="0.2">
      <c r="B8" s="18"/>
    </row>
    <row r="9" spans="1:7" x14ac:dyDescent="0.2">
      <c r="B9" s="18" t="s">
        <v>22</v>
      </c>
    </row>
    <row r="13" spans="1:7" ht="15.75" x14ac:dyDescent="0.25">
      <c r="A13" s="2"/>
      <c r="B13" s="2"/>
      <c r="C13" s="2"/>
      <c r="D13" s="2"/>
      <c r="E13" s="2"/>
      <c r="F13" s="2"/>
      <c r="G13" s="2"/>
    </row>
    <row r="14" spans="1:7" ht="16.5" thickBot="1" x14ac:dyDescent="0.3">
      <c r="A14" s="2"/>
      <c r="B14" s="2" t="s">
        <v>23</v>
      </c>
      <c r="C14" s="2"/>
      <c r="D14" s="2"/>
      <c r="E14" s="2"/>
      <c r="F14" s="2"/>
      <c r="G14" s="2"/>
    </row>
    <row r="15" spans="1:7" ht="16.5" thickBot="1" x14ac:dyDescent="0.3">
      <c r="A15" s="2"/>
      <c r="B15" s="2"/>
      <c r="C15" s="20" t="s">
        <v>24</v>
      </c>
      <c r="D15" s="20" t="s">
        <v>25</v>
      </c>
      <c r="E15" s="20" t="s">
        <v>26</v>
      </c>
      <c r="F15" s="2"/>
      <c r="G15" s="2"/>
    </row>
    <row r="16" spans="1:7" ht="16.5" thickBot="1" x14ac:dyDescent="0.3">
      <c r="A16" s="2"/>
      <c r="B16" s="2"/>
      <c r="C16" s="21" t="s">
        <v>46</v>
      </c>
      <c r="D16" s="31">
        <v>0</v>
      </c>
      <c r="E16" s="31">
        <v>5200</v>
      </c>
      <c r="F16" s="2"/>
      <c r="G16" s="2"/>
    </row>
    <row r="17" spans="1:7" ht="15.75" x14ac:dyDescent="0.25">
      <c r="A17" s="2"/>
      <c r="B17" s="2"/>
      <c r="C17" s="2"/>
      <c r="D17" s="2"/>
      <c r="E17" s="2"/>
      <c r="F17" s="2"/>
      <c r="G17" s="2"/>
    </row>
    <row r="18" spans="1:7" ht="15.75" x14ac:dyDescent="0.25">
      <c r="A18" s="2"/>
      <c r="B18" s="2"/>
      <c r="C18" s="2"/>
      <c r="D18" s="2"/>
      <c r="E18" s="2"/>
      <c r="F18" s="2"/>
      <c r="G18" s="2"/>
    </row>
    <row r="19" spans="1:7" ht="16.5" thickBot="1" x14ac:dyDescent="0.3">
      <c r="A19" s="2"/>
      <c r="B19" s="2" t="s">
        <v>27</v>
      </c>
      <c r="C19" s="2"/>
      <c r="D19" s="2"/>
      <c r="E19" s="2"/>
      <c r="F19" s="2"/>
      <c r="G19" s="2"/>
    </row>
    <row r="20" spans="1:7" ht="16.5" thickBot="1" x14ac:dyDescent="0.3">
      <c r="A20" s="2"/>
      <c r="B20" s="2"/>
      <c r="C20" s="20" t="s">
        <v>57</v>
      </c>
      <c r="D20" s="20" t="s">
        <v>24</v>
      </c>
      <c r="E20" s="20" t="s">
        <v>25</v>
      </c>
      <c r="F20" s="20" t="s">
        <v>26</v>
      </c>
      <c r="G20" s="20" t="s">
        <v>28</v>
      </c>
    </row>
    <row r="21" spans="1:7" ht="15.75" x14ac:dyDescent="0.25">
      <c r="A21" s="2"/>
      <c r="B21" s="2"/>
      <c r="C21" s="27" t="s">
        <v>58</v>
      </c>
      <c r="D21" s="24" t="s">
        <v>56</v>
      </c>
      <c r="E21" s="29">
        <v>0</v>
      </c>
      <c r="F21" s="29">
        <v>550</v>
      </c>
      <c r="G21" s="24" t="s">
        <v>33</v>
      </c>
    </row>
    <row r="22" spans="1:7" ht="15.75" x14ac:dyDescent="0.25">
      <c r="A22" s="2"/>
      <c r="B22" s="2"/>
      <c r="C22" s="27" t="s">
        <v>59</v>
      </c>
      <c r="D22" s="24" t="s">
        <v>35</v>
      </c>
      <c r="E22" s="29">
        <v>0</v>
      </c>
      <c r="F22" s="29">
        <v>50</v>
      </c>
      <c r="G22" s="24" t="s">
        <v>33</v>
      </c>
    </row>
    <row r="23" spans="1:7" ht="15.75" x14ac:dyDescent="0.25">
      <c r="A23" s="2"/>
      <c r="B23" s="2"/>
      <c r="C23" s="27" t="s">
        <v>60</v>
      </c>
      <c r="D23" s="24" t="s">
        <v>36</v>
      </c>
      <c r="E23" s="29">
        <v>0</v>
      </c>
      <c r="F23" s="29">
        <v>0</v>
      </c>
      <c r="G23" s="24" t="s">
        <v>33</v>
      </c>
    </row>
    <row r="24" spans="1:7" ht="15.75" x14ac:dyDescent="0.25">
      <c r="A24" s="2"/>
      <c r="B24" s="2"/>
      <c r="C24" s="27" t="s">
        <v>61</v>
      </c>
      <c r="D24" s="24" t="s">
        <v>37</v>
      </c>
      <c r="E24" s="29">
        <v>0</v>
      </c>
      <c r="F24" s="29">
        <v>400</v>
      </c>
      <c r="G24" s="24" t="s">
        <v>33</v>
      </c>
    </row>
    <row r="25" spans="1:7" ht="15.75" x14ac:dyDescent="0.25">
      <c r="A25" s="2"/>
      <c r="B25" s="2"/>
      <c r="C25" s="27" t="s">
        <v>62</v>
      </c>
      <c r="D25" s="24" t="s">
        <v>38</v>
      </c>
      <c r="E25" s="29">
        <v>0</v>
      </c>
      <c r="F25" s="29">
        <v>200</v>
      </c>
      <c r="G25" s="24" t="s">
        <v>33</v>
      </c>
    </row>
    <row r="26" spans="1:7" ht="15.75" x14ac:dyDescent="0.25">
      <c r="A26" s="2"/>
      <c r="B26" s="2"/>
      <c r="C26" s="27" t="s">
        <v>63</v>
      </c>
      <c r="D26" s="24" t="s">
        <v>39</v>
      </c>
      <c r="E26" s="29">
        <v>0</v>
      </c>
      <c r="F26" s="29">
        <v>0</v>
      </c>
      <c r="G26" s="24" t="s">
        <v>33</v>
      </c>
    </row>
    <row r="27" spans="1:7" ht="15.75" x14ac:dyDescent="0.25">
      <c r="A27" s="2"/>
      <c r="B27" s="2"/>
      <c r="C27" s="27" t="s">
        <v>64</v>
      </c>
      <c r="D27" s="24" t="s">
        <v>40</v>
      </c>
      <c r="E27" s="29">
        <v>0</v>
      </c>
      <c r="F27" s="29">
        <v>350</v>
      </c>
      <c r="G27" s="24" t="s">
        <v>33</v>
      </c>
    </row>
    <row r="28" spans="1:7" ht="15.75" x14ac:dyDescent="0.25">
      <c r="A28" s="2"/>
      <c r="B28" s="2"/>
      <c r="C28" s="27" t="s">
        <v>65</v>
      </c>
      <c r="D28" s="24" t="s">
        <v>41</v>
      </c>
      <c r="E28" s="29">
        <v>0</v>
      </c>
      <c r="F28" s="29">
        <v>0</v>
      </c>
      <c r="G28" s="24" t="s">
        <v>33</v>
      </c>
    </row>
    <row r="29" spans="1:7" ht="15.75" x14ac:dyDescent="0.25">
      <c r="A29" s="2"/>
      <c r="B29" s="2"/>
      <c r="C29" s="27" t="s">
        <v>66</v>
      </c>
      <c r="D29" s="24" t="s">
        <v>42</v>
      </c>
      <c r="E29" s="29">
        <v>0</v>
      </c>
      <c r="F29" s="29">
        <v>0</v>
      </c>
      <c r="G29" s="24" t="s">
        <v>33</v>
      </c>
    </row>
    <row r="30" spans="1:7" ht="15.75" x14ac:dyDescent="0.25">
      <c r="A30" s="2"/>
      <c r="B30" s="2"/>
      <c r="C30" s="27" t="s">
        <v>67</v>
      </c>
      <c r="D30" s="24" t="s">
        <v>43</v>
      </c>
      <c r="E30" s="29">
        <v>0</v>
      </c>
      <c r="F30" s="29">
        <v>150</v>
      </c>
      <c r="G30" s="24" t="s">
        <v>33</v>
      </c>
    </row>
    <row r="31" spans="1:7" ht="15.75" x14ac:dyDescent="0.25">
      <c r="A31" s="2"/>
      <c r="B31" s="2"/>
      <c r="C31" s="27" t="s">
        <v>68</v>
      </c>
      <c r="D31" s="24" t="s">
        <v>44</v>
      </c>
      <c r="E31" s="29">
        <v>0</v>
      </c>
      <c r="F31" s="29">
        <v>0</v>
      </c>
      <c r="G31" s="24" t="s">
        <v>33</v>
      </c>
    </row>
    <row r="32" spans="1:7" ht="16.5" thickBot="1" x14ac:dyDescent="0.3">
      <c r="A32" s="2"/>
      <c r="B32" s="2"/>
      <c r="C32" s="28" t="s">
        <v>69</v>
      </c>
      <c r="D32" s="26" t="s">
        <v>45</v>
      </c>
      <c r="E32" s="30">
        <v>0</v>
      </c>
      <c r="F32" s="30">
        <v>300</v>
      </c>
      <c r="G32" s="26" t="s">
        <v>33</v>
      </c>
    </row>
    <row r="33" spans="1:7" ht="15.75" x14ac:dyDescent="0.25">
      <c r="A33" s="2"/>
      <c r="B33" s="2"/>
      <c r="C33" s="2"/>
      <c r="D33" s="2"/>
      <c r="E33" s="2"/>
      <c r="F33" s="2"/>
      <c r="G33" s="2"/>
    </row>
    <row r="34" spans="1:7" ht="15.75" x14ac:dyDescent="0.25">
      <c r="A34" s="2"/>
      <c r="B34" s="2"/>
      <c r="C34" s="2"/>
      <c r="D34" s="2"/>
      <c r="E34" s="2"/>
      <c r="F34" s="2"/>
      <c r="G34" s="2"/>
    </row>
    <row r="35" spans="1:7" ht="16.5" thickBot="1" x14ac:dyDescent="0.3">
      <c r="A35" s="2"/>
      <c r="B35" s="2" t="s">
        <v>29</v>
      </c>
      <c r="C35" s="2"/>
      <c r="D35" s="2"/>
      <c r="E35" s="2"/>
      <c r="F35" s="2"/>
      <c r="G35" s="2"/>
    </row>
    <row r="36" spans="1:7" ht="16.5" thickBot="1" x14ac:dyDescent="0.3">
      <c r="A36" s="2"/>
      <c r="B36" s="2"/>
      <c r="C36" s="20" t="s">
        <v>24</v>
      </c>
      <c r="D36" s="20" t="s">
        <v>30</v>
      </c>
      <c r="E36" s="20" t="s">
        <v>31</v>
      </c>
      <c r="F36" s="20" t="s">
        <v>32</v>
      </c>
      <c r="G36" s="2"/>
    </row>
    <row r="37" spans="1:7" ht="15.75" x14ac:dyDescent="0.25">
      <c r="A37" s="2"/>
      <c r="B37" s="2"/>
      <c r="C37" s="22" t="s">
        <v>47</v>
      </c>
      <c r="D37" s="23">
        <v>600</v>
      </c>
      <c r="E37" s="24" t="s">
        <v>34</v>
      </c>
      <c r="F37" s="24">
        <v>0</v>
      </c>
      <c r="G37" s="2"/>
    </row>
    <row r="38" spans="1:7" ht="15.75" x14ac:dyDescent="0.25">
      <c r="A38" s="2"/>
      <c r="B38" s="2"/>
      <c r="C38" s="22" t="s">
        <v>48</v>
      </c>
      <c r="D38" s="23">
        <v>400</v>
      </c>
      <c r="E38" s="24" t="s">
        <v>34</v>
      </c>
      <c r="F38" s="24">
        <v>0</v>
      </c>
      <c r="G38" s="2"/>
    </row>
    <row r="39" spans="1:7" ht="15.75" x14ac:dyDescent="0.25">
      <c r="A39" s="2"/>
      <c r="B39" s="2"/>
      <c r="C39" s="22" t="s">
        <v>49</v>
      </c>
      <c r="D39" s="23">
        <v>0</v>
      </c>
      <c r="E39" s="24" t="s">
        <v>34</v>
      </c>
      <c r="F39" s="24">
        <v>0</v>
      </c>
      <c r="G39" s="2"/>
    </row>
    <row r="40" spans="1:7" ht="15.75" x14ac:dyDescent="0.25">
      <c r="A40" s="2"/>
      <c r="B40" s="2"/>
      <c r="C40" s="22" t="s">
        <v>50</v>
      </c>
      <c r="D40" s="23">
        <v>0</v>
      </c>
      <c r="E40" s="24" t="s">
        <v>34</v>
      </c>
      <c r="F40" s="24">
        <v>0</v>
      </c>
      <c r="G40" s="2"/>
    </row>
    <row r="41" spans="1:7" ht="15.75" x14ac:dyDescent="0.25">
      <c r="A41" s="2"/>
      <c r="B41" s="2"/>
      <c r="C41" s="22" t="s">
        <v>51</v>
      </c>
      <c r="D41" s="23">
        <v>-200</v>
      </c>
      <c r="E41" s="24" t="s">
        <v>34</v>
      </c>
      <c r="F41" s="24">
        <v>0</v>
      </c>
      <c r="G41" s="2"/>
    </row>
    <row r="42" spans="1:7" ht="15.75" x14ac:dyDescent="0.25">
      <c r="A42" s="2"/>
      <c r="B42" s="2"/>
      <c r="C42" s="22" t="s">
        <v>52</v>
      </c>
      <c r="D42" s="23">
        <v>-150</v>
      </c>
      <c r="E42" s="24" t="s">
        <v>34</v>
      </c>
      <c r="F42" s="24">
        <v>0</v>
      </c>
      <c r="G42" s="2"/>
    </row>
    <row r="43" spans="1:7" ht="15.75" x14ac:dyDescent="0.25">
      <c r="A43" s="2"/>
      <c r="B43" s="2"/>
      <c r="C43" s="22" t="s">
        <v>53</v>
      </c>
      <c r="D43" s="23">
        <v>-350</v>
      </c>
      <c r="E43" s="24" t="s">
        <v>34</v>
      </c>
      <c r="F43" s="24">
        <v>0</v>
      </c>
      <c r="G43" s="2"/>
    </row>
    <row r="44" spans="1:7" ht="16.5" thickBot="1" x14ac:dyDescent="0.3">
      <c r="A44" s="2"/>
      <c r="B44" s="2"/>
      <c r="C44" s="21" t="s">
        <v>54</v>
      </c>
      <c r="D44" s="25">
        <v>-300</v>
      </c>
      <c r="E44" s="26" t="s">
        <v>34</v>
      </c>
      <c r="F44" s="26">
        <v>0</v>
      </c>
      <c r="G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workbookViewId="0">
      <selection activeCell="K7" sqref="K7"/>
    </sheetView>
  </sheetViews>
  <sheetFormatPr defaultRowHeight="15.75" x14ac:dyDescent="0.25"/>
  <cols>
    <col min="1" max="1" width="24.85546875" style="2" customWidth="1"/>
    <col min="2" max="2" width="5.42578125" style="2" bestFit="1" customWidth="1"/>
    <col min="3" max="3" width="8.140625" style="2" customWidth="1"/>
    <col min="4" max="4" width="4" style="2" customWidth="1"/>
    <col min="5" max="5" width="3.85546875" style="2" customWidth="1"/>
    <col min="6" max="6" width="12" style="2" customWidth="1"/>
    <col min="7" max="7" width="7.140625" style="2" customWidth="1"/>
    <col min="8" max="8" width="6.42578125" style="2" customWidth="1"/>
    <col min="9" max="9" width="10.7109375" style="2" customWidth="1"/>
    <col min="10" max="10" width="11.42578125" style="2" customWidth="1"/>
    <col min="11" max="16384" width="9.140625" style="2"/>
  </cols>
  <sheetData>
    <row r="1" spans="1:11" ht="18.75" x14ac:dyDescent="0.3">
      <c r="A1" s="1" t="s">
        <v>0</v>
      </c>
    </row>
    <row r="3" spans="1:11" x14ac:dyDescent="0.25">
      <c r="C3" s="3"/>
      <c r="D3" s="3"/>
      <c r="E3" s="4"/>
    </row>
    <row r="4" spans="1:11" ht="16.5" thickBot="1" x14ac:dyDescent="0.3">
      <c r="A4" s="19" t="s">
        <v>17</v>
      </c>
      <c r="B4" s="17" t="s">
        <v>1</v>
      </c>
      <c r="C4" s="6"/>
      <c r="D4" s="6"/>
    </row>
    <row r="5" spans="1:11" x14ac:dyDescent="0.25">
      <c r="A5" s="8" t="s">
        <v>70</v>
      </c>
      <c r="B5" s="9">
        <v>2</v>
      </c>
      <c r="C5" s="13">
        <v>550</v>
      </c>
      <c r="D5" s="32"/>
      <c r="F5" s="10"/>
      <c r="G5" s="3" t="s">
        <v>4</v>
      </c>
      <c r="H5" s="3"/>
      <c r="I5" s="4" t="s">
        <v>71</v>
      </c>
      <c r="K5" s="6"/>
    </row>
    <row r="6" spans="1:11" x14ac:dyDescent="0.25">
      <c r="A6" s="8" t="s">
        <v>35</v>
      </c>
      <c r="B6" s="9">
        <v>3</v>
      </c>
      <c r="C6" s="14">
        <v>50</v>
      </c>
      <c r="D6" s="32"/>
      <c r="F6" s="4" t="s">
        <v>6</v>
      </c>
      <c r="G6" s="5" t="s">
        <v>7</v>
      </c>
      <c r="H6" s="5" t="s">
        <v>8</v>
      </c>
      <c r="I6" s="4" t="s">
        <v>72</v>
      </c>
      <c r="K6" s="4" t="s">
        <v>9</v>
      </c>
    </row>
    <row r="7" spans="1:11" x14ac:dyDescent="0.25">
      <c r="A7" s="8" t="s">
        <v>36</v>
      </c>
      <c r="B7" s="9">
        <v>3</v>
      </c>
      <c r="C7" s="14">
        <v>0</v>
      </c>
      <c r="D7" s="32"/>
      <c r="F7" s="8" t="s">
        <v>2</v>
      </c>
      <c r="G7" s="8"/>
      <c r="H7" s="8">
        <f>SUM(C5:C6)</f>
        <v>600</v>
      </c>
      <c r="I7" s="16">
        <f t="shared" ref="I7:I14" si="0">H7-G7</f>
        <v>600</v>
      </c>
      <c r="J7" s="6" t="s">
        <v>11</v>
      </c>
      <c r="K7" s="16">
        <v>600</v>
      </c>
    </row>
    <row r="8" spans="1:11" x14ac:dyDescent="0.25">
      <c r="A8" s="8" t="s">
        <v>37</v>
      </c>
      <c r="B8" s="9">
        <v>1</v>
      </c>
      <c r="C8" s="14">
        <v>400</v>
      </c>
      <c r="D8" s="32"/>
      <c r="F8" s="8" t="s">
        <v>10</v>
      </c>
      <c r="G8" s="8"/>
      <c r="H8" s="8">
        <f>SUM(C7:C8)</f>
        <v>400</v>
      </c>
      <c r="I8" s="16">
        <f t="shared" si="0"/>
        <v>400</v>
      </c>
      <c r="J8" s="6" t="s">
        <v>11</v>
      </c>
      <c r="K8" s="16">
        <v>400</v>
      </c>
    </row>
    <row r="9" spans="1:11" x14ac:dyDescent="0.25">
      <c r="A9" s="8" t="s">
        <v>38</v>
      </c>
      <c r="B9" s="9">
        <v>2</v>
      </c>
      <c r="C9" s="14">
        <v>200</v>
      </c>
      <c r="D9" s="32"/>
      <c r="F9" s="8" t="s">
        <v>3</v>
      </c>
      <c r="G9" s="8">
        <f>C5+C7</f>
        <v>550</v>
      </c>
      <c r="H9" s="8">
        <f>SUM(C9:C12)</f>
        <v>550</v>
      </c>
      <c r="I9" s="16">
        <f t="shared" si="0"/>
        <v>0</v>
      </c>
      <c r="J9" s="6" t="s">
        <v>13</v>
      </c>
      <c r="K9" s="16">
        <v>0</v>
      </c>
    </row>
    <row r="10" spans="1:11" x14ac:dyDescent="0.25">
      <c r="A10" s="8" t="s">
        <v>39</v>
      </c>
      <c r="B10" s="9">
        <v>6</v>
      </c>
      <c r="C10" s="14">
        <v>0</v>
      </c>
      <c r="D10" s="32"/>
      <c r="F10" s="8" t="s">
        <v>5</v>
      </c>
      <c r="G10" s="8">
        <f>C6+C8</f>
        <v>450</v>
      </c>
      <c r="H10" s="8">
        <f>SUM(C13:C16)</f>
        <v>450</v>
      </c>
      <c r="I10" s="16">
        <f t="shared" si="0"/>
        <v>0</v>
      </c>
      <c r="J10" s="6" t="s">
        <v>13</v>
      </c>
      <c r="K10" s="16">
        <v>0</v>
      </c>
    </row>
    <row r="11" spans="1:11" x14ac:dyDescent="0.25">
      <c r="A11" s="8" t="s">
        <v>40</v>
      </c>
      <c r="B11" s="9">
        <v>3</v>
      </c>
      <c r="C11" s="14">
        <v>350</v>
      </c>
      <c r="D11" s="32"/>
      <c r="F11" s="8" t="s">
        <v>12</v>
      </c>
      <c r="G11" s="8">
        <f>C9+C13</f>
        <v>200</v>
      </c>
      <c r="H11" s="8"/>
      <c r="I11" s="16">
        <f t="shared" si="0"/>
        <v>-200</v>
      </c>
      <c r="J11" s="6" t="s">
        <v>13</v>
      </c>
      <c r="K11" s="16">
        <v>-200</v>
      </c>
    </row>
    <row r="12" spans="1:11" x14ac:dyDescent="0.25">
      <c r="A12" s="8" t="s">
        <v>41</v>
      </c>
      <c r="B12" s="9">
        <v>6</v>
      </c>
      <c r="C12" s="14">
        <v>0</v>
      </c>
      <c r="D12" s="32"/>
      <c r="F12" s="8" t="s">
        <v>14</v>
      </c>
      <c r="G12" s="8">
        <f>C10+C14</f>
        <v>150</v>
      </c>
      <c r="H12" s="8"/>
      <c r="I12" s="16">
        <f t="shared" si="0"/>
        <v>-150</v>
      </c>
      <c r="J12" s="6" t="s">
        <v>13</v>
      </c>
      <c r="K12" s="16">
        <v>-150</v>
      </c>
    </row>
    <row r="13" spans="1:11" x14ac:dyDescent="0.25">
      <c r="A13" s="8" t="s">
        <v>42</v>
      </c>
      <c r="B13" s="9">
        <v>4</v>
      </c>
      <c r="C13" s="14">
        <v>0</v>
      </c>
      <c r="D13" s="32"/>
      <c r="F13" s="8" t="s">
        <v>15</v>
      </c>
      <c r="G13" s="8">
        <f>C11+C15</f>
        <v>350</v>
      </c>
      <c r="H13" s="8"/>
      <c r="I13" s="16">
        <f t="shared" si="0"/>
        <v>-350</v>
      </c>
      <c r="J13" s="6" t="s">
        <v>13</v>
      </c>
      <c r="K13" s="16">
        <v>-350</v>
      </c>
    </row>
    <row r="14" spans="1:11" x14ac:dyDescent="0.25">
      <c r="A14" s="8" t="s">
        <v>43</v>
      </c>
      <c r="B14" s="9">
        <v>4</v>
      </c>
      <c r="C14" s="14">
        <v>150</v>
      </c>
      <c r="D14" s="32"/>
      <c r="F14" s="2" t="s">
        <v>16</v>
      </c>
      <c r="G14" s="2">
        <f>C12+C16</f>
        <v>300</v>
      </c>
      <c r="I14" s="16">
        <f t="shared" si="0"/>
        <v>-300</v>
      </c>
      <c r="J14" s="6" t="s">
        <v>13</v>
      </c>
      <c r="K14" s="16">
        <v>-300</v>
      </c>
    </row>
    <row r="15" spans="1:11" x14ac:dyDescent="0.25">
      <c r="A15" s="8" t="s">
        <v>44</v>
      </c>
      <c r="B15" s="9">
        <v>6</v>
      </c>
      <c r="C15" s="14">
        <v>0</v>
      </c>
      <c r="D15" s="32"/>
    </row>
    <row r="16" spans="1:11" ht="16.5" thickBot="1" x14ac:dyDescent="0.3">
      <c r="A16" s="8" t="s">
        <v>45</v>
      </c>
      <c r="B16" s="11">
        <v>5</v>
      </c>
      <c r="C16" s="15">
        <v>300</v>
      </c>
      <c r="D16" s="32"/>
    </row>
    <row r="18" spans="2:7" x14ac:dyDescent="0.25">
      <c r="F18" s="12" t="s">
        <v>46</v>
      </c>
      <c r="G18" s="16">
        <f>SUMPRODUCT(B5:B16,C5:C16)</f>
        <v>5200</v>
      </c>
    </row>
    <row r="19" spans="2:7" x14ac:dyDescent="0.25">
      <c r="B19" s="7"/>
      <c r="C19" s="7"/>
      <c r="D19" s="7"/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dcterms:created xsi:type="dcterms:W3CDTF">1997-09-03T17:52:06Z</dcterms:created>
  <dcterms:modified xsi:type="dcterms:W3CDTF">2011-05-03T22:15:14Z</dcterms:modified>
</cp:coreProperties>
</file>