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/>
  </bookViews>
  <sheets>
    <sheet name="Solution" sheetId="1" r:id="rId1"/>
    <sheet name="Sheet2" sheetId="2" r:id="rId2"/>
    <sheet name="Sheet3" sheetId="3" r:id="rId3"/>
  </sheets>
  <definedNames>
    <definedName name="solver_adj" localSheetId="0" hidden="1">Solution!$B$21:$D$22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Solution!$B$22:$D$22</definedName>
    <definedName name="solver_lhs2" localSheetId="0" hidden="1">Solution!$G$18:$G$23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Solution!$C$17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5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binary</definedName>
    <definedName name="solver_rhs2" localSheetId="0" hidden="1">Solution!$I$18:$I$23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G21" i="1"/>
  <c r="I23"/>
  <c r="I22"/>
  <c r="I21"/>
  <c r="I19"/>
  <c r="I20"/>
  <c r="I18"/>
  <c r="G23"/>
  <c r="G22"/>
  <c r="G19"/>
  <c r="G20"/>
  <c r="G18"/>
  <c r="C17"/>
</calcChain>
</file>

<file path=xl/sharedStrings.xml><?xml version="1.0" encoding="utf-8"?>
<sst xmlns="http://schemas.openxmlformats.org/spreadsheetml/2006/main" count="42" uniqueCount="31">
  <si>
    <t>Modified RMC with Setup Costs</t>
  </si>
  <si>
    <t>Material Requirements(tons)</t>
  </si>
  <si>
    <t>Fuel</t>
  </si>
  <si>
    <t>Additive</t>
  </si>
  <si>
    <t>Solvent</t>
  </si>
  <si>
    <t>Base</t>
  </si>
  <si>
    <t>Cleaning</t>
  </si>
  <si>
    <t>Fluid</t>
  </si>
  <si>
    <t xml:space="preserve">Tons </t>
  </si>
  <si>
    <t>Available</t>
  </si>
  <si>
    <t>Materials</t>
  </si>
  <si>
    <t xml:space="preserve">  Material 1</t>
  </si>
  <si>
    <t xml:space="preserve">  Material 2</t>
  </si>
  <si>
    <t xml:space="preserve">  Material 3</t>
  </si>
  <si>
    <t>Profit per Ton</t>
  </si>
  <si>
    <t>Setup Cost</t>
  </si>
  <si>
    <t>Capacity (Tons)</t>
  </si>
  <si>
    <t>Model</t>
  </si>
  <si>
    <t>Max Net Profit</t>
  </si>
  <si>
    <t>Tons Produced</t>
  </si>
  <si>
    <t>Setup</t>
  </si>
  <si>
    <t>Constraints</t>
  </si>
  <si>
    <t>Material 1</t>
  </si>
  <si>
    <t>Material 2</t>
  </si>
  <si>
    <t>Material 3</t>
  </si>
  <si>
    <t>Max F</t>
  </si>
  <si>
    <t>Max S</t>
  </si>
  <si>
    <t>Max C</t>
  </si>
  <si>
    <t>LHS</t>
  </si>
  <si>
    <t>RHS</t>
  </si>
  <si>
    <t>&lt;=</t>
  </si>
</sst>
</file>

<file path=xl/styles.xml><?xml version="1.0" encoding="utf-8"?>
<styleSheet xmlns="http://schemas.openxmlformats.org/spreadsheetml/2006/main">
  <fonts count="3"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/>
    <xf numFmtId="0" fontId="1" fillId="0" borderId="0" xfId="0" applyFont="1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3"/>
  <sheetViews>
    <sheetView tabSelected="1" zoomScale="75" workbookViewId="0">
      <selection activeCell="R40" sqref="R40"/>
    </sheetView>
  </sheetViews>
  <sheetFormatPr defaultColWidth="10.25" defaultRowHeight="15.75"/>
  <cols>
    <col min="1" max="1" width="16.75" customWidth="1"/>
  </cols>
  <sheetData>
    <row r="1" spans="1:5" ht="18.75">
      <c r="A1" s="2" t="s">
        <v>0</v>
      </c>
    </row>
    <row r="3" spans="1:5">
      <c r="B3" s="25" t="s">
        <v>1</v>
      </c>
      <c r="C3" s="25"/>
      <c r="D3" s="25"/>
    </row>
    <row r="4" spans="1:5">
      <c r="B4" s="4" t="s">
        <v>2</v>
      </c>
      <c r="C4" s="4" t="s">
        <v>4</v>
      </c>
      <c r="D4" s="4" t="s">
        <v>6</v>
      </c>
      <c r="E4" s="3" t="s">
        <v>8</v>
      </c>
    </row>
    <row r="5" spans="1:5" ht="16.5" thickBot="1">
      <c r="A5" s="1" t="s">
        <v>10</v>
      </c>
      <c r="B5" s="4" t="s">
        <v>3</v>
      </c>
      <c r="C5" s="4" t="s">
        <v>5</v>
      </c>
      <c r="D5" s="4" t="s">
        <v>7</v>
      </c>
      <c r="E5" s="3" t="s">
        <v>9</v>
      </c>
    </row>
    <row r="6" spans="1:5">
      <c r="A6" t="s">
        <v>11</v>
      </c>
      <c r="B6" s="5">
        <v>0.4</v>
      </c>
      <c r="C6" s="6">
        <v>0.5</v>
      </c>
      <c r="D6" s="7">
        <v>0.6</v>
      </c>
      <c r="E6" s="14">
        <v>20</v>
      </c>
    </row>
    <row r="7" spans="1:5">
      <c r="A7" t="s">
        <v>12</v>
      </c>
      <c r="B7" s="8"/>
      <c r="C7" s="9">
        <v>0.2</v>
      </c>
      <c r="D7" s="10">
        <v>0.1</v>
      </c>
      <c r="E7" s="15">
        <v>5</v>
      </c>
    </row>
    <row r="8" spans="1:5" ht="16.5" thickBot="1">
      <c r="A8" t="s">
        <v>13</v>
      </c>
      <c r="B8" s="11">
        <v>0.6</v>
      </c>
      <c r="C8" s="12">
        <v>0.3</v>
      </c>
      <c r="D8" s="13">
        <v>0.3</v>
      </c>
      <c r="E8" s="16">
        <v>21</v>
      </c>
    </row>
    <row r="9" spans="1:5">
      <c r="A9" s="1" t="s">
        <v>14</v>
      </c>
      <c r="B9" s="5">
        <v>40</v>
      </c>
      <c r="C9" s="6">
        <v>30</v>
      </c>
      <c r="D9" s="7">
        <v>50</v>
      </c>
    </row>
    <row r="10" spans="1:5">
      <c r="A10" s="1" t="s">
        <v>15</v>
      </c>
      <c r="B10" s="8">
        <v>200</v>
      </c>
      <c r="C10" s="9">
        <v>50</v>
      </c>
      <c r="D10" s="10">
        <v>400</v>
      </c>
    </row>
    <row r="11" spans="1:5" ht="16.5" thickBot="1">
      <c r="A11" s="1" t="s">
        <v>16</v>
      </c>
      <c r="B11" s="11">
        <v>50</v>
      </c>
      <c r="C11" s="12">
        <v>25</v>
      </c>
      <c r="D11" s="13">
        <v>40</v>
      </c>
    </row>
    <row r="14" spans="1:5" ht="18.75">
      <c r="A14" s="2" t="s">
        <v>17</v>
      </c>
    </row>
    <row r="17" spans="1:9">
      <c r="B17" s="18" t="s">
        <v>18</v>
      </c>
      <c r="C17" s="17">
        <f>SUMPRODUCT(B9:D9,B21:D21)-SUMPRODUCT(B10:D10,B22:D22)</f>
        <v>1350.0000000000023</v>
      </c>
      <c r="F17" s="18" t="s">
        <v>21</v>
      </c>
      <c r="G17" s="3" t="s">
        <v>28</v>
      </c>
      <c r="I17" s="3" t="s">
        <v>29</v>
      </c>
    </row>
    <row r="18" spans="1:9">
      <c r="F18" t="s">
        <v>22</v>
      </c>
      <c r="G18" s="17">
        <f>SUMPRODUCT(B6:D6,$B$21:$D$21)</f>
        <v>20.000000000000036</v>
      </c>
      <c r="H18" s="3" t="s">
        <v>30</v>
      </c>
      <c r="I18" s="17">
        <f>E6</f>
        <v>20</v>
      </c>
    </row>
    <row r="19" spans="1:9">
      <c r="B19" s="4" t="s">
        <v>2</v>
      </c>
      <c r="C19" s="4" t="s">
        <v>4</v>
      </c>
      <c r="D19" s="4" t="s">
        <v>6</v>
      </c>
      <c r="F19" t="s">
        <v>23</v>
      </c>
      <c r="G19" s="17">
        <f>SUMPRODUCT(B7:D7,$B$21:$D$21)</f>
        <v>4.0000000000000142</v>
      </c>
      <c r="H19" s="3" t="s">
        <v>30</v>
      </c>
      <c r="I19" s="17">
        <f>E7</f>
        <v>5</v>
      </c>
    </row>
    <row r="20" spans="1:9" ht="16.5" thickBot="1">
      <c r="B20" s="4" t="s">
        <v>3</v>
      </c>
      <c r="C20" s="4" t="s">
        <v>5</v>
      </c>
      <c r="D20" s="4" t="s">
        <v>7</v>
      </c>
      <c r="F20" t="s">
        <v>24</v>
      </c>
      <c r="G20" s="17">
        <f>SUMPRODUCT(B8:D8,$B$21:$D$21)</f>
        <v>21.000000000000021</v>
      </c>
      <c r="H20" s="3" t="s">
        <v>30</v>
      </c>
      <c r="I20" s="17">
        <f>E8</f>
        <v>21</v>
      </c>
    </row>
    <row r="21" spans="1:9">
      <c r="A21" s="18" t="s">
        <v>19</v>
      </c>
      <c r="B21" s="19">
        <v>25</v>
      </c>
      <c r="C21" s="20">
        <v>20.000000000000071</v>
      </c>
      <c r="D21" s="21">
        <v>0</v>
      </c>
      <c r="F21" t="s">
        <v>25</v>
      </c>
      <c r="G21" s="17">
        <f>B21</f>
        <v>25</v>
      </c>
      <c r="H21" s="3" t="s">
        <v>30</v>
      </c>
      <c r="I21" s="17">
        <f>B11*B22</f>
        <v>50</v>
      </c>
    </row>
    <row r="22" spans="1:9" ht="16.5" thickBot="1">
      <c r="A22" s="18" t="s">
        <v>20</v>
      </c>
      <c r="B22" s="22">
        <v>1</v>
      </c>
      <c r="C22" s="23">
        <v>1</v>
      </c>
      <c r="D22" s="24">
        <v>0</v>
      </c>
      <c r="F22" t="s">
        <v>26</v>
      </c>
      <c r="G22" s="17">
        <f>C21</f>
        <v>20.000000000000071</v>
      </c>
      <c r="H22" s="3" t="s">
        <v>30</v>
      </c>
      <c r="I22" s="17">
        <f>C11*C22</f>
        <v>25</v>
      </c>
    </row>
    <row r="23" spans="1:9">
      <c r="F23" t="s">
        <v>27</v>
      </c>
      <c r="G23" s="17">
        <f>D21</f>
        <v>0</v>
      </c>
      <c r="H23" s="3" t="s">
        <v>30</v>
      </c>
      <c r="I23" s="17">
        <f>D11*D22</f>
        <v>0</v>
      </c>
    </row>
  </sheetData>
  <mergeCells count="1">
    <mergeCell ref="B3:D3"/>
  </mergeCells>
  <phoneticPr fontId="0" type="noConversion"/>
  <printOptions headings="1" gridLines="1"/>
  <pageMargins left="0.75" right="0.75" top="1" bottom="1" header="0.5" footer="0.5"/>
  <pageSetup scale="81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0.25" defaultRowHeight="15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0.25" defaultRowHeight="15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</vt:lpstr>
      <vt:lpstr>Sheet2</vt:lpstr>
      <vt:lpstr>Sheet3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R. Kipp Martin</cp:lastModifiedBy>
  <dcterms:created xsi:type="dcterms:W3CDTF">1997-04-05T14:52:20Z</dcterms:created>
  <dcterms:modified xsi:type="dcterms:W3CDTF">2008-07-20T20:54:28Z</dcterms:modified>
</cp:coreProperties>
</file>