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65" windowHeight="8580" tabRatio="764"/>
  </bookViews>
  <sheets>
    <sheet name="Solution" sheetId="9" r:id="rId1"/>
    <sheet name="Sensitivity Report" sheetId="12" r:id="rId2"/>
  </sheets>
  <definedNames>
    <definedName name="_xlnm.Print_Area" localSheetId="0">Solution!$A$4:$N$44</definedName>
    <definedName name="solver_adj" localSheetId="0" hidden="1">Solution!$I$5:$I$20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Solution!$C$25:$C$44</definedName>
    <definedName name="solver_lhs2" localSheetId="0" hidden="1">Solution!$I$5:$I$20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Solution!$B$22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Solution!$E$25:$E$44</definedName>
    <definedName name="solver_rhs2" localSheetId="0" hidden="1">Solution!$G$5:$G$20</definedName>
    <definedName name="solver_rlx" localSheetId="0" hidden="1">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C31" i="9"/>
  <c r="C32"/>
  <c r="C33"/>
  <c r="C34"/>
  <c r="C35"/>
  <c r="C36"/>
  <c r="C37"/>
  <c r="C38"/>
  <c r="C39"/>
  <c r="C40"/>
  <c r="C41"/>
  <c r="C42"/>
  <c r="C43"/>
  <c r="C44"/>
  <c r="C30"/>
  <c r="C29"/>
  <c r="C28"/>
  <c r="C27"/>
  <c r="C26"/>
  <c r="C25"/>
  <c r="B22"/>
  <c r="E31"/>
  <c r="E32"/>
  <c r="E33"/>
  <c r="E34"/>
  <c r="E35"/>
  <c r="E36"/>
  <c r="E37"/>
  <c r="E38"/>
  <c r="E39"/>
  <c r="E40"/>
  <c r="E41"/>
  <c r="E42"/>
  <c r="E43"/>
  <c r="E44"/>
  <c r="E30"/>
  <c r="E29"/>
</calcChain>
</file>

<file path=xl/sharedStrings.xml><?xml version="1.0" encoding="utf-8"?>
<sst xmlns="http://schemas.openxmlformats.org/spreadsheetml/2006/main" count="206" uniqueCount="118">
  <si>
    <t>Charlotte</t>
  </si>
  <si>
    <t>Myrtle Beach</t>
  </si>
  <si>
    <t>Orlando</t>
  </si>
  <si>
    <t>Pittsburgh</t>
  </si>
  <si>
    <t>Philadelphia</t>
  </si>
  <si>
    <t>ODIF</t>
  </si>
  <si>
    <t xml:space="preserve">Origin </t>
  </si>
  <si>
    <t>Destination</t>
  </si>
  <si>
    <t>Fare Class</t>
  </si>
  <si>
    <t>Y</t>
  </si>
  <si>
    <t>Q</t>
  </si>
  <si>
    <t>Fare</t>
  </si>
  <si>
    <t>Demand</t>
  </si>
  <si>
    <t>Leg 1</t>
  </si>
  <si>
    <t>Leg 2</t>
  </si>
  <si>
    <t>Leg 3</t>
  </si>
  <si>
    <t>Leg 4</t>
  </si>
  <si>
    <t>Max Rev</t>
  </si>
  <si>
    <t>LHS</t>
  </si>
  <si>
    <t>RHS</t>
  </si>
  <si>
    <t>&lt;=</t>
  </si>
  <si>
    <t>Allocation</t>
  </si>
  <si>
    <t>Microsoft Excel 9.0 Sensitivity Report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</si>
  <si>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</si>
  <si>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</si>
  <si>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</si>
  <si>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</si>
  <si>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</si>
  <si>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</si>
  <si>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</si>
  <si>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</si>
  <si>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</si>
  <si>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</si>
  <si>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</si>
  <si>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</si>
  <si>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</si>
  <si>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</si>
  <si>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</si>
  <si>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</si>
  <si>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</si>
  <si>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Q Allocation</t>
  </si>
  <si>
    <t>Y Allocation</t>
  </si>
  <si>
    <t>$C$26</t>
  </si>
  <si>
    <t>$C$27</t>
  </si>
  <si>
    <t>$C$28</t>
  </si>
  <si>
    <t>$C$29</t>
  </si>
  <si>
    <t>$C$30</t>
  </si>
  <si>
    <t>$C$31</t>
  </si>
  <si>
    <t>$C$32</t>
  </si>
  <si>
    <t>$C$33</t>
  </si>
  <si>
    <t>$C$34</t>
  </si>
  <si>
    <t>$C$35</t>
  </si>
  <si>
    <t>$C$36</t>
  </si>
  <si>
    <t>$C$37</t>
  </si>
  <si>
    <t>$C$38</t>
  </si>
  <si>
    <t>$C$39</t>
  </si>
  <si>
    <t>$C$40</t>
  </si>
  <si>
    <t>$C$41</t>
  </si>
  <si>
    <t>$C$42</t>
  </si>
  <si>
    <t>$C$43</t>
  </si>
  <si>
    <t>$C$44</t>
  </si>
  <si>
    <t>ODIF 1</t>
  </si>
  <si>
    <t>ODIF 2</t>
  </si>
  <si>
    <t>ODIF 3</t>
  </si>
  <si>
    <t>ODIF 4</t>
  </si>
  <si>
    <t>ODIF 5</t>
  </si>
  <si>
    <t>ODIF 6</t>
  </si>
  <si>
    <t>ODIF 7</t>
  </si>
  <si>
    <t>ODIF 8</t>
  </si>
  <si>
    <t>ODIF 9</t>
  </si>
  <si>
    <t>ODIF 10</t>
  </si>
  <si>
    <t>ODIF 11</t>
  </si>
  <si>
    <t>ODIF 12</t>
  </si>
  <si>
    <t>ODIF 13</t>
  </si>
  <si>
    <t>ODIF 14</t>
  </si>
  <si>
    <t>ODIF 15</t>
  </si>
  <si>
    <t>ODIF 16</t>
  </si>
  <si>
    <t>Capacity</t>
  </si>
  <si>
    <t>Leg 1 LHS</t>
  </si>
  <si>
    <t>Leg 2 LHS</t>
  </si>
  <si>
    <t>Leg 3 LHS</t>
  </si>
  <si>
    <t>Leg 4 LHS</t>
  </si>
  <si>
    <t>Leisure Air</t>
  </si>
  <si>
    <t>Worksheet: [Leisure Air.xls]Solution</t>
  </si>
  <si>
    <t>$I$5</t>
  </si>
  <si>
    <t>$I$6</t>
  </si>
  <si>
    <t>$I$7</t>
  </si>
  <si>
    <t>$I$8</t>
  </si>
  <si>
    <t>$I$9</t>
  </si>
  <si>
    <t>$I$10</t>
  </si>
  <si>
    <t>$I$11</t>
  </si>
  <si>
    <t>$I$12</t>
  </si>
  <si>
    <t>$I$13</t>
  </si>
  <si>
    <t>$I$14</t>
  </si>
  <si>
    <t>$I$15</t>
  </si>
  <si>
    <t>$I$16</t>
  </si>
  <si>
    <t>$I$17</t>
  </si>
  <si>
    <t>$I$18</t>
  </si>
  <si>
    <t>$I$19</t>
  </si>
  <si>
    <t>$I$20</t>
  </si>
  <si>
    <t>$C$25</t>
  </si>
  <si>
    <t>Report Created: 5/15/01 2:16:36 PM</t>
  </si>
  <si>
    <t>ODIF 1 LHS</t>
  </si>
  <si>
    <t>ODIF 2 LHS</t>
  </si>
  <si>
    <t>ODIF 3 LHS</t>
  </si>
  <si>
    <t>ODIF 4 LHS</t>
  </si>
  <si>
    <t>ODIF 5 LHS</t>
  </si>
  <si>
    <t>ODIF 6 LHS</t>
  </si>
  <si>
    <t>ODIF 7 LHS</t>
  </si>
  <si>
    <t>ODIF 8 LHS</t>
  </si>
  <si>
    <t>ODIF 9 LHS</t>
  </si>
  <si>
    <t>ODIF 10 LHS</t>
  </si>
  <si>
    <t>ODIF 11 LHS</t>
  </si>
  <si>
    <t>ODIF 12 LHS</t>
  </si>
  <si>
    <t>ODIF 13 LHS</t>
  </si>
  <si>
    <t>ODIF 14 LHS</t>
  </si>
  <si>
    <t>ODIF 15 LHS</t>
  </si>
  <si>
    <t>ODIF 16 LHS</t>
  </si>
</sst>
</file>

<file path=xl/styles.xml><?xml version="1.0" encoding="utf-8"?>
<styleSheet xmlns="http://schemas.openxmlformats.org/spreadsheetml/2006/main">
  <fonts count="5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5" xfId="0" applyBorder="1"/>
    <xf numFmtId="0" fontId="1" fillId="0" borderId="0" xfId="0" applyFont="1" applyBorder="1"/>
    <xf numFmtId="0" fontId="0" fillId="2" borderId="0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5" xfId="0" applyFont="1" applyBorder="1"/>
    <xf numFmtId="0" fontId="0" fillId="0" borderId="8" xfId="0" applyBorder="1"/>
    <xf numFmtId="0" fontId="1" fillId="0" borderId="9" xfId="0" applyFont="1" applyBorder="1"/>
    <xf numFmtId="0" fontId="0" fillId="2" borderId="9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14" xfId="0" applyFont="1" applyFill="1" applyBorder="1"/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4"/>
  <sheetViews>
    <sheetView tabSelected="1" zoomScale="75" workbookViewId="0"/>
  </sheetViews>
  <sheetFormatPr defaultRowHeight="15.75"/>
  <cols>
    <col min="1" max="1" width="13" bestFit="1" customWidth="1"/>
    <col min="3" max="4" width="12.5" bestFit="1" customWidth="1"/>
    <col min="6" max="6" width="10.875" bestFit="1" customWidth="1"/>
    <col min="7" max="7" width="11.125" bestFit="1" customWidth="1"/>
    <col min="8" max="8" width="9.875" customWidth="1"/>
    <col min="13" max="14" width="10.625" customWidth="1"/>
    <col min="19" max="19" width="12" bestFit="1" customWidth="1"/>
  </cols>
  <sheetData>
    <row r="1" spans="1:20" ht="18.75">
      <c r="A1" s="33" t="s">
        <v>82</v>
      </c>
    </row>
    <row r="3" spans="1:20">
      <c r="O3" s="32"/>
      <c r="P3" s="32"/>
      <c r="Q3" s="32"/>
      <c r="R3" s="32"/>
      <c r="S3" s="1"/>
      <c r="T3" s="4"/>
    </row>
    <row r="4" spans="1:20" ht="16.5" thickBot="1">
      <c r="A4" s="8"/>
      <c r="B4" s="9" t="s">
        <v>5</v>
      </c>
      <c r="C4" s="9" t="s">
        <v>6</v>
      </c>
      <c r="D4" s="9" t="s">
        <v>7</v>
      </c>
      <c r="E4" s="9" t="s">
        <v>8</v>
      </c>
      <c r="F4" s="10" t="s">
        <v>11</v>
      </c>
      <c r="G4" s="9" t="s">
        <v>12</v>
      </c>
      <c r="I4" s="1" t="s">
        <v>21</v>
      </c>
      <c r="M4" s="1"/>
      <c r="O4" s="4"/>
      <c r="P4" s="4"/>
      <c r="Q4" s="4"/>
      <c r="R4" s="4"/>
      <c r="S4" s="4"/>
      <c r="T4" s="4"/>
    </row>
    <row r="5" spans="1:20" ht="16.5" thickBot="1">
      <c r="A5" s="32" t="s">
        <v>13</v>
      </c>
      <c r="B5" s="2">
        <v>1</v>
      </c>
      <c r="C5" s="35" t="s">
        <v>3</v>
      </c>
      <c r="D5" s="35" t="s">
        <v>0</v>
      </c>
      <c r="E5" s="2" t="s">
        <v>10</v>
      </c>
      <c r="F5">
        <v>178</v>
      </c>
      <c r="G5" s="38">
        <v>33</v>
      </c>
      <c r="I5" s="42">
        <v>33</v>
      </c>
    </row>
    <row r="6" spans="1:20" ht="16.5" thickBot="1">
      <c r="B6" s="2">
        <v>2</v>
      </c>
      <c r="C6" s="35" t="s">
        <v>3</v>
      </c>
      <c r="D6" s="35" t="s">
        <v>1</v>
      </c>
      <c r="E6" s="2" t="s">
        <v>10</v>
      </c>
      <c r="F6">
        <v>268</v>
      </c>
      <c r="G6" s="38">
        <v>44</v>
      </c>
      <c r="I6" s="42">
        <v>44</v>
      </c>
    </row>
    <row r="7" spans="1:20" ht="16.5" thickBot="1">
      <c r="B7" s="2">
        <v>3</v>
      </c>
      <c r="C7" s="35" t="s">
        <v>3</v>
      </c>
      <c r="D7" s="35" t="s">
        <v>2</v>
      </c>
      <c r="E7" s="2" t="s">
        <v>10</v>
      </c>
      <c r="F7">
        <v>228</v>
      </c>
      <c r="G7" s="38">
        <v>45</v>
      </c>
      <c r="I7" s="42">
        <v>22</v>
      </c>
    </row>
    <row r="8" spans="1:20" ht="16.5" thickBot="1">
      <c r="B8" s="2">
        <v>4</v>
      </c>
      <c r="C8" s="35" t="s">
        <v>3</v>
      </c>
      <c r="D8" s="35" t="s">
        <v>0</v>
      </c>
      <c r="E8" s="2" t="s">
        <v>9</v>
      </c>
      <c r="F8">
        <v>380</v>
      </c>
      <c r="G8" s="38">
        <v>16</v>
      </c>
      <c r="I8" s="42">
        <v>16</v>
      </c>
    </row>
    <row r="9" spans="1:20" ht="16.5" thickBot="1">
      <c r="B9" s="2">
        <v>5</v>
      </c>
      <c r="C9" s="35" t="s">
        <v>3</v>
      </c>
      <c r="D9" s="35" t="s">
        <v>1</v>
      </c>
      <c r="E9" s="2" t="s">
        <v>9</v>
      </c>
      <c r="F9" s="11">
        <v>456</v>
      </c>
      <c r="G9" s="38">
        <v>6</v>
      </c>
      <c r="I9" s="42">
        <v>6</v>
      </c>
    </row>
    <row r="10" spans="1:20" ht="16.5" thickBot="1">
      <c r="A10" s="6"/>
      <c r="B10" s="5">
        <v>6</v>
      </c>
      <c r="C10" s="36" t="s">
        <v>3</v>
      </c>
      <c r="D10" s="36" t="s">
        <v>2</v>
      </c>
      <c r="E10" s="5" t="s">
        <v>9</v>
      </c>
      <c r="F10" s="6">
        <v>560</v>
      </c>
      <c r="G10" s="39">
        <v>11</v>
      </c>
      <c r="I10" s="42">
        <v>11</v>
      </c>
    </row>
    <row r="11" spans="1:20" ht="16.5" thickBot="1">
      <c r="A11" s="32" t="s">
        <v>14</v>
      </c>
      <c r="B11" s="2">
        <v>7</v>
      </c>
      <c r="C11" s="35" t="s">
        <v>4</v>
      </c>
      <c r="D11" s="35" t="s">
        <v>0</v>
      </c>
      <c r="E11" s="2" t="s">
        <v>10</v>
      </c>
      <c r="F11">
        <v>199</v>
      </c>
      <c r="G11" s="38">
        <v>26</v>
      </c>
      <c r="I11" s="42">
        <v>26</v>
      </c>
    </row>
    <row r="12" spans="1:20" ht="16.5" thickBot="1">
      <c r="B12" s="2">
        <v>8</v>
      </c>
      <c r="C12" s="35" t="s">
        <v>4</v>
      </c>
      <c r="D12" s="35" t="s">
        <v>1</v>
      </c>
      <c r="E12" s="2" t="s">
        <v>10</v>
      </c>
      <c r="F12">
        <v>249</v>
      </c>
      <c r="G12" s="38">
        <v>56</v>
      </c>
      <c r="I12" s="42">
        <v>36</v>
      </c>
    </row>
    <row r="13" spans="1:20" ht="16.5" thickBot="1">
      <c r="B13" s="2">
        <v>9</v>
      </c>
      <c r="C13" s="35" t="s">
        <v>4</v>
      </c>
      <c r="D13" s="35" t="s">
        <v>2</v>
      </c>
      <c r="E13" s="2" t="s">
        <v>10</v>
      </c>
      <c r="F13">
        <v>349</v>
      </c>
      <c r="G13" s="38">
        <v>39</v>
      </c>
      <c r="I13" s="42">
        <v>39</v>
      </c>
    </row>
    <row r="14" spans="1:20" ht="16.5" thickBot="1">
      <c r="B14" s="2">
        <v>10</v>
      </c>
      <c r="C14" s="35" t="s">
        <v>4</v>
      </c>
      <c r="D14" s="35" t="s">
        <v>0</v>
      </c>
      <c r="E14" s="2" t="s">
        <v>9</v>
      </c>
      <c r="F14">
        <v>385</v>
      </c>
      <c r="G14" s="38">
        <v>15</v>
      </c>
      <c r="I14" s="42">
        <v>15</v>
      </c>
    </row>
    <row r="15" spans="1:20" ht="16.5" thickBot="1">
      <c r="B15" s="3">
        <v>11</v>
      </c>
      <c r="C15" s="35" t="s">
        <v>4</v>
      </c>
      <c r="D15" s="35" t="s">
        <v>1</v>
      </c>
      <c r="E15" s="2" t="s">
        <v>9</v>
      </c>
      <c r="F15" s="11">
        <v>444</v>
      </c>
      <c r="G15" s="38">
        <v>7</v>
      </c>
      <c r="I15" s="42">
        <v>7</v>
      </c>
    </row>
    <row r="16" spans="1:20" ht="16.5" thickBot="1">
      <c r="A16" s="6"/>
      <c r="B16" s="7">
        <v>12</v>
      </c>
      <c r="C16" s="36" t="s">
        <v>4</v>
      </c>
      <c r="D16" s="36" t="s">
        <v>2</v>
      </c>
      <c r="E16" s="5" t="s">
        <v>9</v>
      </c>
      <c r="F16" s="6">
        <v>580</v>
      </c>
      <c r="G16" s="39">
        <v>9</v>
      </c>
      <c r="I16" s="42">
        <v>9</v>
      </c>
    </row>
    <row r="17" spans="1:12" ht="16.5" thickBot="1">
      <c r="A17" s="32" t="s">
        <v>15</v>
      </c>
      <c r="B17" s="3">
        <v>13</v>
      </c>
      <c r="C17" s="35" t="s">
        <v>0</v>
      </c>
      <c r="D17" s="35" t="s">
        <v>1</v>
      </c>
      <c r="E17" s="2" t="s">
        <v>10</v>
      </c>
      <c r="F17" s="11">
        <v>179</v>
      </c>
      <c r="G17" s="38">
        <v>64</v>
      </c>
      <c r="I17" s="42">
        <v>31</v>
      </c>
    </row>
    <row r="18" spans="1:12" ht="16.5" thickBot="1">
      <c r="A18" s="6"/>
      <c r="B18" s="7">
        <v>14</v>
      </c>
      <c r="C18" s="36" t="s">
        <v>0</v>
      </c>
      <c r="D18" s="36" t="s">
        <v>1</v>
      </c>
      <c r="E18" s="5" t="s">
        <v>9</v>
      </c>
      <c r="F18" s="6">
        <v>380</v>
      </c>
      <c r="G18" s="39">
        <v>8</v>
      </c>
      <c r="I18" s="42">
        <v>8</v>
      </c>
    </row>
    <row r="19" spans="1:12" ht="16.5" thickBot="1">
      <c r="A19" s="32" t="s">
        <v>16</v>
      </c>
      <c r="B19" s="3">
        <v>15</v>
      </c>
      <c r="C19" s="35" t="s">
        <v>0</v>
      </c>
      <c r="D19" s="35" t="s">
        <v>2</v>
      </c>
      <c r="E19" s="2" t="s">
        <v>10</v>
      </c>
      <c r="F19" s="11">
        <v>224</v>
      </c>
      <c r="G19" s="38">
        <v>46</v>
      </c>
      <c r="I19" s="42">
        <v>41</v>
      </c>
    </row>
    <row r="20" spans="1:12" ht="16.5" thickBot="1">
      <c r="A20" s="6"/>
      <c r="B20" s="7">
        <v>16</v>
      </c>
      <c r="C20" s="36" t="s">
        <v>0</v>
      </c>
      <c r="D20" s="36" t="s">
        <v>2</v>
      </c>
      <c r="E20" s="5" t="s">
        <v>9</v>
      </c>
      <c r="F20" s="6">
        <v>582</v>
      </c>
      <c r="G20" s="39">
        <v>10</v>
      </c>
      <c r="I20" s="42">
        <v>10</v>
      </c>
    </row>
    <row r="21" spans="1:12">
      <c r="A21" s="11"/>
      <c r="B21" s="3"/>
      <c r="C21" s="37"/>
      <c r="D21" s="37"/>
      <c r="E21" s="34"/>
      <c r="F21" s="11"/>
      <c r="G21" s="40"/>
      <c r="K21" s="11"/>
      <c r="L21" s="41"/>
    </row>
    <row r="22" spans="1:12">
      <c r="A22" s="17" t="s">
        <v>17</v>
      </c>
      <c r="B22" s="18">
        <f>SUMPRODUCT(F5:F20,I5:I20)</f>
        <v>103103</v>
      </c>
      <c r="D22" s="11"/>
      <c r="E22" s="11"/>
    </row>
    <row r="23" spans="1:12" ht="16.5" thickBot="1">
      <c r="B23" s="11"/>
      <c r="C23" s="11"/>
      <c r="D23" s="11"/>
      <c r="E23" s="11"/>
    </row>
    <row r="24" spans="1:12">
      <c r="A24" s="28"/>
      <c r="B24" s="29"/>
      <c r="C24" s="30" t="s">
        <v>18</v>
      </c>
      <c r="D24" s="29"/>
      <c r="E24" s="31" t="s">
        <v>19</v>
      </c>
    </row>
    <row r="25" spans="1:12">
      <c r="A25" s="22" t="s">
        <v>77</v>
      </c>
      <c r="B25" s="17" t="s">
        <v>13</v>
      </c>
      <c r="C25" s="18">
        <f>SUM(I5:I10)</f>
        <v>132</v>
      </c>
      <c r="D25" s="11" t="s">
        <v>20</v>
      </c>
      <c r="E25" s="20">
        <v>132</v>
      </c>
    </row>
    <row r="26" spans="1:12">
      <c r="A26" s="16"/>
      <c r="B26" s="17" t="s">
        <v>14</v>
      </c>
      <c r="C26" s="18">
        <f>SUM(I11:I16)</f>
        <v>132</v>
      </c>
      <c r="D26" s="11" t="s">
        <v>20</v>
      </c>
      <c r="E26" s="20">
        <v>132</v>
      </c>
    </row>
    <row r="27" spans="1:12">
      <c r="A27" s="16"/>
      <c r="B27" s="17" t="s">
        <v>15</v>
      </c>
      <c r="C27" s="18">
        <f>I6+I9+I12+I15+I17+I18</f>
        <v>132</v>
      </c>
      <c r="D27" s="11" t="s">
        <v>20</v>
      </c>
      <c r="E27" s="20">
        <v>132</v>
      </c>
    </row>
    <row r="28" spans="1:12">
      <c r="A28" s="23"/>
      <c r="B28" s="24" t="s">
        <v>16</v>
      </c>
      <c r="C28" s="25">
        <f>I7+I10+I13+I16+I19+I20</f>
        <v>132</v>
      </c>
      <c r="D28" s="26" t="s">
        <v>20</v>
      </c>
      <c r="E28" s="27">
        <v>132</v>
      </c>
    </row>
    <row r="29" spans="1:12">
      <c r="A29" s="22" t="s">
        <v>12</v>
      </c>
      <c r="B29" s="17" t="s">
        <v>61</v>
      </c>
      <c r="C29" s="18">
        <f t="shared" ref="C29:C44" si="0">I5</f>
        <v>33</v>
      </c>
      <c r="D29" s="11" t="s">
        <v>20</v>
      </c>
      <c r="E29" s="20">
        <f t="shared" ref="E29:E44" si="1">G5</f>
        <v>33</v>
      </c>
    </row>
    <row r="30" spans="1:12">
      <c r="B30" s="17" t="s">
        <v>62</v>
      </c>
      <c r="C30" s="18">
        <f t="shared" si="0"/>
        <v>44</v>
      </c>
      <c r="D30" s="11" t="s">
        <v>20</v>
      </c>
      <c r="E30" s="20">
        <f t="shared" si="1"/>
        <v>44</v>
      </c>
    </row>
    <row r="31" spans="1:12">
      <c r="A31" s="22"/>
      <c r="B31" s="17" t="s">
        <v>63</v>
      </c>
      <c r="C31" s="18">
        <f t="shared" si="0"/>
        <v>22</v>
      </c>
      <c r="D31" s="11" t="s">
        <v>20</v>
      </c>
      <c r="E31" s="20">
        <f t="shared" si="1"/>
        <v>45</v>
      </c>
    </row>
    <row r="32" spans="1:12">
      <c r="A32" s="16"/>
      <c r="B32" s="17" t="s">
        <v>64</v>
      </c>
      <c r="C32" s="18">
        <f t="shared" si="0"/>
        <v>16</v>
      </c>
      <c r="D32" s="11" t="s">
        <v>20</v>
      </c>
      <c r="E32" s="20">
        <f t="shared" si="1"/>
        <v>16</v>
      </c>
    </row>
    <row r="33" spans="1:5">
      <c r="A33" s="16"/>
      <c r="B33" s="17" t="s">
        <v>65</v>
      </c>
      <c r="C33" s="18">
        <f t="shared" si="0"/>
        <v>6</v>
      </c>
      <c r="D33" s="11" t="s">
        <v>20</v>
      </c>
      <c r="E33" s="20">
        <f t="shared" si="1"/>
        <v>6</v>
      </c>
    </row>
    <row r="34" spans="1:5">
      <c r="A34" s="16"/>
      <c r="B34" s="17" t="s">
        <v>66</v>
      </c>
      <c r="C34" s="18">
        <f t="shared" si="0"/>
        <v>11</v>
      </c>
      <c r="D34" s="11" t="s">
        <v>20</v>
      </c>
      <c r="E34" s="20">
        <f t="shared" si="1"/>
        <v>11</v>
      </c>
    </row>
    <row r="35" spans="1:5">
      <c r="A35" s="16"/>
      <c r="B35" s="17" t="s">
        <v>67</v>
      </c>
      <c r="C35" s="18">
        <f t="shared" si="0"/>
        <v>26</v>
      </c>
      <c r="D35" s="11" t="s">
        <v>20</v>
      </c>
      <c r="E35" s="20">
        <f t="shared" si="1"/>
        <v>26</v>
      </c>
    </row>
    <row r="36" spans="1:5">
      <c r="A36" s="16"/>
      <c r="B36" s="17" t="s">
        <v>68</v>
      </c>
      <c r="C36" s="18">
        <f t="shared" si="0"/>
        <v>36</v>
      </c>
      <c r="D36" s="11" t="s">
        <v>20</v>
      </c>
      <c r="E36" s="20">
        <f t="shared" si="1"/>
        <v>56</v>
      </c>
    </row>
    <row r="37" spans="1:5">
      <c r="A37" s="16"/>
      <c r="B37" s="17" t="s">
        <v>69</v>
      </c>
      <c r="C37" s="18">
        <f t="shared" si="0"/>
        <v>39</v>
      </c>
      <c r="D37" s="11" t="s">
        <v>20</v>
      </c>
      <c r="E37" s="20">
        <f t="shared" si="1"/>
        <v>39</v>
      </c>
    </row>
    <row r="38" spans="1:5">
      <c r="A38" s="16"/>
      <c r="B38" s="17" t="s">
        <v>70</v>
      </c>
      <c r="C38" s="18">
        <f t="shared" si="0"/>
        <v>15</v>
      </c>
      <c r="D38" s="11" t="s">
        <v>20</v>
      </c>
      <c r="E38" s="20">
        <f t="shared" si="1"/>
        <v>15</v>
      </c>
    </row>
    <row r="39" spans="1:5">
      <c r="A39" s="16"/>
      <c r="B39" s="17" t="s">
        <v>71</v>
      </c>
      <c r="C39" s="18">
        <f t="shared" si="0"/>
        <v>7</v>
      </c>
      <c r="D39" s="11" t="s">
        <v>20</v>
      </c>
      <c r="E39" s="20">
        <f t="shared" si="1"/>
        <v>7</v>
      </c>
    </row>
    <row r="40" spans="1:5">
      <c r="A40" s="16"/>
      <c r="B40" s="17" t="s">
        <v>72</v>
      </c>
      <c r="C40" s="18">
        <f t="shared" si="0"/>
        <v>9</v>
      </c>
      <c r="D40" s="11" t="s">
        <v>20</v>
      </c>
      <c r="E40" s="20">
        <f t="shared" si="1"/>
        <v>9</v>
      </c>
    </row>
    <row r="41" spans="1:5">
      <c r="A41" s="16"/>
      <c r="B41" s="17" t="s">
        <v>73</v>
      </c>
      <c r="C41" s="18">
        <f t="shared" si="0"/>
        <v>31</v>
      </c>
      <c r="D41" s="11" t="s">
        <v>20</v>
      </c>
      <c r="E41" s="20">
        <f t="shared" si="1"/>
        <v>64</v>
      </c>
    </row>
    <row r="42" spans="1:5">
      <c r="A42" s="16"/>
      <c r="B42" s="17" t="s">
        <v>74</v>
      </c>
      <c r="C42" s="18">
        <f t="shared" si="0"/>
        <v>8</v>
      </c>
      <c r="D42" s="11" t="s">
        <v>20</v>
      </c>
      <c r="E42" s="20">
        <f t="shared" si="1"/>
        <v>8</v>
      </c>
    </row>
    <row r="43" spans="1:5">
      <c r="A43" s="16"/>
      <c r="B43" s="17" t="s">
        <v>75</v>
      </c>
      <c r="C43" s="18">
        <f t="shared" si="0"/>
        <v>41</v>
      </c>
      <c r="D43" s="11" t="s">
        <v>20</v>
      </c>
      <c r="E43" s="20">
        <f t="shared" si="1"/>
        <v>46</v>
      </c>
    </row>
    <row r="44" spans="1:5" ht="16.5" thickBot="1">
      <c r="A44" s="8"/>
      <c r="B44" s="9" t="s">
        <v>76</v>
      </c>
      <c r="C44" s="19">
        <f t="shared" si="0"/>
        <v>10</v>
      </c>
      <c r="D44" s="6" t="s">
        <v>20</v>
      </c>
      <c r="E44" s="21">
        <f t="shared" si="1"/>
        <v>10</v>
      </c>
    </row>
  </sheetData>
  <phoneticPr fontId="0" type="noConversion"/>
  <printOptions headings="1" gridLines="1"/>
  <pageMargins left="0.75" right="0.75" top="1" bottom="1" header="0.5" footer="0.5"/>
  <pageSetup scale="70" orientation="landscape" blackAndWhite="1" horizontalDpi="300" verticalDpi="300" r:id="rId1"/>
  <headerFooter alignWithMargins="0"/>
  <ignoredErrors>
    <ignoredError sqref="C25: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showGridLines="0" workbookViewId="0"/>
  </sheetViews>
  <sheetFormatPr defaultRowHeight="15.75"/>
  <cols>
    <col min="1" max="1" width="2.125" customWidth="1"/>
    <col min="2" max="2" width="6.25" bestFit="1" customWidth="1"/>
    <col min="3" max="3" width="12.125" bestFit="1" customWidth="1"/>
    <col min="4" max="4" width="5.75" customWidth="1"/>
    <col min="5" max="5" width="8.25" bestFit="1" customWidth="1"/>
    <col min="6" max="6" width="10" bestFit="1" customWidth="1"/>
  </cols>
  <sheetData>
    <row r="1" spans="1:8">
      <c r="A1" s="1" t="s">
        <v>22</v>
      </c>
    </row>
    <row r="2" spans="1:8">
      <c r="A2" s="1" t="s">
        <v>83</v>
      </c>
    </row>
    <row r="3" spans="1:8">
      <c r="A3" s="1" t="s">
        <v>101</v>
      </c>
    </row>
    <row r="6" spans="1:8" ht="16.5" thickBot="1">
      <c r="A6" t="s">
        <v>23</v>
      </c>
    </row>
    <row r="7" spans="1:8">
      <c r="B7" s="43"/>
      <c r="C7" s="43"/>
      <c r="D7" s="43" t="s">
        <v>26</v>
      </c>
      <c r="E7" s="43" t="s">
        <v>28</v>
      </c>
      <c r="F7" s="43" t="s">
        <v>30</v>
      </c>
      <c r="G7" s="43" t="s">
        <v>32</v>
      </c>
      <c r="H7" s="43" t="s">
        <v>32</v>
      </c>
    </row>
    <row r="8" spans="1:8" ht="16.5" thickBot="1">
      <c r="B8" s="44" t="s">
        <v>24</v>
      </c>
      <c r="C8" s="44" t="s">
        <v>25</v>
      </c>
      <c r="D8" s="44" t="s">
        <v>27</v>
      </c>
      <c r="E8" s="44" t="s">
        <v>29</v>
      </c>
      <c r="F8" s="44" t="s">
        <v>31</v>
      </c>
      <c r="G8" s="44" t="s">
        <v>33</v>
      </c>
      <c r="H8" s="44" t="s">
        <v>34</v>
      </c>
    </row>
    <row r="9" spans="1:8">
      <c r="B9" s="12" t="s">
        <v>84</v>
      </c>
      <c r="C9" s="12" t="s">
        <v>40</v>
      </c>
      <c r="D9" s="14">
        <v>33</v>
      </c>
      <c r="E9" s="14">
        <v>0</v>
      </c>
      <c r="F9" s="12">
        <v>178</v>
      </c>
      <c r="G9" s="12">
        <v>1E+30</v>
      </c>
      <c r="H9" s="12">
        <v>174</v>
      </c>
    </row>
    <row r="10" spans="1:8">
      <c r="B10" s="12" t="s">
        <v>85</v>
      </c>
      <c r="C10" s="12" t="s">
        <v>40</v>
      </c>
      <c r="D10" s="14">
        <v>44</v>
      </c>
      <c r="E10" s="14">
        <v>0</v>
      </c>
      <c r="F10" s="12">
        <v>268</v>
      </c>
      <c r="G10" s="12">
        <v>1E+30</v>
      </c>
      <c r="H10" s="12">
        <v>85</v>
      </c>
    </row>
    <row r="11" spans="1:8">
      <c r="B11" s="12" t="s">
        <v>86</v>
      </c>
      <c r="C11" s="12" t="s">
        <v>40</v>
      </c>
      <c r="D11" s="14">
        <v>22</v>
      </c>
      <c r="E11" s="14">
        <v>0</v>
      </c>
      <c r="F11" s="12">
        <v>228</v>
      </c>
      <c r="G11" s="12">
        <v>85</v>
      </c>
      <c r="H11" s="12">
        <v>4</v>
      </c>
    </row>
    <row r="12" spans="1:8">
      <c r="B12" s="12" t="s">
        <v>87</v>
      </c>
      <c r="C12" s="12" t="s">
        <v>41</v>
      </c>
      <c r="D12" s="14">
        <v>16</v>
      </c>
      <c r="E12" s="14">
        <v>0</v>
      </c>
      <c r="F12" s="12">
        <v>380</v>
      </c>
      <c r="G12" s="12">
        <v>1E+30</v>
      </c>
      <c r="H12" s="12">
        <v>376</v>
      </c>
    </row>
    <row r="13" spans="1:8">
      <c r="B13" s="12" t="s">
        <v>88</v>
      </c>
      <c r="C13" s="12" t="s">
        <v>41</v>
      </c>
      <c r="D13" s="14">
        <v>6</v>
      </c>
      <c r="E13" s="14">
        <v>0</v>
      </c>
      <c r="F13" s="12">
        <v>456</v>
      </c>
      <c r="G13" s="12">
        <v>1E+30</v>
      </c>
      <c r="H13" s="12">
        <v>273</v>
      </c>
    </row>
    <row r="14" spans="1:8">
      <c r="B14" s="12" t="s">
        <v>89</v>
      </c>
      <c r="C14" s="12" t="s">
        <v>41</v>
      </c>
      <c r="D14" s="14">
        <v>11</v>
      </c>
      <c r="E14" s="14">
        <v>0</v>
      </c>
      <c r="F14" s="12">
        <v>560</v>
      </c>
      <c r="G14" s="12">
        <v>1E+30</v>
      </c>
      <c r="H14" s="12">
        <v>332</v>
      </c>
    </row>
    <row r="15" spans="1:8">
      <c r="B15" s="12" t="s">
        <v>90</v>
      </c>
      <c r="C15" s="12" t="s">
        <v>40</v>
      </c>
      <c r="D15" s="14">
        <v>26</v>
      </c>
      <c r="E15" s="14">
        <v>0</v>
      </c>
      <c r="F15" s="12">
        <v>199</v>
      </c>
      <c r="G15" s="12">
        <v>1E+30</v>
      </c>
      <c r="H15" s="12">
        <v>129</v>
      </c>
    </row>
    <row r="16" spans="1:8">
      <c r="B16" s="12" t="s">
        <v>91</v>
      </c>
      <c r="C16" s="12" t="s">
        <v>40</v>
      </c>
      <c r="D16" s="14">
        <v>36</v>
      </c>
      <c r="E16" s="14">
        <v>0</v>
      </c>
      <c r="F16" s="12">
        <v>249</v>
      </c>
      <c r="G16" s="12">
        <v>55</v>
      </c>
      <c r="H16" s="12">
        <v>70</v>
      </c>
    </row>
    <row r="17" spans="1:8">
      <c r="B17" s="12" t="s">
        <v>92</v>
      </c>
      <c r="C17" s="12" t="s">
        <v>40</v>
      </c>
      <c r="D17" s="14">
        <v>39</v>
      </c>
      <c r="E17" s="14">
        <v>0</v>
      </c>
      <c r="F17" s="12">
        <v>349</v>
      </c>
      <c r="G17" s="12">
        <v>1E+30</v>
      </c>
      <c r="H17" s="12">
        <v>55</v>
      </c>
    </row>
    <row r="18" spans="1:8">
      <c r="B18" s="12" t="s">
        <v>93</v>
      </c>
      <c r="C18" s="12" t="s">
        <v>41</v>
      </c>
      <c r="D18" s="14">
        <v>15</v>
      </c>
      <c r="E18" s="14">
        <v>0</v>
      </c>
      <c r="F18" s="12">
        <v>385</v>
      </c>
      <c r="G18" s="12">
        <v>1E+30</v>
      </c>
      <c r="H18" s="12">
        <v>315</v>
      </c>
    </row>
    <row r="19" spans="1:8">
      <c r="B19" s="12" t="s">
        <v>94</v>
      </c>
      <c r="C19" s="12" t="s">
        <v>41</v>
      </c>
      <c r="D19" s="14">
        <v>7</v>
      </c>
      <c r="E19" s="14">
        <v>0</v>
      </c>
      <c r="F19" s="12">
        <v>444</v>
      </c>
      <c r="G19" s="12">
        <v>1E+30</v>
      </c>
      <c r="H19" s="12">
        <v>195</v>
      </c>
    </row>
    <row r="20" spans="1:8">
      <c r="B20" s="12" t="s">
        <v>95</v>
      </c>
      <c r="C20" s="12" t="s">
        <v>41</v>
      </c>
      <c r="D20" s="14">
        <v>9</v>
      </c>
      <c r="E20" s="14">
        <v>0</v>
      </c>
      <c r="F20" s="12">
        <v>580</v>
      </c>
      <c r="G20" s="12">
        <v>1E+30</v>
      </c>
      <c r="H20" s="12">
        <v>286</v>
      </c>
    </row>
    <row r="21" spans="1:8">
      <c r="B21" s="12" t="s">
        <v>96</v>
      </c>
      <c r="C21" s="12" t="s">
        <v>40</v>
      </c>
      <c r="D21" s="14">
        <v>31</v>
      </c>
      <c r="E21" s="14">
        <v>0</v>
      </c>
      <c r="F21" s="12">
        <v>179</v>
      </c>
      <c r="G21" s="12">
        <v>70</v>
      </c>
      <c r="H21" s="12">
        <v>55</v>
      </c>
    </row>
    <row r="22" spans="1:8">
      <c r="B22" s="12" t="s">
        <v>97</v>
      </c>
      <c r="C22" s="12" t="s">
        <v>41</v>
      </c>
      <c r="D22" s="14">
        <v>8</v>
      </c>
      <c r="E22" s="14">
        <v>0</v>
      </c>
      <c r="F22" s="12">
        <v>380</v>
      </c>
      <c r="G22" s="12">
        <v>1E+30</v>
      </c>
      <c r="H22" s="12">
        <v>201</v>
      </c>
    </row>
    <row r="23" spans="1:8">
      <c r="B23" s="12" t="s">
        <v>98</v>
      </c>
      <c r="C23" s="12" t="s">
        <v>40</v>
      </c>
      <c r="D23" s="14">
        <v>41</v>
      </c>
      <c r="E23" s="14">
        <v>0</v>
      </c>
      <c r="F23" s="12">
        <v>224</v>
      </c>
      <c r="G23" s="12">
        <v>4</v>
      </c>
      <c r="H23" s="12">
        <v>85</v>
      </c>
    </row>
    <row r="24" spans="1:8" ht="16.5" thickBot="1">
      <c r="B24" s="13" t="s">
        <v>99</v>
      </c>
      <c r="C24" s="13" t="s">
        <v>41</v>
      </c>
      <c r="D24" s="15">
        <v>10</v>
      </c>
      <c r="E24" s="15">
        <v>0</v>
      </c>
      <c r="F24" s="13">
        <v>582</v>
      </c>
      <c r="G24" s="13">
        <v>1E+30</v>
      </c>
      <c r="H24" s="13">
        <v>358</v>
      </c>
    </row>
    <row r="26" spans="1:8" ht="16.5" thickBot="1">
      <c r="A26" t="s">
        <v>35</v>
      </c>
    </row>
    <row r="27" spans="1:8">
      <c r="B27" s="43"/>
      <c r="C27" s="43"/>
      <c r="D27" s="43" t="s">
        <v>26</v>
      </c>
      <c r="E27" s="43" t="s">
        <v>36</v>
      </c>
      <c r="F27" s="43" t="s">
        <v>38</v>
      </c>
      <c r="G27" s="43" t="s">
        <v>32</v>
      </c>
      <c r="H27" s="43" t="s">
        <v>32</v>
      </c>
    </row>
    <row r="28" spans="1:8" ht="16.5" thickBot="1">
      <c r="B28" s="44" t="s">
        <v>24</v>
      </c>
      <c r="C28" s="44" t="s">
        <v>25</v>
      </c>
      <c r="D28" s="44" t="s">
        <v>27</v>
      </c>
      <c r="E28" s="44" t="s">
        <v>37</v>
      </c>
      <c r="F28" s="44" t="s">
        <v>39</v>
      </c>
      <c r="G28" s="44" t="s">
        <v>33</v>
      </c>
      <c r="H28" s="44" t="s">
        <v>34</v>
      </c>
    </row>
    <row r="29" spans="1:8">
      <c r="B29" s="12" t="s">
        <v>100</v>
      </c>
      <c r="C29" s="12" t="s">
        <v>78</v>
      </c>
      <c r="D29" s="14">
        <v>132</v>
      </c>
      <c r="E29" s="14">
        <v>4</v>
      </c>
      <c r="F29" s="12">
        <v>132</v>
      </c>
      <c r="G29" s="12">
        <v>23</v>
      </c>
      <c r="H29" s="12">
        <v>5</v>
      </c>
    </row>
    <row r="30" spans="1:8">
      <c r="B30" s="12" t="s">
        <v>42</v>
      </c>
      <c r="C30" s="12" t="s">
        <v>79</v>
      </c>
      <c r="D30" s="14">
        <v>132</v>
      </c>
      <c r="E30" s="14">
        <v>70</v>
      </c>
      <c r="F30" s="12">
        <v>132</v>
      </c>
      <c r="G30" s="12">
        <v>20</v>
      </c>
      <c r="H30" s="12">
        <v>33</v>
      </c>
    </row>
    <row r="31" spans="1:8">
      <c r="B31" s="12" t="s">
        <v>43</v>
      </c>
      <c r="C31" s="12" t="s">
        <v>80</v>
      </c>
      <c r="D31" s="14">
        <v>132</v>
      </c>
      <c r="E31" s="14">
        <v>179</v>
      </c>
      <c r="F31" s="12">
        <v>132</v>
      </c>
      <c r="G31" s="12">
        <v>33</v>
      </c>
      <c r="H31" s="12">
        <v>31</v>
      </c>
    </row>
    <row r="32" spans="1:8">
      <c r="B32" s="12" t="s">
        <v>44</v>
      </c>
      <c r="C32" s="12" t="s">
        <v>81</v>
      </c>
      <c r="D32" s="14">
        <v>132</v>
      </c>
      <c r="E32" s="14">
        <v>224</v>
      </c>
      <c r="F32" s="12">
        <v>132</v>
      </c>
      <c r="G32" s="12">
        <v>5</v>
      </c>
      <c r="H32" s="12">
        <v>41</v>
      </c>
    </row>
    <row r="33" spans="2:8">
      <c r="B33" s="12" t="s">
        <v>45</v>
      </c>
      <c r="C33" s="12" t="s">
        <v>102</v>
      </c>
      <c r="D33" s="14">
        <v>33</v>
      </c>
      <c r="E33" s="14">
        <v>174</v>
      </c>
      <c r="F33" s="12">
        <v>33</v>
      </c>
      <c r="G33" s="12">
        <v>5</v>
      </c>
      <c r="H33" s="12">
        <v>23</v>
      </c>
    </row>
    <row r="34" spans="2:8">
      <c r="B34" s="12" t="s">
        <v>46</v>
      </c>
      <c r="C34" s="12" t="s">
        <v>103</v>
      </c>
      <c r="D34" s="14">
        <v>44</v>
      </c>
      <c r="E34" s="14">
        <v>85</v>
      </c>
      <c r="F34" s="12">
        <v>44</v>
      </c>
      <c r="G34" s="12">
        <v>5</v>
      </c>
      <c r="H34" s="12">
        <v>23</v>
      </c>
    </row>
    <row r="35" spans="2:8">
      <c r="B35" s="12" t="s">
        <v>47</v>
      </c>
      <c r="C35" s="12" t="s">
        <v>104</v>
      </c>
      <c r="D35" s="14">
        <v>22</v>
      </c>
      <c r="E35" s="14">
        <v>0</v>
      </c>
      <c r="F35" s="12">
        <v>45</v>
      </c>
      <c r="G35" s="12">
        <v>1E+30</v>
      </c>
      <c r="H35" s="12">
        <v>23</v>
      </c>
    </row>
    <row r="36" spans="2:8">
      <c r="B36" s="12" t="s">
        <v>48</v>
      </c>
      <c r="C36" s="12" t="s">
        <v>105</v>
      </c>
      <c r="D36" s="14">
        <v>16</v>
      </c>
      <c r="E36" s="14">
        <v>376</v>
      </c>
      <c r="F36" s="12">
        <v>16</v>
      </c>
      <c r="G36" s="12">
        <v>5</v>
      </c>
      <c r="H36" s="12">
        <v>16</v>
      </c>
    </row>
    <row r="37" spans="2:8">
      <c r="B37" s="12" t="s">
        <v>49</v>
      </c>
      <c r="C37" s="12" t="s">
        <v>106</v>
      </c>
      <c r="D37" s="14">
        <v>6</v>
      </c>
      <c r="E37" s="14">
        <v>273</v>
      </c>
      <c r="F37" s="12">
        <v>6</v>
      </c>
      <c r="G37" s="12">
        <v>5</v>
      </c>
      <c r="H37" s="12">
        <v>6</v>
      </c>
    </row>
    <row r="38" spans="2:8">
      <c r="B38" s="12" t="s">
        <v>50</v>
      </c>
      <c r="C38" s="12" t="s">
        <v>107</v>
      </c>
      <c r="D38" s="14">
        <v>11</v>
      </c>
      <c r="E38" s="14">
        <v>332</v>
      </c>
      <c r="F38" s="12">
        <v>11</v>
      </c>
      <c r="G38" s="12">
        <v>22</v>
      </c>
      <c r="H38" s="12">
        <v>11</v>
      </c>
    </row>
    <row r="39" spans="2:8">
      <c r="B39" s="12" t="s">
        <v>51</v>
      </c>
      <c r="C39" s="12" t="s">
        <v>108</v>
      </c>
      <c r="D39" s="14">
        <v>26</v>
      </c>
      <c r="E39" s="14">
        <v>129</v>
      </c>
      <c r="F39" s="12">
        <v>26</v>
      </c>
      <c r="G39" s="12">
        <v>33</v>
      </c>
      <c r="H39" s="12">
        <v>20</v>
      </c>
    </row>
    <row r="40" spans="2:8">
      <c r="B40" s="12" t="s">
        <v>52</v>
      </c>
      <c r="C40" s="12" t="s">
        <v>109</v>
      </c>
      <c r="D40" s="14">
        <v>36</v>
      </c>
      <c r="E40" s="14">
        <v>0</v>
      </c>
      <c r="F40" s="12">
        <v>56</v>
      </c>
      <c r="G40" s="12">
        <v>1E+30</v>
      </c>
      <c r="H40" s="12">
        <v>20</v>
      </c>
    </row>
    <row r="41" spans="2:8">
      <c r="B41" s="12" t="s">
        <v>53</v>
      </c>
      <c r="C41" s="12" t="s">
        <v>110</v>
      </c>
      <c r="D41" s="14">
        <v>39</v>
      </c>
      <c r="E41" s="14">
        <v>55</v>
      </c>
      <c r="F41" s="12">
        <v>39</v>
      </c>
      <c r="G41" s="12">
        <v>33</v>
      </c>
      <c r="H41" s="12">
        <v>5</v>
      </c>
    </row>
    <row r="42" spans="2:8">
      <c r="B42" s="12" t="s">
        <v>54</v>
      </c>
      <c r="C42" s="12" t="s">
        <v>111</v>
      </c>
      <c r="D42" s="14">
        <v>15</v>
      </c>
      <c r="E42" s="14">
        <v>315</v>
      </c>
      <c r="F42" s="12">
        <v>15</v>
      </c>
      <c r="G42" s="12">
        <v>33</v>
      </c>
      <c r="H42" s="12">
        <v>15</v>
      </c>
    </row>
    <row r="43" spans="2:8">
      <c r="B43" s="12" t="s">
        <v>55</v>
      </c>
      <c r="C43" s="12" t="s">
        <v>112</v>
      </c>
      <c r="D43" s="14">
        <v>7</v>
      </c>
      <c r="E43" s="14">
        <v>195</v>
      </c>
      <c r="F43" s="12">
        <v>7</v>
      </c>
      <c r="G43" s="12">
        <v>36</v>
      </c>
      <c r="H43" s="12">
        <v>7</v>
      </c>
    </row>
    <row r="44" spans="2:8">
      <c r="B44" s="12" t="s">
        <v>56</v>
      </c>
      <c r="C44" s="12" t="s">
        <v>113</v>
      </c>
      <c r="D44" s="14">
        <v>9</v>
      </c>
      <c r="E44" s="14">
        <v>286</v>
      </c>
      <c r="F44" s="12">
        <v>9</v>
      </c>
      <c r="G44" s="12">
        <v>33</v>
      </c>
      <c r="H44" s="12">
        <v>5</v>
      </c>
    </row>
    <row r="45" spans="2:8">
      <c r="B45" s="12" t="s">
        <v>57</v>
      </c>
      <c r="C45" s="12" t="s">
        <v>114</v>
      </c>
      <c r="D45" s="14">
        <v>31</v>
      </c>
      <c r="E45" s="14">
        <v>0</v>
      </c>
      <c r="F45" s="12">
        <v>64</v>
      </c>
      <c r="G45" s="12">
        <v>1E+30</v>
      </c>
      <c r="H45" s="12">
        <v>33</v>
      </c>
    </row>
    <row r="46" spans="2:8">
      <c r="B46" s="12" t="s">
        <v>58</v>
      </c>
      <c r="C46" s="12" t="s">
        <v>115</v>
      </c>
      <c r="D46" s="14">
        <v>8</v>
      </c>
      <c r="E46" s="14">
        <v>201</v>
      </c>
      <c r="F46" s="12">
        <v>8</v>
      </c>
      <c r="G46" s="12">
        <v>31</v>
      </c>
      <c r="H46" s="12">
        <v>8</v>
      </c>
    </row>
    <row r="47" spans="2:8">
      <c r="B47" s="12" t="s">
        <v>59</v>
      </c>
      <c r="C47" s="12" t="s">
        <v>116</v>
      </c>
      <c r="D47" s="14">
        <v>41</v>
      </c>
      <c r="E47" s="14">
        <v>0</v>
      </c>
      <c r="F47" s="12">
        <v>46</v>
      </c>
      <c r="G47" s="12">
        <v>1E+30</v>
      </c>
      <c r="H47" s="12">
        <v>5</v>
      </c>
    </row>
    <row r="48" spans="2:8" ht="16.5" thickBot="1">
      <c r="B48" s="13" t="s">
        <v>60</v>
      </c>
      <c r="C48" s="13" t="s">
        <v>117</v>
      </c>
      <c r="D48" s="15">
        <v>10</v>
      </c>
      <c r="E48" s="15">
        <v>358</v>
      </c>
      <c r="F48" s="13">
        <v>10</v>
      </c>
      <c r="G48" s="13">
        <v>41</v>
      </c>
      <c r="H48" s="13"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</vt:lpstr>
      <vt:lpstr>Sensitivity Report</vt:lpstr>
      <vt:lpstr>Solution!Print_Area</vt:lpstr>
    </vt:vector>
  </TitlesOfParts>
  <Company>Rochester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Kipp Martin</cp:lastModifiedBy>
  <cp:lastPrinted>2001-04-08T12:48:09Z</cp:lastPrinted>
  <dcterms:created xsi:type="dcterms:W3CDTF">2000-11-09T15:15:59Z</dcterms:created>
  <dcterms:modified xsi:type="dcterms:W3CDTF">2008-07-21T03:47:19Z</dcterms:modified>
</cp:coreProperties>
</file>