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75" yWindow="315" windowWidth="20325" windowHeight="12120" activeTab="1"/>
  </bookViews>
  <sheets>
    <sheet name="Diversify" sheetId="2" r:id="rId1"/>
    <sheet name="Maximin" sheetId="1" r:id="rId2"/>
  </sheets>
  <definedNames>
    <definedName name="coin_2mir" localSheetId="1" hidden="1">0</definedName>
    <definedName name="coin_clq" localSheetId="1" hidden="1">0</definedName>
    <definedName name="coin_dualtol" localSheetId="1" hidden="1">0.0000001</definedName>
    <definedName name="coin_flow" localSheetId="1" hidden="1">0</definedName>
    <definedName name="coin_fpump" localSheetId="1" hidden="1">1</definedName>
    <definedName name="coin_gom" localSheetId="1" hidden="1">0</definedName>
    <definedName name="coin_greedy" localSheetId="1" hidden="1">0</definedName>
    <definedName name="coin_heur1" localSheetId="1" hidden="1">0</definedName>
    <definedName name="coin_heur2" localSheetId="1" hidden="1">0</definedName>
    <definedName name="coin_intpresolve" localSheetId="1" hidden="1">1</definedName>
    <definedName name="coin_knap" localSheetId="1" hidden="1">0</definedName>
    <definedName name="coin_local" localSheetId="1" hidden="1">0</definedName>
    <definedName name="coin_mir" localSheetId="1" hidden="1">0</definedName>
    <definedName name="coin_presolve1" localSheetId="1" hidden="1">1</definedName>
    <definedName name="coin_primaltol" localSheetId="1" hidden="1">0.0000001</definedName>
    <definedName name="coin_prob" localSheetId="1" hidden="1">1</definedName>
    <definedName name="coin_redsplit" localSheetId="1" hidden="1">0</definedName>
    <definedName name="coin_rootcuts" localSheetId="1" hidden="1">-1</definedName>
    <definedName name="coin_sos" localSheetId="1" hidden="1">0</definedName>
    <definedName name="coin_strong" localSheetId="1" hidden="1">1</definedName>
    <definedName name="coin_treecuts" localSheetId="1" hidden="1">10</definedName>
    <definedName name="randomTable">Diversify!$C$18:$E$22</definedName>
    <definedName name="returns">Diversify!$B$26:$B$226</definedName>
    <definedName name="solver_adj" localSheetId="1" hidden="1">Maximin!$B$23:$B$29</definedName>
    <definedName name="solver_chc1" localSheetId="1" hidden="1">0</definedName>
    <definedName name="solver_chc2" localSheetId="1" hidden="1">0</definedName>
    <definedName name="solver_chc3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p3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ir3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on3" localSheetId="1" hidden="1">" "</definedName>
    <definedName name="solver_corr" localSheetId="1" hidden="1">1</definedName>
    <definedName name="solver_cvg" localSheetId="1" hidden="1">0.0001</definedName>
    <definedName name="solver_dia" localSheetId="1" hidden="1">5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ao" localSheetId="1" hidden="1">0</definedName>
    <definedName name="solver_ibd" localSheetId="1" hidden="1">2</definedName>
    <definedName name="solver_int" localSheetId="1" hidden="1">1</definedName>
    <definedName name="solver_irs" localSheetId="1" hidden="1">0</definedName>
    <definedName name="solver_ism" localSheetId="1" hidden="1">0</definedName>
    <definedName name="solver_itr" localSheetId="1" hidden="1">100</definedName>
    <definedName name="solver_lhs1" localSheetId="1" hidden="1">Maximin!$B$15:$F$15</definedName>
    <definedName name="solver_lhs2" localSheetId="1" hidden="1">Maximin!$B$23:$B$28</definedName>
    <definedName name="solver_lhs3" localSheetId="1" hidden="1">Maximin!$D$20</definedName>
    <definedName name="solver_lhs4" localSheetId="1" hidden="1">Maximin!$C$15</definedName>
    <definedName name="solver_lhs5" localSheetId="1" hidden="1">Maximin!$I$15</definedName>
    <definedName name="solver_lhs6" localSheetId="1" hidden="1">Maximin!$J$15</definedName>
    <definedName name="solver_lhs7" localSheetId="1" hidden="1">Maximin!$L$15</definedName>
    <definedName name="solver_lin" localSheetId="1" hidden="1">1</definedName>
    <definedName name="solver_loc" localSheetId="1" hidden="1">1</definedName>
    <definedName name="solver_lva" localSheetId="1" hidden="1">2</definedName>
    <definedName name="solver_mda" localSheetId="1" hidden="1">4</definedName>
    <definedName name="solver_mip" localSheetId="1" hidden="1">5000</definedName>
    <definedName name="solver_mni" localSheetId="1" hidden="1">30</definedName>
    <definedName name="solver_mod" localSheetId="1" hidden="1">4</definedName>
    <definedName name="solver_mrt" localSheetId="1" hidden="1">0.075</definedName>
    <definedName name="solver_neg" localSheetId="1" hidden="1">0</definedName>
    <definedName name="solver_nod" localSheetId="1" hidden="1">5000</definedName>
    <definedName name="solver_ntr" localSheetId="1" hidden="1">0</definedName>
    <definedName name="solver_ntri" localSheetId="1" hidden="1">1000</definedName>
    <definedName name="solver_num" localSheetId="1" hidden="1">3</definedName>
    <definedName name="solver_nwt" localSheetId="1" hidden="1">1</definedName>
    <definedName name="solver_obc" localSheetId="1" hidden="1">0</definedName>
    <definedName name="solver_obp" localSheetId="1" hidden="1">0</definedName>
    <definedName name="solver_ofx" localSheetId="1" hidden="1">2</definedName>
    <definedName name="solver_opt" localSheetId="1" hidden="1">Maximin!$B$29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psi" localSheetId="1" hidden="1">0</definedName>
    <definedName name="solver_rbv" localSheetId="1" hidden="1">1</definedName>
    <definedName name="solver_rdp" localSheetId="1" hidden="1">0</definedName>
    <definedName name="solver_red" localSheetId="1" hidden="1">0.000001</definedName>
    <definedName name="solver_rel1" localSheetId="1" hidden="1">3</definedName>
    <definedName name="solver_rel2" localSheetId="1" hidden="1">3</definedName>
    <definedName name="solver_rel3" localSheetId="1" hidden="1">2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3</definedName>
    <definedName name="solver_reo" localSheetId="1" hidden="1">2</definedName>
    <definedName name="solver_rep" localSheetId="1" hidden="1">0</definedName>
    <definedName name="solver_rhs1" localSheetId="1" hidden="1">Maximin!$B$17:$F$17</definedName>
    <definedName name="solver_rhs2" localSheetId="1" hidden="1">0</definedName>
    <definedName name="solver_rhs3" localSheetId="1" hidden="1">Maximin!$F$20</definedName>
    <definedName name="solver_rhs4" localSheetId="1" hidden="1">Maximin!$C$17</definedName>
    <definedName name="solver_rhs5" localSheetId="1" hidden="1">Maximin!$I$17</definedName>
    <definedName name="solver_rhs6" localSheetId="1" hidden="1">Maximin!$J$17</definedName>
    <definedName name="solver_rhs7" localSheetId="1" hidden="1">Maximin!$L$17</definedName>
    <definedName name="solver_rlx" localSheetId="1" hidden="1">0</definedName>
    <definedName name="solver_rsmp" localSheetId="1" hidden="1">1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c3" localSheetId="1" hidden="1">1</definedName>
    <definedName name="solver_rxv" localSheetId="1" hidden="1">1</definedName>
    <definedName name="solver_scl" localSheetId="1" hidden="1">0</definedName>
    <definedName name="solver_seed" localSheetId="1" hidden="1">0</definedName>
    <definedName name="solver_sel" localSheetId="1" hidden="1">1</definedName>
    <definedName name="solver_sho" localSheetId="1" hidden="1">0</definedName>
    <definedName name="solver_ssz" localSheetId="1" hidden="1">100</definedName>
    <definedName name="solver_std" localSheetId="1" hidden="1">1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urdp" localSheetId="1" hidden="1">1</definedName>
    <definedName name="solver_urs" localSheetId="1" hidden="1">0</definedName>
    <definedName name="solver_val" localSheetId="1" hidden="1">0</definedName>
    <definedName name="solver_var" localSheetId="1" hidden="1">" "</definedName>
    <definedName name="solver_ver" localSheetId="1" hidden="1">8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24519"/>
</workbook>
</file>

<file path=xl/calcChain.xml><?xml version="1.0" encoding="utf-8"?>
<calcChain xmlns="http://schemas.openxmlformats.org/spreadsheetml/2006/main">
  <c r="I4" i="2"/>
  <c r="I6"/>
  <c r="I5"/>
  <c r="I7"/>
  <c r="I8"/>
  <c r="I9"/>
  <c r="I10"/>
  <c r="J4"/>
  <c r="J6"/>
  <c r="J5"/>
  <c r="J7"/>
  <c r="J8"/>
  <c r="J9"/>
  <c r="J10"/>
  <c r="K4"/>
  <c r="K6"/>
  <c r="K5"/>
  <c r="K7"/>
  <c r="K8"/>
  <c r="K9"/>
  <c r="K10"/>
  <c r="L4"/>
  <c r="L6"/>
  <c r="L5"/>
  <c r="L7"/>
  <c r="L8"/>
  <c r="L9"/>
  <c r="L10"/>
  <c r="M4"/>
  <c r="M6"/>
  <c r="M5"/>
  <c r="M7"/>
  <c r="M8"/>
  <c r="M9"/>
  <c r="M10"/>
  <c r="N10"/>
  <c r="A226"/>
  <c r="E18"/>
  <c r="E19"/>
  <c r="E20"/>
  <c r="E22"/>
  <c r="E21"/>
  <c r="B226"/>
  <c r="A225"/>
  <c r="B225"/>
  <c r="A224"/>
  <c r="B224"/>
  <c r="A223"/>
  <c r="B223"/>
  <c r="A222"/>
  <c r="B222"/>
  <c r="A221"/>
  <c r="B221"/>
  <c r="A220"/>
  <c r="B220"/>
  <c r="A219"/>
  <c r="B219"/>
  <c r="A218"/>
  <c r="B218"/>
  <c r="A217"/>
  <c r="B217"/>
  <c r="A216"/>
  <c r="B216"/>
  <c r="A215"/>
  <c r="B215"/>
  <c r="A214"/>
  <c r="B214"/>
  <c r="A213"/>
  <c r="B213"/>
  <c r="A212"/>
  <c r="B212"/>
  <c r="A211"/>
  <c r="B211"/>
  <c r="A210"/>
  <c r="B210"/>
  <c r="A209"/>
  <c r="B209"/>
  <c r="A208"/>
  <c r="B208"/>
  <c r="A207"/>
  <c r="B207"/>
  <c r="A206"/>
  <c r="B206"/>
  <c r="A205"/>
  <c r="B205"/>
  <c r="A204"/>
  <c r="B204"/>
  <c r="A203"/>
  <c r="B203"/>
  <c r="A202"/>
  <c r="B202"/>
  <c r="A201"/>
  <c r="B201"/>
  <c r="A200"/>
  <c r="B200"/>
  <c r="A199"/>
  <c r="B199"/>
  <c r="A198"/>
  <c r="B198"/>
  <c r="A197"/>
  <c r="B197"/>
  <c r="A196"/>
  <c r="B196"/>
  <c r="A195"/>
  <c r="B195"/>
  <c r="A194"/>
  <c r="B194"/>
  <c r="A193"/>
  <c r="B193"/>
  <c r="A192"/>
  <c r="B192"/>
  <c r="A191"/>
  <c r="B191"/>
  <c r="A190"/>
  <c r="B190"/>
  <c r="A189"/>
  <c r="B189"/>
  <c r="A188"/>
  <c r="B188"/>
  <c r="A187"/>
  <c r="B187"/>
  <c r="A186"/>
  <c r="B186"/>
  <c r="A185"/>
  <c r="B185"/>
  <c r="A184"/>
  <c r="B184"/>
  <c r="A183"/>
  <c r="B183"/>
  <c r="A182"/>
  <c r="B182"/>
  <c r="A181"/>
  <c r="B181"/>
  <c r="A180"/>
  <c r="B180"/>
  <c r="A179"/>
  <c r="B179"/>
  <c r="A178"/>
  <c r="B178"/>
  <c r="A177"/>
  <c r="B177"/>
  <c r="A176"/>
  <c r="B176"/>
  <c r="A175"/>
  <c r="B175"/>
  <c r="A174"/>
  <c r="B174"/>
  <c r="A173"/>
  <c r="B173"/>
  <c r="A172"/>
  <c r="B172"/>
  <c r="A171"/>
  <c r="B171"/>
  <c r="A170"/>
  <c r="B170"/>
  <c r="A169"/>
  <c r="B169"/>
  <c r="A168"/>
  <c r="B168"/>
  <c r="A167"/>
  <c r="B167"/>
  <c r="A166"/>
  <c r="B166"/>
  <c r="A165"/>
  <c r="B165"/>
  <c r="A164"/>
  <c r="B164"/>
  <c r="A163"/>
  <c r="B163"/>
  <c r="A162"/>
  <c r="B162"/>
  <c r="A161"/>
  <c r="B161"/>
  <c r="A160"/>
  <c r="B160"/>
  <c r="A159"/>
  <c r="B159"/>
  <c r="A158"/>
  <c r="B158"/>
  <c r="A157"/>
  <c r="B157"/>
  <c r="A156"/>
  <c r="B156"/>
  <c r="A155"/>
  <c r="B155"/>
  <c r="A154"/>
  <c r="B154"/>
  <c r="A153"/>
  <c r="B153"/>
  <c r="A152"/>
  <c r="B152"/>
  <c r="A151"/>
  <c r="B151"/>
  <c r="A150"/>
  <c r="B150"/>
  <c r="A149"/>
  <c r="B149"/>
  <c r="A148"/>
  <c r="B148"/>
  <c r="A147"/>
  <c r="B147"/>
  <c r="A146"/>
  <c r="B146"/>
  <c r="A145"/>
  <c r="B145"/>
  <c r="A144"/>
  <c r="B144"/>
  <c r="A143"/>
  <c r="B143"/>
  <c r="A142"/>
  <c r="B142"/>
  <c r="A141"/>
  <c r="B141"/>
  <c r="A140"/>
  <c r="B140"/>
  <c r="A139"/>
  <c r="B139"/>
  <c r="A138"/>
  <c r="B138"/>
  <c r="A137"/>
  <c r="B137"/>
  <c r="A136"/>
  <c r="B136"/>
  <c r="A135"/>
  <c r="B135"/>
  <c r="A134"/>
  <c r="B134"/>
  <c r="A133"/>
  <c r="B133"/>
  <c r="A132"/>
  <c r="B132"/>
  <c r="A131"/>
  <c r="B131"/>
  <c r="A130"/>
  <c r="B130"/>
  <c r="A129"/>
  <c r="B129"/>
  <c r="A128"/>
  <c r="B128"/>
  <c r="A127"/>
  <c r="B127"/>
  <c r="A126"/>
  <c r="B126"/>
  <c r="A125"/>
  <c r="B125"/>
  <c r="A124"/>
  <c r="B124"/>
  <c r="A123"/>
  <c r="B123"/>
  <c r="A122"/>
  <c r="B122"/>
  <c r="A121"/>
  <c r="B121"/>
  <c r="A120"/>
  <c r="B120"/>
  <c r="A119"/>
  <c r="B119"/>
  <c r="A118"/>
  <c r="B118"/>
  <c r="A117"/>
  <c r="B117"/>
  <c r="A116"/>
  <c r="B116"/>
  <c r="A115"/>
  <c r="B115"/>
  <c r="A114"/>
  <c r="B114"/>
  <c r="A113"/>
  <c r="B113"/>
  <c r="A112"/>
  <c r="B112"/>
  <c r="A111"/>
  <c r="B111"/>
  <c r="A110"/>
  <c r="B110"/>
  <c r="A109"/>
  <c r="B109"/>
  <c r="A108"/>
  <c r="B108"/>
  <c r="A107"/>
  <c r="B107"/>
  <c r="A106"/>
  <c r="B106"/>
  <c r="A105"/>
  <c r="B105"/>
  <c r="A104"/>
  <c r="B104"/>
  <c r="A103"/>
  <c r="B103"/>
  <c r="A102"/>
  <c r="B102"/>
  <c r="A101"/>
  <c r="B101"/>
  <c r="A100"/>
  <c r="B100"/>
  <c r="A99"/>
  <c r="B99"/>
  <c r="A98"/>
  <c r="B98"/>
  <c r="A97"/>
  <c r="B97"/>
  <c r="A96"/>
  <c r="B96"/>
  <c r="A95"/>
  <c r="B95"/>
  <c r="A94"/>
  <c r="B94"/>
  <c r="A93"/>
  <c r="B93"/>
  <c r="A92"/>
  <c r="B92"/>
  <c r="A91"/>
  <c r="B91"/>
  <c r="A90"/>
  <c r="B90"/>
  <c r="A89"/>
  <c r="B89"/>
  <c r="A88"/>
  <c r="B88"/>
  <c r="A87"/>
  <c r="B87"/>
  <c r="A86"/>
  <c r="B86"/>
  <c r="A85"/>
  <c r="B85"/>
  <c r="A84"/>
  <c r="B84"/>
  <c r="A83"/>
  <c r="B83"/>
  <c r="A82"/>
  <c r="B82"/>
  <c r="A81"/>
  <c r="B81"/>
  <c r="A80"/>
  <c r="B80"/>
  <c r="A79"/>
  <c r="B79"/>
  <c r="A78"/>
  <c r="B78"/>
  <c r="A77"/>
  <c r="B77"/>
  <c r="A76"/>
  <c r="B76"/>
  <c r="A75"/>
  <c r="B75"/>
  <c r="A74"/>
  <c r="B74"/>
  <c r="A73"/>
  <c r="B73"/>
  <c r="A72"/>
  <c r="B72"/>
  <c r="A71"/>
  <c r="B71"/>
  <c r="A70"/>
  <c r="B70"/>
  <c r="A69"/>
  <c r="B69"/>
  <c r="A68"/>
  <c r="B68"/>
  <c r="A67"/>
  <c r="B67"/>
  <c r="A66"/>
  <c r="B66"/>
  <c r="A65"/>
  <c r="B65"/>
  <c r="A64"/>
  <c r="B64"/>
  <c r="A63"/>
  <c r="B63"/>
  <c r="A62"/>
  <c r="B62"/>
  <c r="A61"/>
  <c r="B61"/>
  <c r="A60"/>
  <c r="B60"/>
  <c r="A59"/>
  <c r="B59"/>
  <c r="A58"/>
  <c r="B58"/>
  <c r="A57"/>
  <c r="B57"/>
  <c r="A56"/>
  <c r="B56"/>
  <c r="A55"/>
  <c r="B55"/>
  <c r="A54"/>
  <c r="B54"/>
  <c r="A53"/>
  <c r="B53"/>
  <c r="A52"/>
  <c r="B52"/>
  <c r="A51"/>
  <c r="B51"/>
  <c r="A50"/>
  <c r="B50"/>
  <c r="A49"/>
  <c r="B49"/>
  <c r="A48"/>
  <c r="B48"/>
  <c r="A47"/>
  <c r="B47"/>
  <c r="A46"/>
  <c r="B46"/>
  <c r="A45"/>
  <c r="B45"/>
  <c r="A44"/>
  <c r="B44"/>
  <c r="A43"/>
  <c r="B43"/>
  <c r="A42"/>
  <c r="B42"/>
  <c r="A41"/>
  <c r="B41"/>
  <c r="A40"/>
  <c r="B40"/>
  <c r="A39"/>
  <c r="B39"/>
  <c r="A38"/>
  <c r="B38"/>
  <c r="A37"/>
  <c r="B37"/>
  <c r="A36"/>
  <c r="B36"/>
  <c r="A35"/>
  <c r="B35"/>
  <c r="A34"/>
  <c r="B34"/>
  <c r="A33"/>
  <c r="B33"/>
  <c r="A32"/>
  <c r="B32"/>
  <c r="A31"/>
  <c r="B31"/>
  <c r="A30"/>
  <c r="B30"/>
  <c r="A29"/>
  <c r="B29"/>
  <c r="A28"/>
  <c r="B28"/>
  <c r="A27"/>
  <c r="B27"/>
  <c r="A26"/>
  <c r="B26"/>
  <c r="E28"/>
  <c r="E29"/>
  <c r="E30"/>
  <c r="E31"/>
  <c r="E32"/>
  <c r="E33"/>
  <c r="E34"/>
  <c r="E35"/>
  <c r="E36"/>
  <c r="E40"/>
  <c r="H10"/>
  <c r="B15" i="1"/>
  <c r="C15"/>
  <c r="D15"/>
  <c r="E15"/>
  <c r="F15"/>
  <c r="B17"/>
  <c r="C17"/>
  <c r="D17"/>
  <c r="E17"/>
  <c r="F17"/>
  <c r="D20"/>
</calcChain>
</file>

<file path=xl/sharedStrings.xml><?xml version="1.0" encoding="utf-8"?>
<sst xmlns="http://schemas.openxmlformats.org/spreadsheetml/2006/main" count="77" uniqueCount="43">
  <si>
    <t>Hauck Financial Services</t>
  </si>
  <si>
    <t>Planning Scenarios</t>
  </si>
  <si>
    <t>Mutual Fund</t>
  </si>
  <si>
    <t>Year 1</t>
  </si>
  <si>
    <t>Year 2</t>
  </si>
  <si>
    <t>Year 3</t>
  </si>
  <si>
    <t>Year 4</t>
  </si>
  <si>
    <t>Year 5</t>
  </si>
  <si>
    <t>Foreign Stock</t>
  </si>
  <si>
    <t>Intermediate-Term Bond</t>
  </si>
  <si>
    <t>Large-Cap Growth</t>
  </si>
  <si>
    <t>Large-Cap Value</t>
  </si>
  <si>
    <t>Small-Cap Growth</t>
  </si>
  <si>
    <t>Small-Cap Value</t>
  </si>
  <si>
    <t>Model</t>
  </si>
  <si>
    <t>Return</t>
  </si>
  <si>
    <t>&gt;=</t>
  </si>
  <si>
    <t>Max Sum</t>
  </si>
  <si>
    <t>=</t>
  </si>
  <si>
    <t>Maximin Return</t>
  </si>
  <si>
    <t>Minimum Return</t>
  </si>
  <si>
    <t>Prop. Sum</t>
  </si>
  <si>
    <t>Decision Variables</t>
  </si>
  <si>
    <t>Lower</t>
  </si>
  <si>
    <t>Random No.</t>
  </si>
  <si>
    <t>Upper</t>
  </si>
  <si>
    <t>Scenario</t>
  </si>
  <si>
    <t>Portfolio</t>
  </si>
  <si>
    <t>Allocation</t>
  </si>
  <si>
    <t xml:space="preserve"> </t>
  </si>
  <si>
    <t>Number of</t>
  </si>
  <si>
    <t>Times</t>
  </si>
  <si>
    <t>Return Limits</t>
  </si>
  <si>
    <t>0 to 10</t>
  </si>
  <si>
    <t>-9 to 0</t>
  </si>
  <si>
    <t>11 to 20</t>
  </si>
  <si>
    <t>21 to 30</t>
  </si>
  <si>
    <t>30 to 40</t>
  </si>
  <si>
    <t>over 40</t>
  </si>
  <si>
    <t>less than -20</t>
  </si>
  <si>
    <t>-20 to -10</t>
  </si>
  <si>
    <t>Mean Return</t>
  </si>
  <si>
    <t>Number Trials =</t>
  </si>
</sst>
</file>

<file path=xl/styles.xml><?xml version="1.0" encoding="utf-8"?>
<styleSheet xmlns="http://schemas.openxmlformats.org/spreadsheetml/2006/main">
  <numFmts count="1">
    <numFmt numFmtId="164" formatCode="0.0000"/>
  </numFmts>
  <fonts count="6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5" fillId="0" borderId="0" xfId="0" applyFont="1" applyAlignment="1">
      <alignment horizontal="right"/>
    </xf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0" fontId="0" fillId="0" borderId="0" xfId="0" quotePrefix="1"/>
    <xf numFmtId="0" fontId="5" fillId="0" borderId="0" xfId="0" applyFont="1" applyAlignment="1">
      <alignment horizontal="left"/>
    </xf>
    <xf numFmtId="2" fontId="0" fillId="0" borderId="0" xfId="0" applyNumberFormat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0395646472690216E-2"/>
          <c:y val="8.0000120192488269E-2"/>
          <c:w val="0.75518029657393293"/>
          <c:h val="0.73538572023094984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Diversify!$D$28:$D$35</c:f>
              <c:strCache>
                <c:ptCount val="8"/>
                <c:pt idx="0">
                  <c:v>less than -20</c:v>
                </c:pt>
                <c:pt idx="1">
                  <c:v>-20 to -10</c:v>
                </c:pt>
                <c:pt idx="2">
                  <c:v>-9 to 0</c:v>
                </c:pt>
                <c:pt idx="3">
                  <c:v>0 to 10</c:v>
                </c:pt>
                <c:pt idx="4">
                  <c:v>11 to 20</c:v>
                </c:pt>
                <c:pt idx="5">
                  <c:v>21 to 30</c:v>
                </c:pt>
                <c:pt idx="6">
                  <c:v>30 to 40</c:v>
                </c:pt>
                <c:pt idx="7">
                  <c:v>over 40</c:v>
                </c:pt>
              </c:strCache>
            </c:strRef>
          </c:cat>
          <c:val>
            <c:numRef>
              <c:f>Diversify!$E$28:$E$35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0</c:v>
                </c:pt>
                <c:pt idx="4">
                  <c:v>82</c:v>
                </c:pt>
                <c:pt idx="5">
                  <c:v>79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65779968"/>
        <c:axId val="84057472"/>
      </c:barChart>
      <c:catAx>
        <c:axId val="65779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57472"/>
        <c:crosses val="autoZero"/>
        <c:auto val="1"/>
        <c:lblAlgn val="ctr"/>
        <c:lblOffset val="100"/>
        <c:tickLblSkip val="1"/>
        <c:tickMarkSkip val="1"/>
      </c:catAx>
      <c:valAx>
        <c:axId val="84057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77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29161202994798"/>
          <c:y val="0.41538523946099681"/>
          <c:w val="0.11864428599540591"/>
          <c:h val="6.46154816939328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18</xdr:row>
      <xdr:rowOff>38100</xdr:rowOff>
    </xdr:from>
    <xdr:to>
      <xdr:col>12</xdr:col>
      <xdr:colOff>133350</xdr:colOff>
      <xdr:row>37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26"/>
  <sheetViews>
    <sheetView workbookViewId="0">
      <selection activeCell="J6" sqref="J6"/>
    </sheetView>
  </sheetViews>
  <sheetFormatPr defaultRowHeight="12.75"/>
  <cols>
    <col min="2" max="2" width="20.85546875" customWidth="1"/>
    <col min="3" max="3" width="13.28515625" customWidth="1"/>
    <col min="4" max="4" width="16.5703125" customWidth="1"/>
    <col min="5" max="5" width="15.28515625" customWidth="1"/>
    <col min="6" max="6" width="14.140625" customWidth="1"/>
    <col min="7" max="7" width="17" customWidth="1"/>
    <col min="8" max="8" width="14.140625" customWidth="1"/>
    <col min="9" max="9" width="12.140625" customWidth="1"/>
  </cols>
  <sheetData>
    <row r="2" spans="2:14">
      <c r="C2" s="18" t="s">
        <v>1</v>
      </c>
      <c r="D2" s="18"/>
      <c r="E2" s="18"/>
      <c r="F2" s="18"/>
      <c r="G2" s="18"/>
      <c r="H2" s="2" t="s">
        <v>27</v>
      </c>
    </row>
    <row r="3" spans="2:14"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2" t="s">
        <v>28</v>
      </c>
      <c r="I3" s="3" t="s">
        <v>3</v>
      </c>
      <c r="J3" s="3" t="s">
        <v>4</v>
      </c>
      <c r="K3" s="3" t="s">
        <v>5</v>
      </c>
      <c r="L3" s="3" t="s">
        <v>6</v>
      </c>
      <c r="M3" s="3" t="s">
        <v>7</v>
      </c>
    </row>
    <row r="4" spans="2:14">
      <c r="B4" s="4" t="s">
        <v>8</v>
      </c>
      <c r="C4">
        <v>10.06</v>
      </c>
      <c r="D4">
        <v>13.12</v>
      </c>
      <c r="E4">
        <v>13.47</v>
      </c>
      <c r="F4">
        <v>45.42</v>
      </c>
      <c r="G4">
        <v>-21.93</v>
      </c>
      <c r="H4" s="12">
        <v>0.2</v>
      </c>
      <c r="I4">
        <f t="shared" ref="I4:K9" si="0">$H4*C4</f>
        <v>2.012</v>
      </c>
      <c r="J4">
        <f t="shared" si="0"/>
        <v>2.6240000000000001</v>
      </c>
      <c r="K4">
        <f t="shared" si="0"/>
        <v>2.6940000000000004</v>
      </c>
      <c r="L4">
        <f t="shared" ref="L4:L9" si="1">$H4*F4</f>
        <v>9.0840000000000014</v>
      </c>
      <c r="M4">
        <f t="shared" ref="M4:M9" si="2">$H4*G4</f>
        <v>-4.3860000000000001</v>
      </c>
    </row>
    <row r="5" spans="2:14">
      <c r="B5" s="4" t="s">
        <v>9</v>
      </c>
      <c r="C5">
        <v>17.64</v>
      </c>
      <c r="D5">
        <v>3.25</v>
      </c>
      <c r="E5">
        <v>7.51</v>
      </c>
      <c r="F5">
        <v>-1.33</v>
      </c>
      <c r="G5">
        <v>7.36</v>
      </c>
      <c r="H5" s="12">
        <v>0.2</v>
      </c>
      <c r="I5">
        <f t="shared" si="0"/>
        <v>3.5280000000000005</v>
      </c>
      <c r="J5">
        <f t="shared" si="0"/>
        <v>0.65</v>
      </c>
      <c r="K5">
        <f t="shared" si="0"/>
        <v>1.502</v>
      </c>
      <c r="L5">
        <f t="shared" si="1"/>
        <v>-0.26600000000000001</v>
      </c>
      <c r="M5">
        <f t="shared" si="2"/>
        <v>1.4720000000000002</v>
      </c>
    </row>
    <row r="6" spans="2:14">
      <c r="B6" s="4" t="s">
        <v>10</v>
      </c>
      <c r="C6">
        <v>32.409999999999997</v>
      </c>
      <c r="D6">
        <v>18.71</v>
      </c>
      <c r="E6">
        <v>33.28</v>
      </c>
      <c r="F6">
        <v>41.46</v>
      </c>
      <c r="G6">
        <v>-23.26</v>
      </c>
      <c r="H6" s="12">
        <v>0.2</v>
      </c>
      <c r="I6">
        <f t="shared" si="0"/>
        <v>6.4819999999999993</v>
      </c>
      <c r="J6">
        <f t="shared" si="0"/>
        <v>3.7420000000000004</v>
      </c>
      <c r="K6">
        <f t="shared" si="0"/>
        <v>6.6560000000000006</v>
      </c>
      <c r="L6">
        <f t="shared" si="1"/>
        <v>8.2919999999999998</v>
      </c>
      <c r="M6">
        <f t="shared" si="2"/>
        <v>-4.6520000000000001</v>
      </c>
    </row>
    <row r="7" spans="2:14">
      <c r="B7" s="4" t="s">
        <v>11</v>
      </c>
      <c r="C7">
        <v>32.36</v>
      </c>
      <c r="D7">
        <v>20.61</v>
      </c>
      <c r="E7">
        <v>12.93</v>
      </c>
      <c r="F7">
        <v>7.06</v>
      </c>
      <c r="G7">
        <v>-5.37</v>
      </c>
      <c r="H7" s="12">
        <v>0.2</v>
      </c>
      <c r="I7">
        <f t="shared" si="0"/>
        <v>6.4720000000000004</v>
      </c>
      <c r="J7">
        <f t="shared" si="0"/>
        <v>4.1219999999999999</v>
      </c>
      <c r="K7">
        <f t="shared" si="0"/>
        <v>2.5860000000000003</v>
      </c>
      <c r="L7">
        <f t="shared" si="1"/>
        <v>1.4119999999999999</v>
      </c>
      <c r="M7">
        <f t="shared" si="2"/>
        <v>-1.0740000000000001</v>
      </c>
    </row>
    <row r="8" spans="2:14">
      <c r="B8" s="4" t="s">
        <v>12</v>
      </c>
      <c r="C8">
        <v>33.44</v>
      </c>
      <c r="D8">
        <v>19.399999999999999</v>
      </c>
      <c r="E8">
        <v>3.85</v>
      </c>
      <c r="F8">
        <v>58.68</v>
      </c>
      <c r="G8">
        <v>-9.02</v>
      </c>
      <c r="H8" s="12">
        <v>0.1</v>
      </c>
      <c r="I8">
        <f t="shared" si="0"/>
        <v>3.3439999999999999</v>
      </c>
      <c r="J8">
        <f t="shared" si="0"/>
        <v>1.94</v>
      </c>
      <c r="K8">
        <f t="shared" si="0"/>
        <v>0.38500000000000001</v>
      </c>
      <c r="L8">
        <f t="shared" si="1"/>
        <v>5.8680000000000003</v>
      </c>
      <c r="M8">
        <f t="shared" si="2"/>
        <v>-0.90200000000000002</v>
      </c>
    </row>
    <row r="9" spans="2:14">
      <c r="B9" s="4" t="s">
        <v>13</v>
      </c>
      <c r="C9">
        <v>24.56</v>
      </c>
      <c r="D9">
        <v>25.32</v>
      </c>
      <c r="E9">
        <v>-6.7</v>
      </c>
      <c r="F9">
        <v>5.43</v>
      </c>
      <c r="G9">
        <v>17.309999999999999</v>
      </c>
      <c r="H9" s="12">
        <v>0.1</v>
      </c>
      <c r="I9">
        <f t="shared" si="0"/>
        <v>2.456</v>
      </c>
      <c r="J9">
        <f t="shared" si="0"/>
        <v>2.532</v>
      </c>
      <c r="K9">
        <f t="shared" si="0"/>
        <v>-0.67</v>
      </c>
      <c r="L9">
        <f t="shared" si="1"/>
        <v>0.54300000000000004</v>
      </c>
      <c r="M9">
        <f t="shared" si="2"/>
        <v>1.7309999999999999</v>
      </c>
    </row>
    <row r="10" spans="2:14">
      <c r="H10" s="13">
        <f t="shared" ref="H10:M10" si="3">SUM(H4:H9)</f>
        <v>1</v>
      </c>
      <c r="I10" s="17">
        <f t="shared" si="3"/>
        <v>24.294</v>
      </c>
      <c r="J10" s="17">
        <f t="shared" si="3"/>
        <v>15.61</v>
      </c>
      <c r="K10" s="17">
        <f t="shared" si="3"/>
        <v>13.153</v>
      </c>
      <c r="L10" s="17">
        <f t="shared" si="3"/>
        <v>24.933</v>
      </c>
      <c r="M10" s="17">
        <f t="shared" si="3"/>
        <v>-7.8109999999999999</v>
      </c>
      <c r="N10" s="17">
        <f>SUM(I10:M10)/5</f>
        <v>14.0358</v>
      </c>
    </row>
    <row r="14" spans="2:14">
      <c r="K14" t="s">
        <v>29</v>
      </c>
    </row>
    <row r="16" spans="2:14">
      <c r="C16" s="2" t="s">
        <v>23</v>
      </c>
      <c r="D16" s="2" t="s">
        <v>25</v>
      </c>
    </row>
    <row r="17" spans="1:5">
      <c r="C17" s="2" t="s">
        <v>24</v>
      </c>
      <c r="D17" s="2" t="s">
        <v>24</v>
      </c>
      <c r="E17" s="2" t="s">
        <v>26</v>
      </c>
    </row>
    <row r="18" spans="1:5">
      <c r="C18">
        <v>0</v>
      </c>
      <c r="D18">
        <v>0.2</v>
      </c>
      <c r="E18">
        <f>$I$10</f>
        <v>24.294</v>
      </c>
    </row>
    <row r="19" spans="1:5">
      <c r="C19">
        <v>0.2</v>
      </c>
      <c r="D19">
        <v>0.4</v>
      </c>
      <c r="E19">
        <f>$J$10</f>
        <v>15.61</v>
      </c>
    </row>
    <row r="20" spans="1:5">
      <c r="C20">
        <v>0.4</v>
      </c>
      <c r="D20">
        <v>0.6</v>
      </c>
      <c r="E20">
        <f>$K$10</f>
        <v>13.153</v>
      </c>
    </row>
    <row r="21" spans="1:5">
      <c r="C21">
        <v>0.6</v>
      </c>
      <c r="D21">
        <v>0.8</v>
      </c>
      <c r="E21">
        <f>$L$10</f>
        <v>24.933</v>
      </c>
    </row>
    <row r="22" spans="1:5">
      <c r="C22">
        <v>0.8</v>
      </c>
      <c r="D22">
        <v>1</v>
      </c>
      <c r="E22">
        <f>$M$10</f>
        <v>-7.8109999999999999</v>
      </c>
    </row>
    <row r="26" spans="1:5">
      <c r="A26" s="14">
        <f ca="1">RAND()</f>
        <v>0.54149943099559472</v>
      </c>
      <c r="B26">
        <f t="shared" ref="B26:B89" ca="1" si="4">VLOOKUP(A26,randomTable,3,TRUE)</f>
        <v>13.153</v>
      </c>
      <c r="D26" s="2"/>
      <c r="E26" s="2" t="s">
        <v>30</v>
      </c>
    </row>
    <row r="27" spans="1:5">
      <c r="A27" s="14">
        <f t="shared" ref="A27:A90" ca="1" si="5">RAND()</f>
        <v>0.921717133837336</v>
      </c>
      <c r="B27">
        <f t="shared" ca="1" si="4"/>
        <v>-7.8109999999999999</v>
      </c>
      <c r="D27" s="2" t="s">
        <v>32</v>
      </c>
      <c r="E27" s="2" t="s">
        <v>31</v>
      </c>
    </row>
    <row r="28" spans="1:5">
      <c r="A28" s="14">
        <f t="shared" ca="1" si="5"/>
        <v>0.33525640897608167</v>
      </c>
      <c r="B28">
        <f t="shared" ca="1" si="4"/>
        <v>15.61</v>
      </c>
      <c r="D28" s="16" t="s">
        <v>39</v>
      </c>
      <c r="E28" s="2">
        <f ca="1">COUNTIF(returns, "&lt;-20")</f>
        <v>0</v>
      </c>
    </row>
    <row r="29" spans="1:5">
      <c r="A29" s="14">
        <f t="shared" ca="1" si="5"/>
        <v>0.95810632007992558</v>
      </c>
      <c r="B29">
        <f t="shared" ca="1" si="4"/>
        <v>-7.8109999999999999</v>
      </c>
      <c r="D29" s="15" t="s">
        <v>40</v>
      </c>
      <c r="E29" s="2">
        <f ca="1">COUNTIF(returns,"&lt;-10")-COUNTIF(returns, "&lt;-20")</f>
        <v>0</v>
      </c>
    </row>
    <row r="30" spans="1:5">
      <c r="A30" s="14">
        <f t="shared" ca="1" si="5"/>
        <v>0.44701094953143827</v>
      </c>
      <c r="B30">
        <f t="shared" ca="1" si="4"/>
        <v>13.153</v>
      </c>
      <c r="D30" s="15" t="s">
        <v>34</v>
      </c>
      <c r="E30" s="2">
        <f ca="1">COUNTIF(returns,"&lt;0")-COUNTIF(returns, "&lt;-10")</f>
        <v>40</v>
      </c>
    </row>
    <row r="31" spans="1:5">
      <c r="A31" s="14">
        <f t="shared" ca="1" si="5"/>
        <v>0.62966025915750734</v>
      </c>
      <c r="B31">
        <f t="shared" ca="1" si="4"/>
        <v>24.933</v>
      </c>
      <c r="D31" t="s">
        <v>33</v>
      </c>
      <c r="E31" s="2">
        <f ca="1">COUNTIF(returns,"&lt;10")-COUNTIF(returns, "&lt;0")</f>
        <v>0</v>
      </c>
    </row>
    <row r="32" spans="1:5">
      <c r="A32" s="14">
        <f t="shared" ca="1" si="5"/>
        <v>0.24253725937700965</v>
      </c>
      <c r="B32">
        <f t="shared" ca="1" si="4"/>
        <v>15.61</v>
      </c>
      <c r="D32" t="s">
        <v>35</v>
      </c>
      <c r="E32" s="2">
        <f ca="1">COUNTIF(returns,"&lt;20")-COUNTIF(returns, "&lt;10")</f>
        <v>82</v>
      </c>
    </row>
    <row r="33" spans="1:5">
      <c r="A33" s="14">
        <f t="shared" ca="1" si="5"/>
        <v>0.2833910306318812</v>
      </c>
      <c r="B33">
        <f t="shared" ca="1" si="4"/>
        <v>15.61</v>
      </c>
      <c r="D33" t="s">
        <v>36</v>
      </c>
      <c r="E33" s="2">
        <f ca="1">COUNTIF(returns,"&lt;30")-COUNTIF(returns, "&lt;20")</f>
        <v>79</v>
      </c>
    </row>
    <row r="34" spans="1:5">
      <c r="A34" s="14">
        <f t="shared" ca="1" si="5"/>
        <v>0.89871661399661118</v>
      </c>
      <c r="B34">
        <f t="shared" ca="1" si="4"/>
        <v>-7.8109999999999999</v>
      </c>
      <c r="D34" t="s">
        <v>37</v>
      </c>
      <c r="E34" s="2">
        <f ca="1">COUNTIF(returns,"&lt;40")-COUNTIF(returns, "&lt;30")</f>
        <v>0</v>
      </c>
    </row>
    <row r="35" spans="1:5">
      <c r="A35" s="14">
        <f t="shared" ca="1" si="5"/>
        <v>0.57777282794415852</v>
      </c>
      <c r="B35">
        <f t="shared" ca="1" si="4"/>
        <v>13.153</v>
      </c>
      <c r="D35" t="s">
        <v>38</v>
      </c>
      <c r="E35" s="2">
        <f ca="1">COUNTIF(returns, "&gt;45")</f>
        <v>0</v>
      </c>
    </row>
    <row r="36" spans="1:5">
      <c r="A36" s="14">
        <f t="shared" ca="1" si="5"/>
        <v>0.12079064943756035</v>
      </c>
      <c r="B36">
        <f t="shared" ca="1" si="4"/>
        <v>24.294</v>
      </c>
      <c r="D36" t="s">
        <v>42</v>
      </c>
      <c r="E36">
        <f ca="1">SUM(E28:E35)</f>
        <v>201</v>
      </c>
    </row>
    <row r="37" spans="1:5">
      <c r="A37" s="14">
        <f t="shared" ca="1" si="5"/>
        <v>0.1687904719354929</v>
      </c>
      <c r="B37">
        <f t="shared" ca="1" si="4"/>
        <v>24.294</v>
      </c>
    </row>
    <row r="38" spans="1:5">
      <c r="A38" s="14">
        <f t="shared" ca="1" si="5"/>
        <v>2.1867182244114325E-2</v>
      </c>
      <c r="B38">
        <f t="shared" ca="1" si="4"/>
        <v>24.294</v>
      </c>
    </row>
    <row r="39" spans="1:5">
      <c r="A39" s="14">
        <f t="shared" ca="1" si="5"/>
        <v>0.59242827536966192</v>
      </c>
      <c r="B39">
        <f t="shared" ca="1" si="4"/>
        <v>13.153</v>
      </c>
    </row>
    <row r="40" spans="1:5">
      <c r="A40" s="14">
        <f t="shared" ca="1" si="5"/>
        <v>0.11167236726169905</v>
      </c>
      <c r="B40">
        <f t="shared" ca="1" si="4"/>
        <v>24.294</v>
      </c>
      <c r="D40" t="s">
        <v>41</v>
      </c>
      <c r="E40">
        <f ca="1">AVERAGE(returns)</f>
        <v>13.987711442786065</v>
      </c>
    </row>
    <row r="41" spans="1:5">
      <c r="A41" s="14">
        <f t="shared" ca="1" si="5"/>
        <v>0.75161866852167503</v>
      </c>
      <c r="B41">
        <f t="shared" ca="1" si="4"/>
        <v>24.933</v>
      </c>
    </row>
    <row r="42" spans="1:5">
      <c r="A42" s="14">
        <f t="shared" ca="1" si="5"/>
        <v>1.9314045254887446E-2</v>
      </c>
      <c r="B42">
        <f t="shared" ca="1" si="4"/>
        <v>24.294</v>
      </c>
    </row>
    <row r="43" spans="1:5">
      <c r="A43" s="14">
        <f t="shared" ca="1" si="5"/>
        <v>0.34502383406678283</v>
      </c>
      <c r="B43">
        <f t="shared" ca="1" si="4"/>
        <v>15.61</v>
      </c>
    </row>
    <row r="44" spans="1:5">
      <c r="A44" s="14">
        <f t="shared" ca="1" si="5"/>
        <v>0.60662248470394364</v>
      </c>
      <c r="B44">
        <f t="shared" ca="1" si="4"/>
        <v>24.933</v>
      </c>
    </row>
    <row r="45" spans="1:5">
      <c r="A45" s="14">
        <f t="shared" ca="1" si="5"/>
        <v>0.93830328269842056</v>
      </c>
      <c r="B45">
        <f t="shared" ca="1" si="4"/>
        <v>-7.8109999999999999</v>
      </c>
    </row>
    <row r="46" spans="1:5">
      <c r="A46" s="14">
        <f t="shared" ca="1" si="5"/>
        <v>0.16510258476260109</v>
      </c>
      <c r="B46">
        <f t="shared" ca="1" si="4"/>
        <v>24.294</v>
      </c>
    </row>
    <row r="47" spans="1:5">
      <c r="A47" s="14">
        <f t="shared" ca="1" si="5"/>
        <v>0.17896251303518373</v>
      </c>
      <c r="B47">
        <f t="shared" ca="1" si="4"/>
        <v>24.294</v>
      </c>
    </row>
    <row r="48" spans="1:5">
      <c r="A48" s="14">
        <f t="shared" ca="1" si="5"/>
        <v>0.92954043848751411</v>
      </c>
      <c r="B48">
        <f t="shared" ca="1" si="4"/>
        <v>-7.8109999999999999</v>
      </c>
    </row>
    <row r="49" spans="1:2">
      <c r="A49" s="14">
        <f t="shared" ca="1" si="5"/>
        <v>0.11848759603839998</v>
      </c>
      <c r="B49">
        <f t="shared" ca="1" si="4"/>
        <v>24.294</v>
      </c>
    </row>
    <row r="50" spans="1:2">
      <c r="A50" s="14">
        <f t="shared" ca="1" si="5"/>
        <v>0.35343487705203636</v>
      </c>
      <c r="B50">
        <f t="shared" ca="1" si="4"/>
        <v>15.61</v>
      </c>
    </row>
    <row r="51" spans="1:2">
      <c r="A51" s="14">
        <f t="shared" ca="1" si="5"/>
        <v>0.63258289530707068</v>
      </c>
      <c r="B51">
        <f t="shared" ca="1" si="4"/>
        <v>24.933</v>
      </c>
    </row>
    <row r="52" spans="1:2">
      <c r="A52" s="14">
        <f t="shared" ca="1" si="5"/>
        <v>0.25524216199760463</v>
      </c>
      <c r="B52">
        <f t="shared" ca="1" si="4"/>
        <v>15.61</v>
      </c>
    </row>
    <row r="53" spans="1:2">
      <c r="A53" s="14">
        <f t="shared" ca="1" si="5"/>
        <v>2.7292665445779463E-2</v>
      </c>
      <c r="B53">
        <f t="shared" ca="1" si="4"/>
        <v>24.294</v>
      </c>
    </row>
    <row r="54" spans="1:2">
      <c r="A54" s="14">
        <f t="shared" ca="1" si="5"/>
        <v>0.50634216245154828</v>
      </c>
      <c r="B54">
        <f t="shared" ca="1" si="4"/>
        <v>13.153</v>
      </c>
    </row>
    <row r="55" spans="1:2">
      <c r="A55" s="14">
        <f t="shared" ca="1" si="5"/>
        <v>0.76407916730307801</v>
      </c>
      <c r="B55">
        <f t="shared" ca="1" si="4"/>
        <v>24.933</v>
      </c>
    </row>
    <row r="56" spans="1:2">
      <c r="A56" s="14">
        <f t="shared" ca="1" si="5"/>
        <v>0.42190817789895796</v>
      </c>
      <c r="B56">
        <f t="shared" ca="1" si="4"/>
        <v>13.153</v>
      </c>
    </row>
    <row r="57" spans="1:2">
      <c r="A57" s="14">
        <f t="shared" ca="1" si="5"/>
        <v>0.83242071284177666</v>
      </c>
      <c r="B57">
        <f t="shared" ca="1" si="4"/>
        <v>-7.8109999999999999</v>
      </c>
    </row>
    <row r="58" spans="1:2">
      <c r="A58" s="14">
        <f t="shared" ca="1" si="5"/>
        <v>0.16633057502884441</v>
      </c>
      <c r="B58">
        <f t="shared" ca="1" si="4"/>
        <v>24.294</v>
      </c>
    </row>
    <row r="59" spans="1:2">
      <c r="A59" s="14">
        <f t="shared" ca="1" si="5"/>
        <v>0.27134247859168759</v>
      </c>
      <c r="B59">
        <f t="shared" ca="1" si="4"/>
        <v>15.61</v>
      </c>
    </row>
    <row r="60" spans="1:2">
      <c r="A60" s="14">
        <f t="shared" ca="1" si="5"/>
        <v>2.0924188521493692E-2</v>
      </c>
      <c r="B60">
        <f t="shared" ca="1" si="4"/>
        <v>24.294</v>
      </c>
    </row>
    <row r="61" spans="1:2">
      <c r="A61" s="14">
        <f t="shared" ca="1" si="5"/>
        <v>0.84800149762345711</v>
      </c>
      <c r="B61">
        <f t="shared" ca="1" si="4"/>
        <v>-7.8109999999999999</v>
      </c>
    </row>
    <row r="62" spans="1:2">
      <c r="A62" s="14">
        <f t="shared" ca="1" si="5"/>
        <v>0.3420739060310074</v>
      </c>
      <c r="B62">
        <f t="shared" ca="1" si="4"/>
        <v>15.61</v>
      </c>
    </row>
    <row r="63" spans="1:2">
      <c r="A63" s="14">
        <f t="shared" ca="1" si="5"/>
        <v>0.35390980263640381</v>
      </c>
      <c r="B63">
        <f t="shared" ca="1" si="4"/>
        <v>15.61</v>
      </c>
    </row>
    <row r="64" spans="1:2">
      <c r="A64" s="14">
        <f t="shared" ca="1" si="5"/>
        <v>0.42333289734469326</v>
      </c>
      <c r="B64">
        <f t="shared" ca="1" si="4"/>
        <v>13.153</v>
      </c>
    </row>
    <row r="65" spans="1:2">
      <c r="A65" s="14">
        <f t="shared" ca="1" si="5"/>
        <v>0.90577163843970343</v>
      </c>
      <c r="B65">
        <f t="shared" ca="1" si="4"/>
        <v>-7.8109999999999999</v>
      </c>
    </row>
    <row r="66" spans="1:2">
      <c r="A66" s="14">
        <f t="shared" ca="1" si="5"/>
        <v>0.33690163890803437</v>
      </c>
      <c r="B66">
        <f t="shared" ca="1" si="4"/>
        <v>15.61</v>
      </c>
    </row>
    <row r="67" spans="1:2">
      <c r="A67" s="14">
        <f t="shared" ca="1" si="5"/>
        <v>0.82443966162398397</v>
      </c>
      <c r="B67">
        <f t="shared" ca="1" si="4"/>
        <v>-7.8109999999999999</v>
      </c>
    </row>
    <row r="68" spans="1:2">
      <c r="A68" s="14">
        <f t="shared" ca="1" si="5"/>
        <v>0.70403349929129977</v>
      </c>
      <c r="B68">
        <f t="shared" ca="1" si="4"/>
        <v>24.933</v>
      </c>
    </row>
    <row r="69" spans="1:2">
      <c r="A69" s="14">
        <f t="shared" ca="1" si="5"/>
        <v>8.4642698538564431E-2</v>
      </c>
      <c r="B69">
        <f t="shared" ca="1" si="4"/>
        <v>24.294</v>
      </c>
    </row>
    <row r="70" spans="1:2">
      <c r="A70" s="14">
        <f t="shared" ca="1" si="5"/>
        <v>0.10223691889342401</v>
      </c>
      <c r="B70">
        <f t="shared" ca="1" si="4"/>
        <v>24.294</v>
      </c>
    </row>
    <row r="71" spans="1:2">
      <c r="A71" s="14">
        <f t="shared" ca="1" si="5"/>
        <v>0.1961206328551568</v>
      </c>
      <c r="B71">
        <f t="shared" ca="1" si="4"/>
        <v>24.294</v>
      </c>
    </row>
    <row r="72" spans="1:2">
      <c r="A72" s="14">
        <f t="shared" ca="1" si="5"/>
        <v>0.4101986615283697</v>
      </c>
      <c r="B72">
        <f t="shared" ca="1" si="4"/>
        <v>13.153</v>
      </c>
    </row>
    <row r="73" spans="1:2">
      <c r="A73" s="14">
        <f t="shared" ca="1" si="5"/>
        <v>0.47983739851956231</v>
      </c>
      <c r="B73">
        <f t="shared" ca="1" si="4"/>
        <v>13.153</v>
      </c>
    </row>
    <row r="74" spans="1:2">
      <c r="A74" s="14">
        <f t="shared" ca="1" si="5"/>
        <v>0.32525936201019245</v>
      </c>
      <c r="B74">
        <f t="shared" ca="1" si="4"/>
        <v>15.61</v>
      </c>
    </row>
    <row r="75" spans="1:2">
      <c r="A75" s="14">
        <f t="shared" ca="1" si="5"/>
        <v>0.63567624027009018</v>
      </c>
      <c r="B75">
        <f t="shared" ca="1" si="4"/>
        <v>24.933</v>
      </c>
    </row>
    <row r="76" spans="1:2">
      <c r="A76" s="14">
        <f t="shared" ca="1" si="5"/>
        <v>0.86498411168564804</v>
      </c>
      <c r="B76">
        <f t="shared" ca="1" si="4"/>
        <v>-7.8109999999999999</v>
      </c>
    </row>
    <row r="77" spans="1:2">
      <c r="A77" s="14">
        <f t="shared" ca="1" si="5"/>
        <v>0.83285283809488608</v>
      </c>
      <c r="B77">
        <f t="shared" ca="1" si="4"/>
        <v>-7.8109999999999999</v>
      </c>
    </row>
    <row r="78" spans="1:2">
      <c r="A78" s="14">
        <f t="shared" ca="1" si="5"/>
        <v>0.7697147188409339</v>
      </c>
      <c r="B78">
        <f t="shared" ca="1" si="4"/>
        <v>24.933</v>
      </c>
    </row>
    <row r="79" spans="1:2">
      <c r="A79" s="14">
        <f t="shared" ca="1" si="5"/>
        <v>0.16216625534727513</v>
      </c>
      <c r="B79">
        <f t="shared" ca="1" si="4"/>
        <v>24.294</v>
      </c>
    </row>
    <row r="80" spans="1:2">
      <c r="A80" s="14">
        <f t="shared" ca="1" si="5"/>
        <v>0.36977624717681135</v>
      </c>
      <c r="B80">
        <f t="shared" ca="1" si="4"/>
        <v>15.61</v>
      </c>
    </row>
    <row r="81" spans="1:2">
      <c r="A81" s="14">
        <f t="shared" ca="1" si="5"/>
        <v>0.93133281165856596</v>
      </c>
      <c r="B81">
        <f t="shared" ca="1" si="4"/>
        <v>-7.8109999999999999</v>
      </c>
    </row>
    <row r="82" spans="1:2">
      <c r="A82" s="14">
        <f t="shared" ca="1" si="5"/>
        <v>0.9744203494234045</v>
      </c>
      <c r="B82">
        <f t="shared" ca="1" si="4"/>
        <v>-7.8109999999999999</v>
      </c>
    </row>
    <row r="83" spans="1:2">
      <c r="A83" s="14">
        <f t="shared" ca="1" si="5"/>
        <v>0.47059009549071451</v>
      </c>
      <c r="B83">
        <f t="shared" ca="1" si="4"/>
        <v>13.153</v>
      </c>
    </row>
    <row r="84" spans="1:2">
      <c r="A84" s="14">
        <f t="shared" ca="1" si="5"/>
        <v>7.3421269849158755E-2</v>
      </c>
      <c r="B84">
        <f t="shared" ca="1" si="4"/>
        <v>24.294</v>
      </c>
    </row>
    <row r="85" spans="1:2">
      <c r="A85" s="14">
        <f t="shared" ca="1" si="5"/>
        <v>0.74605448242407846</v>
      </c>
      <c r="B85">
        <f t="shared" ca="1" si="4"/>
        <v>24.933</v>
      </c>
    </row>
    <row r="86" spans="1:2">
      <c r="A86" s="14">
        <f t="shared" ca="1" si="5"/>
        <v>2.1842766064062324E-2</v>
      </c>
      <c r="B86">
        <f t="shared" ca="1" si="4"/>
        <v>24.294</v>
      </c>
    </row>
    <row r="87" spans="1:2">
      <c r="A87" s="14">
        <f t="shared" ca="1" si="5"/>
        <v>0.2953642477238656</v>
      </c>
      <c r="B87">
        <f t="shared" ca="1" si="4"/>
        <v>15.61</v>
      </c>
    </row>
    <row r="88" spans="1:2">
      <c r="A88" s="14">
        <f t="shared" ca="1" si="5"/>
        <v>0.53111059791159576</v>
      </c>
      <c r="B88">
        <f t="shared" ca="1" si="4"/>
        <v>13.153</v>
      </c>
    </row>
    <row r="89" spans="1:2">
      <c r="A89" s="14">
        <f t="shared" ca="1" si="5"/>
        <v>0.26048835312868324</v>
      </c>
      <c r="B89">
        <f t="shared" ca="1" si="4"/>
        <v>15.61</v>
      </c>
    </row>
    <row r="90" spans="1:2">
      <c r="A90" s="14">
        <f t="shared" ca="1" si="5"/>
        <v>0.87226502119930593</v>
      </c>
      <c r="B90">
        <f t="shared" ref="B90:B153" ca="1" si="6">VLOOKUP(A90,randomTable,3,TRUE)</f>
        <v>-7.8109999999999999</v>
      </c>
    </row>
    <row r="91" spans="1:2">
      <c r="A91" s="14">
        <f t="shared" ref="A91:A154" ca="1" si="7">RAND()</f>
        <v>0.73770470822057899</v>
      </c>
      <c r="B91">
        <f t="shared" ca="1" si="6"/>
        <v>24.933</v>
      </c>
    </row>
    <row r="92" spans="1:2">
      <c r="A92" s="14">
        <f t="shared" ca="1" si="7"/>
        <v>0.93283271868454198</v>
      </c>
      <c r="B92">
        <f t="shared" ca="1" si="6"/>
        <v>-7.8109999999999999</v>
      </c>
    </row>
    <row r="93" spans="1:2">
      <c r="A93" s="14">
        <f t="shared" ca="1" si="7"/>
        <v>4.5032617533742325E-2</v>
      </c>
      <c r="B93">
        <f t="shared" ca="1" si="6"/>
        <v>24.294</v>
      </c>
    </row>
    <row r="94" spans="1:2">
      <c r="A94" s="14">
        <f t="shared" ca="1" si="7"/>
        <v>0.11207509015175865</v>
      </c>
      <c r="B94">
        <f t="shared" ca="1" si="6"/>
        <v>24.294</v>
      </c>
    </row>
    <row r="95" spans="1:2">
      <c r="A95" s="14">
        <f t="shared" ca="1" si="7"/>
        <v>0.41584812982913144</v>
      </c>
      <c r="B95">
        <f t="shared" ca="1" si="6"/>
        <v>13.153</v>
      </c>
    </row>
    <row r="96" spans="1:2">
      <c r="A96" s="14">
        <f t="shared" ca="1" si="7"/>
        <v>0.44326359725262909</v>
      </c>
      <c r="B96">
        <f t="shared" ca="1" si="6"/>
        <v>13.153</v>
      </c>
    </row>
    <row r="97" spans="1:2">
      <c r="A97" s="14">
        <f t="shared" ca="1" si="7"/>
        <v>0.23228242190649628</v>
      </c>
      <c r="B97">
        <f t="shared" ca="1" si="6"/>
        <v>15.61</v>
      </c>
    </row>
    <row r="98" spans="1:2">
      <c r="A98" s="14">
        <f t="shared" ca="1" si="7"/>
        <v>0.54604923123765015</v>
      </c>
      <c r="B98">
        <f t="shared" ca="1" si="6"/>
        <v>13.153</v>
      </c>
    </row>
    <row r="99" spans="1:2">
      <c r="A99" s="14">
        <f t="shared" ca="1" si="7"/>
        <v>0.87174066641554715</v>
      </c>
      <c r="B99">
        <f t="shared" ca="1" si="6"/>
        <v>-7.8109999999999999</v>
      </c>
    </row>
    <row r="100" spans="1:2">
      <c r="A100" s="14">
        <f t="shared" ca="1" si="7"/>
        <v>0.4915262334424626</v>
      </c>
      <c r="B100">
        <f t="shared" ca="1" si="6"/>
        <v>13.153</v>
      </c>
    </row>
    <row r="101" spans="1:2">
      <c r="A101" s="14">
        <f t="shared" ca="1" si="7"/>
        <v>0.1691604132550959</v>
      </c>
      <c r="B101">
        <f t="shared" ca="1" si="6"/>
        <v>24.294</v>
      </c>
    </row>
    <row r="102" spans="1:2">
      <c r="A102" s="14">
        <f t="shared" ca="1" si="7"/>
        <v>0.43210345555564533</v>
      </c>
      <c r="B102">
        <f t="shared" ca="1" si="6"/>
        <v>13.153</v>
      </c>
    </row>
    <row r="103" spans="1:2">
      <c r="A103" s="14">
        <f t="shared" ca="1" si="7"/>
        <v>8.1411527646524817E-2</v>
      </c>
      <c r="B103">
        <f t="shared" ca="1" si="6"/>
        <v>24.294</v>
      </c>
    </row>
    <row r="104" spans="1:2">
      <c r="A104" s="14">
        <f t="shared" ca="1" si="7"/>
        <v>0.57565897120876031</v>
      </c>
      <c r="B104">
        <f t="shared" ca="1" si="6"/>
        <v>13.153</v>
      </c>
    </row>
    <row r="105" spans="1:2">
      <c r="A105" s="14">
        <f t="shared" ca="1" si="7"/>
        <v>0.70982642685074726</v>
      </c>
      <c r="B105">
        <f t="shared" ca="1" si="6"/>
        <v>24.933</v>
      </c>
    </row>
    <row r="106" spans="1:2">
      <c r="A106" s="14">
        <f t="shared" ca="1" si="7"/>
        <v>0.56568695407440162</v>
      </c>
      <c r="B106">
        <f t="shared" ca="1" si="6"/>
        <v>13.153</v>
      </c>
    </row>
    <row r="107" spans="1:2">
      <c r="A107" s="14">
        <f t="shared" ca="1" si="7"/>
        <v>0.98872132509374056</v>
      </c>
      <c r="B107">
        <f t="shared" ca="1" si="6"/>
        <v>-7.8109999999999999</v>
      </c>
    </row>
    <row r="108" spans="1:2">
      <c r="A108" s="14">
        <f t="shared" ca="1" si="7"/>
        <v>0.91540765098981947</v>
      </c>
      <c r="B108">
        <f t="shared" ca="1" si="6"/>
        <v>-7.8109999999999999</v>
      </c>
    </row>
    <row r="109" spans="1:2">
      <c r="A109" s="14">
        <f t="shared" ca="1" si="7"/>
        <v>0.95244213687551249</v>
      </c>
      <c r="B109">
        <f t="shared" ca="1" si="6"/>
        <v>-7.8109999999999999</v>
      </c>
    </row>
    <row r="110" spans="1:2">
      <c r="A110" s="14">
        <f t="shared" ca="1" si="7"/>
        <v>0.19955744047119417</v>
      </c>
      <c r="B110">
        <f t="shared" ca="1" si="6"/>
        <v>24.294</v>
      </c>
    </row>
    <row r="111" spans="1:2">
      <c r="A111" s="14">
        <f t="shared" ca="1" si="7"/>
        <v>0.87107415872863592</v>
      </c>
      <c r="B111">
        <f t="shared" ca="1" si="6"/>
        <v>-7.8109999999999999</v>
      </c>
    </row>
    <row r="112" spans="1:2">
      <c r="A112" s="14">
        <f t="shared" ca="1" si="7"/>
        <v>0.7349354093403706</v>
      </c>
      <c r="B112">
        <f t="shared" ca="1" si="6"/>
        <v>24.933</v>
      </c>
    </row>
    <row r="113" spans="1:2">
      <c r="A113" s="14">
        <f t="shared" ca="1" si="7"/>
        <v>0.70931961284225942</v>
      </c>
      <c r="B113">
        <f t="shared" ca="1" si="6"/>
        <v>24.933</v>
      </c>
    </row>
    <row r="114" spans="1:2">
      <c r="A114" s="14">
        <f t="shared" ca="1" si="7"/>
        <v>0.68404356359289675</v>
      </c>
      <c r="B114">
        <f t="shared" ca="1" si="6"/>
        <v>24.933</v>
      </c>
    </row>
    <row r="115" spans="1:2">
      <c r="A115" s="14">
        <f t="shared" ca="1" si="7"/>
        <v>0.87408914791764403</v>
      </c>
      <c r="B115">
        <f t="shared" ca="1" si="6"/>
        <v>-7.8109999999999999</v>
      </c>
    </row>
    <row r="116" spans="1:2">
      <c r="A116" s="14">
        <f t="shared" ca="1" si="7"/>
        <v>0.28497746664098478</v>
      </c>
      <c r="B116">
        <f t="shared" ca="1" si="6"/>
        <v>15.61</v>
      </c>
    </row>
    <row r="117" spans="1:2">
      <c r="A117" s="14">
        <f t="shared" ca="1" si="7"/>
        <v>0.10689372844349032</v>
      </c>
      <c r="B117">
        <f t="shared" ca="1" si="6"/>
        <v>24.294</v>
      </c>
    </row>
    <row r="118" spans="1:2">
      <c r="A118" s="14">
        <f t="shared" ca="1" si="7"/>
        <v>0.83117412111838029</v>
      </c>
      <c r="B118">
        <f t="shared" ca="1" si="6"/>
        <v>-7.8109999999999999</v>
      </c>
    </row>
    <row r="119" spans="1:2">
      <c r="A119" s="14">
        <f t="shared" ca="1" si="7"/>
        <v>0.4262073554245811</v>
      </c>
      <c r="B119">
        <f t="shared" ca="1" si="6"/>
        <v>13.153</v>
      </c>
    </row>
    <row r="120" spans="1:2">
      <c r="A120" s="14">
        <f t="shared" ca="1" si="7"/>
        <v>0.66644007200681266</v>
      </c>
      <c r="B120">
        <f t="shared" ca="1" si="6"/>
        <v>24.933</v>
      </c>
    </row>
    <row r="121" spans="1:2">
      <c r="A121" s="14">
        <f t="shared" ca="1" si="7"/>
        <v>0.121687746361828</v>
      </c>
      <c r="B121">
        <f t="shared" ca="1" si="6"/>
        <v>24.294</v>
      </c>
    </row>
    <row r="122" spans="1:2">
      <c r="A122" s="14">
        <f t="shared" ca="1" si="7"/>
        <v>0.20232391083632351</v>
      </c>
      <c r="B122">
        <f t="shared" ca="1" si="6"/>
        <v>15.61</v>
      </c>
    </row>
    <row r="123" spans="1:2">
      <c r="A123" s="14">
        <f t="shared" ca="1" si="7"/>
        <v>0.86439968265633826</v>
      </c>
      <c r="B123">
        <f t="shared" ca="1" si="6"/>
        <v>-7.8109999999999999</v>
      </c>
    </row>
    <row r="124" spans="1:2">
      <c r="A124" s="14">
        <f t="shared" ca="1" si="7"/>
        <v>0.11544995762292087</v>
      </c>
      <c r="B124">
        <f t="shared" ca="1" si="6"/>
        <v>24.294</v>
      </c>
    </row>
    <row r="125" spans="1:2">
      <c r="A125" s="14">
        <f t="shared" ca="1" si="7"/>
        <v>0.41355765768442021</v>
      </c>
      <c r="B125">
        <f t="shared" ca="1" si="6"/>
        <v>13.153</v>
      </c>
    </row>
    <row r="126" spans="1:2">
      <c r="A126" s="14">
        <f t="shared" ca="1" si="7"/>
        <v>0.59231228966335814</v>
      </c>
      <c r="B126">
        <f t="shared" ca="1" si="6"/>
        <v>13.153</v>
      </c>
    </row>
    <row r="127" spans="1:2">
      <c r="A127" s="14">
        <f t="shared" ca="1" si="7"/>
        <v>0.23397935357782718</v>
      </c>
      <c r="B127">
        <f t="shared" ca="1" si="6"/>
        <v>15.61</v>
      </c>
    </row>
    <row r="128" spans="1:2">
      <c r="A128" s="14">
        <f t="shared" ca="1" si="7"/>
        <v>0.37343287996228658</v>
      </c>
      <c r="B128">
        <f t="shared" ca="1" si="6"/>
        <v>15.61</v>
      </c>
    </row>
    <row r="129" spans="1:2">
      <c r="A129" s="14">
        <f t="shared" ca="1" si="7"/>
        <v>0.84648499739947525</v>
      </c>
      <c r="B129">
        <f t="shared" ca="1" si="6"/>
        <v>-7.8109999999999999</v>
      </c>
    </row>
    <row r="130" spans="1:2">
      <c r="A130" s="14">
        <f t="shared" ca="1" si="7"/>
        <v>0.15255692410886912</v>
      </c>
      <c r="B130">
        <f t="shared" ca="1" si="6"/>
        <v>24.294</v>
      </c>
    </row>
    <row r="131" spans="1:2">
      <c r="A131" s="14">
        <f t="shared" ca="1" si="7"/>
        <v>0.65536427122636987</v>
      </c>
      <c r="B131">
        <f t="shared" ca="1" si="6"/>
        <v>24.933</v>
      </c>
    </row>
    <row r="132" spans="1:2">
      <c r="A132" s="14">
        <f t="shared" ca="1" si="7"/>
        <v>0.55088543503005649</v>
      </c>
      <c r="B132">
        <f t="shared" ca="1" si="6"/>
        <v>13.153</v>
      </c>
    </row>
    <row r="133" spans="1:2">
      <c r="A133" s="14">
        <f t="shared" ca="1" si="7"/>
        <v>0.65113716020570434</v>
      </c>
      <c r="B133">
        <f t="shared" ca="1" si="6"/>
        <v>24.933</v>
      </c>
    </row>
    <row r="134" spans="1:2">
      <c r="A134" s="14">
        <f t="shared" ca="1" si="7"/>
        <v>0.63997233622724714</v>
      </c>
      <c r="B134">
        <f t="shared" ca="1" si="6"/>
        <v>24.933</v>
      </c>
    </row>
    <row r="135" spans="1:2">
      <c r="A135" s="14">
        <f t="shared" ca="1" si="7"/>
        <v>0.35149517301327515</v>
      </c>
      <c r="B135">
        <f t="shared" ca="1" si="6"/>
        <v>15.61</v>
      </c>
    </row>
    <row r="136" spans="1:2">
      <c r="A136" s="14">
        <f t="shared" ca="1" si="7"/>
        <v>0.42006377107283677</v>
      </c>
      <c r="B136">
        <f t="shared" ca="1" si="6"/>
        <v>13.153</v>
      </c>
    </row>
    <row r="137" spans="1:2">
      <c r="A137" s="14">
        <f t="shared" ca="1" si="7"/>
        <v>4.2249085598531799E-2</v>
      </c>
      <c r="B137">
        <f t="shared" ca="1" si="6"/>
        <v>24.294</v>
      </c>
    </row>
    <row r="138" spans="1:2">
      <c r="A138" s="14">
        <f t="shared" ca="1" si="7"/>
        <v>0.43138479997749313</v>
      </c>
      <c r="B138">
        <f t="shared" ca="1" si="6"/>
        <v>13.153</v>
      </c>
    </row>
    <row r="139" spans="1:2">
      <c r="A139" s="14">
        <f t="shared" ca="1" si="7"/>
        <v>0.78165894995002216</v>
      </c>
      <c r="B139">
        <f t="shared" ca="1" si="6"/>
        <v>24.933</v>
      </c>
    </row>
    <row r="140" spans="1:2">
      <c r="A140" s="14">
        <f t="shared" ca="1" si="7"/>
        <v>0.87859424529660934</v>
      </c>
      <c r="B140">
        <f t="shared" ca="1" si="6"/>
        <v>-7.8109999999999999</v>
      </c>
    </row>
    <row r="141" spans="1:2">
      <c r="A141" s="14">
        <f t="shared" ca="1" si="7"/>
        <v>0.9113935543318723</v>
      </c>
      <c r="B141">
        <f t="shared" ca="1" si="6"/>
        <v>-7.8109999999999999</v>
      </c>
    </row>
    <row r="142" spans="1:2">
      <c r="A142" s="14">
        <f t="shared" ca="1" si="7"/>
        <v>0.26574175930106603</v>
      </c>
      <c r="B142">
        <f t="shared" ca="1" si="6"/>
        <v>15.61</v>
      </c>
    </row>
    <row r="143" spans="1:2">
      <c r="A143" s="14">
        <f t="shared" ca="1" si="7"/>
        <v>7.7117534577430646E-2</v>
      </c>
      <c r="B143">
        <f t="shared" ca="1" si="6"/>
        <v>24.294</v>
      </c>
    </row>
    <row r="144" spans="1:2">
      <c r="A144" s="14">
        <f t="shared" ca="1" si="7"/>
        <v>0.43665170033398137</v>
      </c>
      <c r="B144">
        <f t="shared" ca="1" si="6"/>
        <v>13.153</v>
      </c>
    </row>
    <row r="145" spans="1:2">
      <c r="A145" s="14">
        <f t="shared" ca="1" si="7"/>
        <v>0.80464456136356799</v>
      </c>
      <c r="B145">
        <f t="shared" ca="1" si="6"/>
        <v>-7.8109999999999999</v>
      </c>
    </row>
    <row r="146" spans="1:2">
      <c r="A146" s="14">
        <f t="shared" ca="1" si="7"/>
        <v>0.2201533855888147</v>
      </c>
      <c r="B146">
        <f t="shared" ca="1" si="6"/>
        <v>15.61</v>
      </c>
    </row>
    <row r="147" spans="1:2">
      <c r="A147" s="14">
        <f t="shared" ca="1" si="7"/>
        <v>0.56861700425247497</v>
      </c>
      <c r="B147">
        <f t="shared" ca="1" si="6"/>
        <v>13.153</v>
      </c>
    </row>
    <row r="148" spans="1:2">
      <c r="A148" s="14">
        <f t="shared" ca="1" si="7"/>
        <v>0.47183810508767055</v>
      </c>
      <c r="B148">
        <f t="shared" ca="1" si="6"/>
        <v>13.153</v>
      </c>
    </row>
    <row r="149" spans="1:2">
      <c r="A149" s="14">
        <f t="shared" ca="1" si="7"/>
        <v>0.74313610869286451</v>
      </c>
      <c r="B149">
        <f t="shared" ca="1" si="6"/>
        <v>24.933</v>
      </c>
    </row>
    <row r="150" spans="1:2">
      <c r="A150" s="14">
        <f t="shared" ca="1" si="7"/>
        <v>3.1175768486297883E-3</v>
      </c>
      <c r="B150">
        <f t="shared" ca="1" si="6"/>
        <v>24.294</v>
      </c>
    </row>
    <row r="151" spans="1:2">
      <c r="A151" s="14">
        <f t="shared" ca="1" si="7"/>
        <v>0.17960012340539944</v>
      </c>
      <c r="B151">
        <f t="shared" ca="1" si="6"/>
        <v>24.294</v>
      </c>
    </row>
    <row r="152" spans="1:2">
      <c r="A152" s="14">
        <f t="shared" ca="1" si="7"/>
        <v>0.53785792920401776</v>
      </c>
      <c r="B152">
        <f t="shared" ca="1" si="6"/>
        <v>13.153</v>
      </c>
    </row>
    <row r="153" spans="1:2">
      <c r="A153" s="14">
        <f t="shared" ca="1" si="7"/>
        <v>0.95683246989300397</v>
      </c>
      <c r="B153">
        <f t="shared" ca="1" si="6"/>
        <v>-7.8109999999999999</v>
      </c>
    </row>
    <row r="154" spans="1:2">
      <c r="A154" s="14">
        <f t="shared" ca="1" si="7"/>
        <v>3.1094062860887561E-2</v>
      </c>
      <c r="B154">
        <f t="shared" ref="B154:B217" ca="1" si="8">VLOOKUP(A154,randomTable,3,TRUE)</f>
        <v>24.294</v>
      </c>
    </row>
    <row r="155" spans="1:2">
      <c r="A155" s="14">
        <f t="shared" ref="A155:A218" ca="1" si="9">RAND()</f>
        <v>4.6037734221429538E-2</v>
      </c>
      <c r="B155">
        <f t="shared" ca="1" si="8"/>
        <v>24.294</v>
      </c>
    </row>
    <row r="156" spans="1:2">
      <c r="A156" s="14">
        <f t="shared" ca="1" si="9"/>
        <v>0.9988662624128235</v>
      </c>
      <c r="B156">
        <f t="shared" ca="1" si="8"/>
        <v>-7.8109999999999999</v>
      </c>
    </row>
    <row r="157" spans="1:2">
      <c r="A157" s="14">
        <f t="shared" ca="1" si="9"/>
        <v>0.52827360531512024</v>
      </c>
      <c r="B157">
        <f t="shared" ca="1" si="8"/>
        <v>13.153</v>
      </c>
    </row>
    <row r="158" spans="1:2">
      <c r="A158" s="14">
        <f t="shared" ca="1" si="9"/>
        <v>0.83838161964453306</v>
      </c>
      <c r="B158">
        <f t="shared" ca="1" si="8"/>
        <v>-7.8109999999999999</v>
      </c>
    </row>
    <row r="159" spans="1:2">
      <c r="A159" s="14">
        <f t="shared" ca="1" si="9"/>
        <v>0.4505640418751371</v>
      </c>
      <c r="B159">
        <f t="shared" ca="1" si="8"/>
        <v>13.153</v>
      </c>
    </row>
    <row r="160" spans="1:2">
      <c r="A160" s="14">
        <f t="shared" ca="1" si="9"/>
        <v>0.65963033085979994</v>
      </c>
      <c r="B160">
        <f t="shared" ca="1" si="8"/>
        <v>24.933</v>
      </c>
    </row>
    <row r="161" spans="1:2">
      <c r="A161" s="14">
        <f t="shared" ca="1" si="9"/>
        <v>7.6630612250206065E-2</v>
      </c>
      <c r="B161">
        <f t="shared" ca="1" si="8"/>
        <v>24.294</v>
      </c>
    </row>
    <row r="162" spans="1:2">
      <c r="A162" s="14">
        <f t="shared" ca="1" si="9"/>
        <v>0.33957571361957495</v>
      </c>
      <c r="B162">
        <f t="shared" ca="1" si="8"/>
        <v>15.61</v>
      </c>
    </row>
    <row r="163" spans="1:2">
      <c r="A163" s="14">
        <f t="shared" ca="1" si="9"/>
        <v>0.2731312102374357</v>
      </c>
      <c r="B163">
        <f t="shared" ca="1" si="8"/>
        <v>15.61</v>
      </c>
    </row>
    <row r="164" spans="1:2">
      <c r="A164" s="14">
        <f t="shared" ca="1" si="9"/>
        <v>0.95992787743319286</v>
      </c>
      <c r="B164">
        <f t="shared" ca="1" si="8"/>
        <v>-7.8109999999999999</v>
      </c>
    </row>
    <row r="165" spans="1:2">
      <c r="A165" s="14">
        <f t="shared" ca="1" si="9"/>
        <v>0.71983741090212061</v>
      </c>
      <c r="B165">
        <f t="shared" ca="1" si="8"/>
        <v>24.933</v>
      </c>
    </row>
    <row r="166" spans="1:2">
      <c r="A166" s="14">
        <f t="shared" ca="1" si="9"/>
        <v>0.62601417171993923</v>
      </c>
      <c r="B166">
        <f t="shared" ca="1" si="8"/>
        <v>24.933</v>
      </c>
    </row>
    <row r="167" spans="1:2">
      <c r="A167" s="14">
        <f t="shared" ca="1" si="9"/>
        <v>0.73324276878938144</v>
      </c>
      <c r="B167">
        <f t="shared" ca="1" si="8"/>
        <v>24.933</v>
      </c>
    </row>
    <row r="168" spans="1:2">
      <c r="A168" s="14">
        <f t="shared" ca="1" si="9"/>
        <v>0.64569776704426918</v>
      </c>
      <c r="B168">
        <f t="shared" ca="1" si="8"/>
        <v>24.933</v>
      </c>
    </row>
    <row r="169" spans="1:2">
      <c r="A169" s="14">
        <f t="shared" ca="1" si="9"/>
        <v>0.53080900782361162</v>
      </c>
      <c r="B169">
        <f t="shared" ca="1" si="8"/>
        <v>13.153</v>
      </c>
    </row>
    <row r="170" spans="1:2">
      <c r="A170" s="14">
        <f t="shared" ca="1" si="9"/>
        <v>0.26213528820005561</v>
      </c>
      <c r="B170">
        <f t="shared" ca="1" si="8"/>
        <v>15.61</v>
      </c>
    </row>
    <row r="171" spans="1:2">
      <c r="A171" s="14">
        <f t="shared" ca="1" si="9"/>
        <v>0.71641523621027758</v>
      </c>
      <c r="B171">
        <f t="shared" ca="1" si="8"/>
        <v>24.933</v>
      </c>
    </row>
    <row r="172" spans="1:2">
      <c r="A172" s="14">
        <f t="shared" ca="1" si="9"/>
        <v>0.18572885095701697</v>
      </c>
      <c r="B172">
        <f t="shared" ca="1" si="8"/>
        <v>24.294</v>
      </c>
    </row>
    <row r="173" spans="1:2">
      <c r="A173" s="14">
        <f t="shared" ca="1" si="9"/>
        <v>0.23250070305808346</v>
      </c>
      <c r="B173">
        <f t="shared" ca="1" si="8"/>
        <v>15.61</v>
      </c>
    </row>
    <row r="174" spans="1:2">
      <c r="A174" s="14">
        <f t="shared" ca="1" si="9"/>
        <v>0.25862263887158532</v>
      </c>
      <c r="B174">
        <f t="shared" ca="1" si="8"/>
        <v>15.61</v>
      </c>
    </row>
    <row r="175" spans="1:2">
      <c r="A175" s="14">
        <f t="shared" ca="1" si="9"/>
        <v>0.10420167920830758</v>
      </c>
      <c r="B175">
        <f t="shared" ca="1" si="8"/>
        <v>24.294</v>
      </c>
    </row>
    <row r="176" spans="1:2">
      <c r="A176" s="14">
        <f t="shared" ca="1" si="9"/>
        <v>0.65986688776224289</v>
      </c>
      <c r="B176">
        <f t="shared" ca="1" si="8"/>
        <v>24.933</v>
      </c>
    </row>
    <row r="177" spans="1:2">
      <c r="A177" s="14">
        <f t="shared" ca="1" si="9"/>
        <v>0.46146200545596661</v>
      </c>
      <c r="B177">
        <f t="shared" ca="1" si="8"/>
        <v>13.153</v>
      </c>
    </row>
    <row r="178" spans="1:2">
      <c r="A178" s="14">
        <f t="shared" ca="1" si="9"/>
        <v>0.27302609424884139</v>
      </c>
      <c r="B178">
        <f t="shared" ca="1" si="8"/>
        <v>15.61</v>
      </c>
    </row>
    <row r="179" spans="1:2">
      <c r="A179" s="14">
        <f t="shared" ca="1" si="9"/>
        <v>0.32265500581255502</v>
      </c>
      <c r="B179">
        <f t="shared" ca="1" si="8"/>
        <v>15.61</v>
      </c>
    </row>
    <row r="180" spans="1:2">
      <c r="A180" s="14">
        <f t="shared" ca="1" si="9"/>
        <v>0.51362974937937533</v>
      </c>
      <c r="B180">
        <f t="shared" ca="1" si="8"/>
        <v>13.153</v>
      </c>
    </row>
    <row r="181" spans="1:2">
      <c r="A181" s="14">
        <f t="shared" ca="1" si="9"/>
        <v>0.77047809114260346</v>
      </c>
      <c r="B181">
        <f t="shared" ca="1" si="8"/>
        <v>24.933</v>
      </c>
    </row>
    <row r="182" spans="1:2">
      <c r="A182" s="14">
        <f t="shared" ca="1" si="9"/>
        <v>0.27429591377155038</v>
      </c>
      <c r="B182">
        <f t="shared" ca="1" si="8"/>
        <v>15.61</v>
      </c>
    </row>
    <row r="183" spans="1:2">
      <c r="A183" s="14">
        <f t="shared" ca="1" si="9"/>
        <v>0.7901643822826252</v>
      </c>
      <c r="B183">
        <f t="shared" ca="1" si="8"/>
        <v>24.933</v>
      </c>
    </row>
    <row r="184" spans="1:2">
      <c r="A184" s="14">
        <f t="shared" ca="1" si="9"/>
        <v>0.59944887799715829</v>
      </c>
      <c r="B184">
        <f t="shared" ca="1" si="8"/>
        <v>13.153</v>
      </c>
    </row>
    <row r="185" spans="1:2">
      <c r="A185" s="14">
        <f t="shared" ca="1" si="9"/>
        <v>0.11735455074633894</v>
      </c>
      <c r="B185">
        <f t="shared" ca="1" si="8"/>
        <v>24.294</v>
      </c>
    </row>
    <row r="186" spans="1:2">
      <c r="A186" s="14">
        <f t="shared" ca="1" si="9"/>
        <v>0.2753416745727193</v>
      </c>
      <c r="B186">
        <f t="shared" ca="1" si="8"/>
        <v>15.61</v>
      </c>
    </row>
    <row r="187" spans="1:2">
      <c r="A187" s="14">
        <f t="shared" ca="1" si="9"/>
        <v>0.8001151987998727</v>
      </c>
      <c r="B187">
        <f t="shared" ca="1" si="8"/>
        <v>-7.8109999999999999</v>
      </c>
    </row>
    <row r="188" spans="1:2">
      <c r="A188" s="14">
        <f t="shared" ca="1" si="9"/>
        <v>0.28252302781246019</v>
      </c>
      <c r="B188">
        <f t="shared" ca="1" si="8"/>
        <v>15.61</v>
      </c>
    </row>
    <row r="189" spans="1:2">
      <c r="A189" s="14">
        <f t="shared" ca="1" si="9"/>
        <v>0.92181140775310233</v>
      </c>
      <c r="B189">
        <f t="shared" ca="1" si="8"/>
        <v>-7.8109999999999999</v>
      </c>
    </row>
    <row r="190" spans="1:2">
      <c r="A190" s="14">
        <f t="shared" ca="1" si="9"/>
        <v>0.69507610587207491</v>
      </c>
      <c r="B190">
        <f t="shared" ca="1" si="8"/>
        <v>24.933</v>
      </c>
    </row>
    <row r="191" spans="1:2">
      <c r="A191" s="14">
        <f t="shared" ca="1" si="9"/>
        <v>0.50968627465364236</v>
      </c>
      <c r="B191">
        <f t="shared" ca="1" si="8"/>
        <v>13.153</v>
      </c>
    </row>
    <row r="192" spans="1:2">
      <c r="A192" s="14">
        <f t="shared" ca="1" si="9"/>
        <v>0.34315940683707158</v>
      </c>
      <c r="B192">
        <f t="shared" ca="1" si="8"/>
        <v>15.61</v>
      </c>
    </row>
    <row r="193" spans="1:2">
      <c r="A193" s="14">
        <f t="shared" ca="1" si="9"/>
        <v>0.46240913398969918</v>
      </c>
      <c r="B193">
        <f t="shared" ca="1" si="8"/>
        <v>13.153</v>
      </c>
    </row>
    <row r="194" spans="1:2">
      <c r="A194" s="14">
        <f t="shared" ca="1" si="9"/>
        <v>0.94037568689773776</v>
      </c>
      <c r="B194">
        <f t="shared" ca="1" si="8"/>
        <v>-7.8109999999999999</v>
      </c>
    </row>
    <row r="195" spans="1:2">
      <c r="A195" s="14">
        <f t="shared" ca="1" si="9"/>
        <v>0.30645273355195823</v>
      </c>
      <c r="B195">
        <f t="shared" ca="1" si="8"/>
        <v>15.61</v>
      </c>
    </row>
    <row r="196" spans="1:2">
      <c r="A196" s="14">
        <f t="shared" ca="1" si="9"/>
        <v>0.75195293893639636</v>
      </c>
      <c r="B196">
        <f t="shared" ca="1" si="8"/>
        <v>24.933</v>
      </c>
    </row>
    <row r="197" spans="1:2">
      <c r="A197" s="14">
        <f t="shared" ca="1" si="9"/>
        <v>0.38509343920100658</v>
      </c>
      <c r="B197">
        <f t="shared" ca="1" si="8"/>
        <v>15.61</v>
      </c>
    </row>
    <row r="198" spans="1:2">
      <c r="A198" s="14">
        <f t="shared" ca="1" si="9"/>
        <v>0.49065793498437316</v>
      </c>
      <c r="B198">
        <f t="shared" ca="1" si="8"/>
        <v>13.153</v>
      </c>
    </row>
    <row r="199" spans="1:2">
      <c r="A199" s="14">
        <f t="shared" ca="1" si="9"/>
        <v>0.34026541040648994</v>
      </c>
      <c r="B199">
        <f t="shared" ca="1" si="8"/>
        <v>15.61</v>
      </c>
    </row>
    <row r="200" spans="1:2">
      <c r="A200" s="14">
        <f t="shared" ca="1" si="9"/>
        <v>0.44367581475918438</v>
      </c>
      <c r="B200">
        <f t="shared" ca="1" si="8"/>
        <v>13.153</v>
      </c>
    </row>
    <row r="201" spans="1:2">
      <c r="A201" s="14">
        <f t="shared" ca="1" si="9"/>
        <v>0.77617136139199272</v>
      </c>
      <c r="B201">
        <f t="shared" ca="1" si="8"/>
        <v>24.933</v>
      </c>
    </row>
    <row r="202" spans="1:2">
      <c r="A202" s="14">
        <f t="shared" ca="1" si="9"/>
        <v>0.68962580161928067</v>
      </c>
      <c r="B202">
        <f t="shared" ca="1" si="8"/>
        <v>24.933</v>
      </c>
    </row>
    <row r="203" spans="1:2">
      <c r="A203" s="14">
        <f t="shared" ca="1" si="9"/>
        <v>0.75583372042776187</v>
      </c>
      <c r="B203">
        <f t="shared" ca="1" si="8"/>
        <v>24.933</v>
      </c>
    </row>
    <row r="204" spans="1:2">
      <c r="A204" s="14">
        <f t="shared" ca="1" si="9"/>
        <v>0.2859309207491354</v>
      </c>
      <c r="B204">
        <f t="shared" ca="1" si="8"/>
        <v>15.61</v>
      </c>
    </row>
    <row r="205" spans="1:2">
      <c r="A205" s="14">
        <f t="shared" ca="1" si="9"/>
        <v>7.9406122095052822E-2</v>
      </c>
      <c r="B205">
        <f t="shared" ca="1" si="8"/>
        <v>24.294</v>
      </c>
    </row>
    <row r="206" spans="1:2">
      <c r="A206" s="14">
        <f t="shared" ca="1" si="9"/>
        <v>0.88100578198689572</v>
      </c>
      <c r="B206">
        <f t="shared" ca="1" si="8"/>
        <v>-7.8109999999999999</v>
      </c>
    </row>
    <row r="207" spans="1:2">
      <c r="A207" s="14">
        <f t="shared" ca="1" si="9"/>
        <v>0.69637832046663339</v>
      </c>
      <c r="B207">
        <f t="shared" ca="1" si="8"/>
        <v>24.933</v>
      </c>
    </row>
    <row r="208" spans="1:2">
      <c r="A208" s="14">
        <f t="shared" ca="1" si="9"/>
        <v>0.69136682256241189</v>
      </c>
      <c r="B208">
        <f t="shared" ca="1" si="8"/>
        <v>24.933</v>
      </c>
    </row>
    <row r="209" spans="1:2">
      <c r="A209" s="14">
        <f t="shared" ca="1" si="9"/>
        <v>3.7895322433067813E-2</v>
      </c>
      <c r="B209">
        <f t="shared" ca="1" si="8"/>
        <v>24.294</v>
      </c>
    </row>
    <row r="210" spans="1:2">
      <c r="A210" s="14">
        <f t="shared" ca="1" si="9"/>
        <v>0.19527171913199748</v>
      </c>
      <c r="B210">
        <f t="shared" ca="1" si="8"/>
        <v>24.294</v>
      </c>
    </row>
    <row r="211" spans="1:2">
      <c r="A211" s="14">
        <f t="shared" ca="1" si="9"/>
        <v>0.24454478138919455</v>
      </c>
      <c r="B211">
        <f t="shared" ca="1" si="8"/>
        <v>15.61</v>
      </c>
    </row>
    <row r="212" spans="1:2">
      <c r="A212" s="14">
        <f t="shared" ca="1" si="9"/>
        <v>0.98787095984300621</v>
      </c>
      <c r="B212">
        <f t="shared" ca="1" si="8"/>
        <v>-7.8109999999999999</v>
      </c>
    </row>
    <row r="213" spans="1:2">
      <c r="A213" s="14">
        <f t="shared" ca="1" si="9"/>
        <v>0.59173944294329939</v>
      </c>
      <c r="B213">
        <f t="shared" ca="1" si="8"/>
        <v>13.153</v>
      </c>
    </row>
    <row r="214" spans="1:2">
      <c r="A214" s="14">
        <f t="shared" ca="1" si="9"/>
        <v>0.90983509131442375</v>
      </c>
      <c r="B214">
        <f t="shared" ca="1" si="8"/>
        <v>-7.8109999999999999</v>
      </c>
    </row>
    <row r="215" spans="1:2">
      <c r="A215" s="14">
        <f t="shared" ca="1" si="9"/>
        <v>0.21839720001666096</v>
      </c>
      <c r="B215">
        <f t="shared" ca="1" si="8"/>
        <v>15.61</v>
      </c>
    </row>
    <row r="216" spans="1:2">
      <c r="A216" s="14">
        <f t="shared" ca="1" si="9"/>
        <v>0.8859245536370024</v>
      </c>
      <c r="B216">
        <f t="shared" ca="1" si="8"/>
        <v>-7.8109999999999999</v>
      </c>
    </row>
    <row r="217" spans="1:2">
      <c r="A217" s="14">
        <f t="shared" ca="1" si="9"/>
        <v>0.88454026169901478</v>
      </c>
      <c r="B217">
        <f t="shared" ca="1" si="8"/>
        <v>-7.8109999999999999</v>
      </c>
    </row>
    <row r="218" spans="1:2">
      <c r="A218" s="14">
        <f t="shared" ca="1" si="9"/>
        <v>0.26942249036818211</v>
      </c>
      <c r="B218">
        <f t="shared" ref="B218:B281" ca="1" si="10">VLOOKUP(A218,randomTable,3,TRUE)</f>
        <v>15.61</v>
      </c>
    </row>
    <row r="219" spans="1:2">
      <c r="A219" s="14">
        <f t="shared" ref="A219:A226" ca="1" si="11">RAND()</f>
        <v>2.3728433957160178E-2</v>
      </c>
      <c r="B219">
        <f t="shared" ca="1" si="10"/>
        <v>24.294</v>
      </c>
    </row>
    <row r="220" spans="1:2">
      <c r="A220" s="14">
        <f t="shared" ca="1" si="11"/>
        <v>8.1293289311864969E-2</v>
      </c>
      <c r="B220">
        <f t="shared" ca="1" si="10"/>
        <v>24.294</v>
      </c>
    </row>
    <row r="221" spans="1:2">
      <c r="A221" s="14">
        <f t="shared" ca="1" si="11"/>
        <v>0.9448246649509322</v>
      </c>
      <c r="B221">
        <f t="shared" ca="1" si="10"/>
        <v>-7.8109999999999999</v>
      </c>
    </row>
    <row r="222" spans="1:2">
      <c r="A222" s="14">
        <f t="shared" ca="1" si="11"/>
        <v>0.21266632551710973</v>
      </c>
      <c r="B222">
        <f t="shared" ca="1" si="10"/>
        <v>15.61</v>
      </c>
    </row>
    <row r="223" spans="1:2">
      <c r="A223" s="14">
        <f t="shared" ca="1" si="11"/>
        <v>0.17234791228944779</v>
      </c>
      <c r="B223">
        <f t="shared" ca="1" si="10"/>
        <v>24.294</v>
      </c>
    </row>
    <row r="224" spans="1:2">
      <c r="A224" s="14">
        <f t="shared" ca="1" si="11"/>
        <v>9.304590546412328E-2</v>
      </c>
      <c r="B224">
        <f t="shared" ca="1" si="10"/>
        <v>24.294</v>
      </c>
    </row>
    <row r="225" spans="1:2">
      <c r="A225" s="14">
        <f t="shared" ca="1" si="11"/>
        <v>0.5257431792710614</v>
      </c>
      <c r="B225">
        <f t="shared" ca="1" si="10"/>
        <v>13.153</v>
      </c>
    </row>
    <row r="226" spans="1:2">
      <c r="A226" s="14">
        <f t="shared" ca="1" si="11"/>
        <v>0.28187663917136585</v>
      </c>
      <c r="B226">
        <f t="shared" ca="1" si="10"/>
        <v>15.61</v>
      </c>
    </row>
  </sheetData>
  <mergeCells count="1">
    <mergeCell ref="C2:G2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9"/>
  <sheetViews>
    <sheetView tabSelected="1" zoomScale="125" workbookViewId="0">
      <selection activeCell="D31" sqref="D31"/>
    </sheetView>
  </sheetViews>
  <sheetFormatPr defaultRowHeight="12.75"/>
  <cols>
    <col min="1" max="1" width="23.42578125" bestFit="1" customWidth="1"/>
  </cols>
  <sheetData>
    <row r="1" spans="1:13" ht="15.75">
      <c r="A1" s="1" t="s">
        <v>0</v>
      </c>
    </row>
    <row r="3" spans="1:13">
      <c r="B3" s="18" t="s">
        <v>1</v>
      </c>
      <c r="C3" s="18"/>
      <c r="D3" s="18"/>
      <c r="E3" s="18"/>
      <c r="F3" s="18"/>
    </row>
    <row r="4" spans="1:13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</row>
    <row r="5" spans="1:13">
      <c r="A5" s="4" t="s">
        <v>8</v>
      </c>
      <c r="B5">
        <v>10.06</v>
      </c>
      <c r="C5">
        <v>13.12</v>
      </c>
      <c r="D5">
        <v>13.47</v>
      </c>
      <c r="E5">
        <v>45.42</v>
      </c>
      <c r="F5">
        <v>-21.93</v>
      </c>
    </row>
    <row r="6" spans="1:13">
      <c r="A6" s="4" t="s">
        <v>9</v>
      </c>
      <c r="B6">
        <v>17.64</v>
      </c>
      <c r="C6">
        <v>3.25</v>
      </c>
      <c r="D6">
        <v>7.51</v>
      </c>
      <c r="E6">
        <v>-1.33</v>
      </c>
      <c r="F6">
        <v>7.36</v>
      </c>
    </row>
    <row r="7" spans="1:13">
      <c r="A7" s="4" t="s">
        <v>10</v>
      </c>
      <c r="B7">
        <v>32.409999999999997</v>
      </c>
      <c r="C7">
        <v>18.71</v>
      </c>
      <c r="D7">
        <v>33.28</v>
      </c>
      <c r="E7">
        <v>41.46</v>
      </c>
      <c r="F7">
        <v>-23.26</v>
      </c>
    </row>
    <row r="8" spans="1:13">
      <c r="A8" s="4" t="s">
        <v>11</v>
      </c>
      <c r="B8">
        <v>32.36</v>
      </c>
      <c r="C8">
        <v>20.61</v>
      </c>
      <c r="D8">
        <v>12.93</v>
      </c>
      <c r="E8">
        <v>7.06</v>
      </c>
      <c r="F8">
        <v>-5.37</v>
      </c>
    </row>
    <row r="9" spans="1:13">
      <c r="A9" s="4" t="s">
        <v>12</v>
      </c>
      <c r="B9">
        <v>33.44</v>
      </c>
      <c r="C9">
        <v>19.399999999999999</v>
      </c>
      <c r="D9">
        <v>3.85</v>
      </c>
      <c r="E9">
        <v>58.68</v>
      </c>
      <c r="F9">
        <v>-9.02</v>
      </c>
    </row>
    <row r="10" spans="1:13">
      <c r="A10" s="4" t="s">
        <v>13</v>
      </c>
      <c r="B10">
        <v>24.56</v>
      </c>
      <c r="C10">
        <v>25.32</v>
      </c>
      <c r="D10">
        <v>-6.7</v>
      </c>
      <c r="E10">
        <v>5.43</v>
      </c>
      <c r="F10">
        <v>17.309999999999999</v>
      </c>
    </row>
    <row r="13" spans="1:13" ht="15.75">
      <c r="A13" s="1" t="s">
        <v>14</v>
      </c>
    </row>
    <row r="14" spans="1:13">
      <c r="B14" s="3" t="s">
        <v>3</v>
      </c>
      <c r="C14" s="3" t="s">
        <v>4</v>
      </c>
      <c r="D14" s="3" t="s">
        <v>5</v>
      </c>
      <c r="E14" s="3" t="s">
        <v>6</v>
      </c>
      <c r="F14" s="3" t="s">
        <v>7</v>
      </c>
      <c r="H14" s="5"/>
      <c r="I14" s="5"/>
      <c r="J14" s="5"/>
      <c r="K14" s="5"/>
      <c r="L14" s="5"/>
      <c r="M14" s="5"/>
    </row>
    <row r="15" spans="1:13">
      <c r="A15" s="6" t="s">
        <v>15</v>
      </c>
      <c r="B15" s="7">
        <f>SUMPRODUCT($B$23:$B$28,B5:B10)</f>
        <v>21.765763704809213</v>
      </c>
      <c r="C15" s="7">
        <f>SUMPRODUCT($B$23:$B$28,C5:C10)</f>
        <v>12.229847754425782</v>
      </c>
      <c r="D15" s="7">
        <f>SUMPRODUCT($B$23:$B$28,D5:D10)</f>
        <v>6.4451618399054009</v>
      </c>
      <c r="E15" s="7">
        <f>SUMPRODUCT($B$23:$B$28,E5:E10)</f>
        <v>6.4451618399054018</v>
      </c>
      <c r="F15" s="7">
        <f>SUMPRODUCT($B$23:$B$28,F5:F10)</f>
        <v>6.4451618399054018</v>
      </c>
    </row>
    <row r="16" spans="1:13">
      <c r="B16" s="2" t="s">
        <v>16</v>
      </c>
      <c r="C16" s="2" t="s">
        <v>16</v>
      </c>
      <c r="D16" s="2" t="s">
        <v>16</v>
      </c>
      <c r="E16" s="2" t="s">
        <v>16</v>
      </c>
      <c r="F16" s="2" t="s">
        <v>16</v>
      </c>
    </row>
    <row r="17" spans="1:6">
      <c r="A17" s="6" t="s">
        <v>20</v>
      </c>
      <c r="B17" s="7">
        <f>$B$29</f>
        <v>6.4451618399054027</v>
      </c>
      <c r="C17" s="7">
        <f>$B$29</f>
        <v>6.4451618399054027</v>
      </c>
      <c r="D17" s="7">
        <f>$B$29</f>
        <v>6.4451618399054027</v>
      </c>
      <c r="E17" s="7">
        <f>$B$29</f>
        <v>6.4451618399054027</v>
      </c>
      <c r="F17" s="7">
        <f>$B$29</f>
        <v>6.4451618399054027</v>
      </c>
    </row>
    <row r="19" spans="1:6">
      <c r="D19" s="5" t="s">
        <v>21</v>
      </c>
      <c r="F19" s="5" t="s">
        <v>17</v>
      </c>
    </row>
    <row r="20" spans="1:6">
      <c r="D20" s="7">
        <f>SUM(B23:B28)</f>
        <v>1</v>
      </c>
      <c r="E20" s="2" t="s">
        <v>18</v>
      </c>
      <c r="F20" s="7">
        <v>1</v>
      </c>
    </row>
    <row r="22" spans="1:6" ht="13.5" thickBot="1">
      <c r="A22" s="2" t="s">
        <v>22</v>
      </c>
    </row>
    <row r="23" spans="1:6">
      <c r="A23" s="4" t="s">
        <v>8</v>
      </c>
      <c r="B23" s="8">
        <v>0</v>
      </c>
    </row>
    <row r="24" spans="1:6">
      <c r="A24" s="4" t="s">
        <v>9</v>
      </c>
      <c r="B24" s="9">
        <v>0.55357417935541886</v>
      </c>
    </row>
    <row r="25" spans="1:6">
      <c r="A25" s="4" t="s">
        <v>10</v>
      </c>
      <c r="B25" s="9">
        <v>0.13203783770047275</v>
      </c>
    </row>
    <row r="26" spans="1:6">
      <c r="A26" s="4" t="s">
        <v>11</v>
      </c>
      <c r="B26" s="9">
        <v>0</v>
      </c>
    </row>
    <row r="27" spans="1:6">
      <c r="A27" s="4" t="s">
        <v>12</v>
      </c>
      <c r="B27" s="9">
        <v>0</v>
      </c>
    </row>
    <row r="28" spans="1:6">
      <c r="A28" s="4" t="s">
        <v>13</v>
      </c>
      <c r="B28" s="9">
        <v>0.31438798294410841</v>
      </c>
    </row>
    <row r="29" spans="1:6" ht="13.5" thickBot="1">
      <c r="A29" s="11" t="s">
        <v>19</v>
      </c>
      <c r="B29" s="10">
        <v>6.4451618399054027</v>
      </c>
    </row>
  </sheetData>
  <mergeCells count="1">
    <mergeCell ref="B3:F3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Diversify</vt:lpstr>
      <vt:lpstr>Maximin</vt:lpstr>
      <vt:lpstr>randomTable</vt:lpstr>
      <vt:lpstr>returns</vt:lpstr>
    </vt:vector>
  </TitlesOfParts>
  <Company>College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Kipp Martin</cp:lastModifiedBy>
  <dcterms:created xsi:type="dcterms:W3CDTF">2005-11-27T16:16:18Z</dcterms:created>
  <dcterms:modified xsi:type="dcterms:W3CDTF">2008-07-21T03:51:58Z</dcterms:modified>
</cp:coreProperties>
</file>