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B17"/>
  <c r="B18"/>
  <c r="B23"/>
  <c r="B24"/>
  <c r="B26"/>
  <c r="B22"/>
  <c r="B19"/>
  <c r="B25"/>
  <c r="B20"/>
  <c r="B21"/>
</calcChain>
</file>

<file path=xl/sharedStrings.xml><?xml version="1.0" encoding="utf-8"?>
<sst xmlns="http://schemas.openxmlformats.org/spreadsheetml/2006/main" count="22" uniqueCount="22">
  <si>
    <r>
      <t xml:space="preserve">     </t>
    </r>
    <r>
      <rPr>
        <sz val="12"/>
        <rFont val="Times New Roman"/>
        <family val="1"/>
      </rPr>
      <t>Annual Demand</t>
    </r>
  </si>
  <si>
    <t xml:space="preserve">     Ordering Cost</t>
  </si>
  <si>
    <t xml:space="preserve">     Cost per Unit</t>
  </si>
  <si>
    <t xml:space="preserve">     Working Days per Year</t>
  </si>
  <si>
    <t>Optimal Inventory Policy</t>
  </si>
  <si>
    <t>Economic Order Quanity</t>
  </si>
  <si>
    <t>Annual Inventory Holding Cost</t>
  </si>
  <si>
    <t>Annual Ordering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</si>
  <si>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</si>
  <si>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</si>
  <si>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</si>
  <si>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</si>
  <si>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</si>
  <si>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</si>
  <si>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Annual Inventory Holding Rate %</t>
  </si>
  <si>
    <t>Order-Quantity Reorder-Point with Probabilistic Demand</t>
  </si>
  <si>
    <t xml:space="preserve">            Mean</t>
  </si>
  <si>
    <t xml:space="preserve">            Standard Deviation</t>
  </si>
  <si>
    <t>Safety Stock</t>
  </si>
  <si>
    <t>Expected Stockouts per Year</t>
  </si>
  <si>
    <t xml:space="preserve">     Probability of a Stockout </t>
  </si>
  <si>
    <t xml:space="preserve">     Normal Distribution for Lead Time Demand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</si>
</sst>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3" fontId="0" fillId="0" borderId="2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0" borderId="1" xfId="0" applyBorder="1"/>
    <xf numFmtId="2" fontId="0" fillId="2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.75"/>
  <cols>
    <col min="1" max="1" width="39.125" customWidth="1"/>
    <col min="2" max="4" width="12.75" customWidth="1"/>
  </cols>
  <sheetData>
    <row r="1" spans="1:2" ht="18.75">
      <c r="A1" s="4" t="s">
        <v>15</v>
      </c>
    </row>
    <row r="2" spans="1:2" ht="16.5" thickBot="1"/>
    <row r="3" spans="1:2">
      <c r="A3" t="s">
        <v>0</v>
      </c>
      <c r="B3" s="3">
        <v>8008</v>
      </c>
    </row>
    <row r="4" spans="1:2">
      <c r="A4" t="s">
        <v>1</v>
      </c>
      <c r="B4" s="2">
        <v>12</v>
      </c>
    </row>
    <row r="5" spans="1:2">
      <c r="A5" t="s">
        <v>14</v>
      </c>
      <c r="B5" s="8">
        <v>20</v>
      </c>
    </row>
    <row r="6" spans="1:2">
      <c r="A6" t="s">
        <v>2</v>
      </c>
      <c r="B6" s="2">
        <v>6</v>
      </c>
    </row>
    <row r="7" spans="1:2">
      <c r="A7" t="s">
        <v>3</v>
      </c>
      <c r="B7" s="8">
        <v>250</v>
      </c>
    </row>
    <row r="8" spans="1:2">
      <c r="A8" t="s">
        <v>21</v>
      </c>
      <c r="B8" s="10"/>
    </row>
    <row r="9" spans="1:2">
      <c r="A9" t="s">
        <v>16</v>
      </c>
      <c r="B9" s="11">
        <v>154</v>
      </c>
    </row>
    <row r="10" spans="1:2">
      <c r="A10" t="s">
        <v>17</v>
      </c>
      <c r="B10" s="11">
        <v>25</v>
      </c>
    </row>
    <row r="11" spans="1:2" ht="16.5" thickBot="1">
      <c r="A11" t="s">
        <v>20</v>
      </c>
      <c r="B11" s="12">
        <v>0.05</v>
      </c>
    </row>
    <row r="14" spans="1:2">
      <c r="A14" s="1" t="s">
        <v>4</v>
      </c>
    </row>
    <row r="16" spans="1:2">
      <c r="A16" t="s">
        <v>5</v>
      </c>
      <c r="B16" s="9">
        <f>SQRT(2*B3*B4/(B5/100*B6))</f>
        <v>400.19995002498433</v>
      </c>
    </row>
    <row r="17" spans="1:2">
      <c r="A17" t="s">
        <v>11</v>
      </c>
      <c r="B17" s="9">
        <f>B9+NORMSINV(1-B11)*B10</f>
        <v>195.12134067378682</v>
      </c>
    </row>
    <row r="18" spans="1:2">
      <c r="A18" t="s">
        <v>18</v>
      </c>
      <c r="B18" s="9">
        <f>B17-B9</f>
        <v>41.121340673786818</v>
      </c>
    </row>
    <row r="19" spans="1:2">
      <c r="A19" t="s">
        <v>6</v>
      </c>
      <c r="B19" s="6">
        <f>(1/2)*B16*(B5/100*B6)+B18*(B5/100*B6)</f>
        <v>289.46557882353483</v>
      </c>
    </row>
    <row r="20" spans="1:2">
      <c r="A20" t="s">
        <v>7</v>
      </c>
      <c r="B20" s="6">
        <f>(B3/B16)*B4</f>
        <v>240.11997001499068</v>
      </c>
    </row>
    <row r="21" spans="1:2">
      <c r="A21" t="s">
        <v>8</v>
      </c>
      <c r="B21" s="6">
        <f>B19+B20</f>
        <v>529.58554883852548</v>
      </c>
    </row>
    <row r="22" spans="1:2">
      <c r="A22" t="s">
        <v>9</v>
      </c>
      <c r="B22" s="7">
        <f>B16+B18</f>
        <v>441.32129069877112</v>
      </c>
    </row>
    <row r="23" spans="1:2">
      <c r="A23" t="s">
        <v>10</v>
      </c>
      <c r="B23" s="5">
        <f>B16/2+B18</f>
        <v>241.22131568627898</v>
      </c>
    </row>
    <row r="24" spans="1:2">
      <c r="A24" t="s">
        <v>12</v>
      </c>
      <c r="B24" s="5">
        <f>B3/B16</f>
        <v>20.009997501249224</v>
      </c>
    </row>
    <row r="25" spans="1:2">
      <c r="A25" t="s">
        <v>13</v>
      </c>
      <c r="B25" s="5">
        <f>B7/B24</f>
        <v>12.493754683597162</v>
      </c>
    </row>
    <row r="26" spans="1:2">
      <c r="A26" t="s">
        <v>19</v>
      </c>
      <c r="B26" s="5">
        <f>B24*B11</f>
        <v>1.0004998750624612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Jeffrey D Camm</cp:lastModifiedBy>
  <cp:lastPrinted>1998-07-22T18:27:20Z</cp:lastPrinted>
  <dcterms:created xsi:type="dcterms:W3CDTF">1998-07-22T18:03:38Z</dcterms:created>
  <dcterms:modified xsi:type="dcterms:W3CDTF">2008-07-27T16:38:56Z</dcterms:modified>
</cp:coreProperties>
</file>