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G:\Mi unidad\II-2024\MAT-156\Clase 15\"/>
    </mc:Choice>
  </mc:AlternateContent>
  <xr:revisionPtr revIDLastSave="0" documentId="13_ncr:1_{CE0AE8F8-6B4D-4E9C-8295-22CAC90E7AB8}" xr6:coauthVersionLast="47" xr6:coauthVersionMax="47" xr10:uidLastSave="{00000000-0000-0000-0000-000000000000}"/>
  <bookViews>
    <workbookView xWindow="-120" yWindow="-120" windowWidth="20730" windowHeight="11760" xr2:uid="{49756AC0-39D3-4428-B77A-29CDB935226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6" i="1" l="1"/>
  <c r="L13" i="1"/>
  <c r="L27" i="1"/>
  <c r="L14" i="1"/>
  <c r="F35" i="1"/>
  <c r="G34" i="1" s="1"/>
  <c r="F34" i="1"/>
  <c r="G33" i="1" s="1"/>
  <c r="H33" i="1" s="1"/>
  <c r="F33" i="1"/>
  <c r="F21" i="1"/>
  <c r="G20" i="1"/>
  <c r="F20" i="1"/>
  <c r="G19" i="1" s="1"/>
  <c r="H19" i="1" s="1"/>
  <c r="F19" i="1"/>
  <c r="E27" i="1" s="1"/>
  <c r="G17" i="1"/>
  <c r="F8" i="1"/>
  <c r="G7" i="1"/>
  <c r="F7" i="1"/>
  <c r="G6" i="1" s="1"/>
  <c r="H6" i="1" s="1"/>
  <c r="F6" i="1"/>
  <c r="E14" i="1" s="1"/>
  <c r="G4" i="1"/>
  <c r="E41" i="1" l="1"/>
</calcChain>
</file>

<file path=xl/sharedStrings.xml><?xml version="1.0" encoding="utf-8"?>
<sst xmlns="http://schemas.openxmlformats.org/spreadsheetml/2006/main" count="49" uniqueCount="25">
  <si>
    <t>DESAFIO NEWTON</t>
  </si>
  <si>
    <t>RUDDY DANIEL CRUZ CHURA</t>
  </si>
  <si>
    <t>ALTURA EN LA CIUDAD DE LA PAZ =</t>
  </si>
  <si>
    <t>[m]</t>
  </si>
  <si>
    <t>[ft]</t>
  </si>
  <si>
    <t>t</t>
  </si>
  <si>
    <t>C</t>
  </si>
  <si>
    <t>h [ft]</t>
  </si>
  <si>
    <t>T[°F]</t>
  </si>
  <si>
    <t>1er nivel</t>
  </si>
  <si>
    <t>2do. Nivel</t>
  </si>
  <si>
    <t>3er. Nivel</t>
  </si>
  <si>
    <t>?</t>
  </si>
  <si>
    <t>p(x) = f[x] + f[x0,x1](x-x0) + f[x0,x1,x2](x-x0)(x-x1) + f[x0,x1,x2,x3](x-x0)(x-x1)(x-x2)</t>
  </si>
  <si>
    <t>p(x=6)=</t>
  </si>
  <si>
    <t>ALTURA EN LA CIUDAD DE EL ALTO =</t>
  </si>
  <si>
    <t>ALTURA A =</t>
  </si>
  <si>
    <t>GRAFICA</t>
  </si>
  <si>
    <t>Altura h[m]</t>
  </si>
  <si>
    <r>
      <t>Temperatura de ebullición T</t>
    </r>
    <r>
      <rPr>
        <vertAlign val="subscript"/>
        <sz val="11"/>
        <color theme="1"/>
        <rFont val="Aptos"/>
        <family val="2"/>
      </rPr>
      <t>B</t>
    </r>
    <r>
      <rPr>
        <sz val="11"/>
        <color theme="1"/>
        <rFont val="Aptos"/>
        <family val="2"/>
      </rPr>
      <t xml:space="preserve"> </t>
    </r>
    <r>
      <rPr>
        <sz val="11"/>
        <color rgb="FF000000"/>
        <rFont val="Calibri"/>
        <family val="2"/>
      </rPr>
      <t>[°F]</t>
    </r>
  </si>
  <si>
    <t>3640 msnm</t>
  </si>
  <si>
    <t>4150 msnm</t>
  </si>
  <si>
    <t>DATOS OFICIALES</t>
  </si>
  <si>
    <t>ERROR ABSOLUTO</t>
  </si>
  <si>
    <t>ERROR RELATIVO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</si>
</sst>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sz val="11"/>
      <color theme="1"/>
      <name val="Aptos"/>
      <family val="2"/>
    </font>
    <font>
      <vertAlign val="subscript"/>
      <sz val="11"/>
      <color theme="1"/>
      <name val="Aptos"/>
      <family val="2"/>
    </font>
    <font>
      <sz val="11"/>
      <color rgb="FF000000"/>
      <name val="Calibri"/>
      <family val="2"/>
    </font>
    <font>
      <b/>
      <sz val="11"/>
      <color theme="1"/>
      <name val="Aptos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1" fillId="2" borderId="1" xfId="0" applyFont="1" applyFill="1" applyBorder="1"/>
    <xf numFmtId="0" fontId="3" fillId="0" borderId="0" xfId="0" applyFont="1"/>
    <xf numFmtId="0" fontId="0" fillId="4" borderId="0" xfId="0" applyFill="1"/>
    <xf numFmtId="0" fontId="1" fillId="4" borderId="1" xfId="0" applyFont="1" applyFill="1" applyBorder="1"/>
    <xf numFmtId="0" fontId="0" fillId="5" borderId="0" xfId="0" applyFill="1"/>
    <xf numFmtId="0" fontId="1" fillId="5" borderId="1" xfId="0" applyFont="1" applyFill="1" applyBorder="1"/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BO" sz="1100" b="1" i="0" u="none" strike="noStrike" baseline="0">
                <a:effectLst/>
              </a:rPr>
              <a:t>RELACIÓN ENTRE LA TEMPERATURA DE EBULLICIÓN DEL AGUA Y LA ALTITUD </a:t>
            </a:r>
            <a:endParaRPr lang="en-US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B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Sheet1!$E$5</c:f>
              <c:strCache>
                <c:ptCount val="1"/>
                <c:pt idx="0">
                  <c:v>T[°F]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Sheet1!$D$6:$D$9</c:f>
              <c:numCache>
                <c:formatCode>General</c:formatCode>
                <c:ptCount val="4"/>
                <c:pt idx="0">
                  <c:v>0</c:v>
                </c:pt>
                <c:pt idx="1">
                  <c:v>3000</c:v>
                </c:pt>
                <c:pt idx="2">
                  <c:v>8000</c:v>
                </c:pt>
                <c:pt idx="3">
                  <c:v>15000</c:v>
                </c:pt>
              </c:numCache>
            </c:numRef>
          </c:xVal>
          <c:yVal>
            <c:numRef>
              <c:f>Sheet1!$E$6:$E$9</c:f>
              <c:numCache>
                <c:formatCode>General</c:formatCode>
                <c:ptCount val="4"/>
                <c:pt idx="0">
                  <c:v>212</c:v>
                </c:pt>
                <c:pt idx="1">
                  <c:v>206.2</c:v>
                </c:pt>
                <c:pt idx="2">
                  <c:v>196.2</c:v>
                </c:pt>
                <c:pt idx="3">
                  <c:v>184.4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DF7-429E-87B2-9DB6825FBB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1935840"/>
        <c:axId val="1031936320"/>
      </c:scatterChart>
      <c:valAx>
        <c:axId val="1031935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BO"/>
                  <a:t>Altitud h [ft]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B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1031936320"/>
        <c:crosses val="autoZero"/>
        <c:crossBetween val="midCat"/>
      </c:valAx>
      <c:valAx>
        <c:axId val="103193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BO"/>
                  <a:t>Temperatura T[°F]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B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1031935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B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9526</xdr:colOff>
      <xdr:row>44</xdr:row>
      <xdr:rowOff>25853</xdr:rowOff>
    </xdr:from>
    <xdr:to>
      <xdr:col>7</xdr:col>
      <xdr:colOff>742951</xdr:colOff>
      <xdr:row>57</xdr:row>
      <xdr:rowOff>106135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E495B47-E84E-4BBA-BACA-DBA84DDBD7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7371F-1FD1-4D71-9DDB-A816B91F2F19}">
  <dimension ref="A1:M44"/>
  <sheetViews>
    <sheetView tabSelected="1" topLeftCell="A5" zoomScale="85" zoomScaleNormal="85" workbookViewId="0">
      <selection activeCell="J26" sqref="J26:L27"/>
    </sheetView>
  </sheetViews>
  <sheetFormatPr baseColWidth="10" defaultRowHeight="15" x14ac:dyDescent="0.25"/>
  <cols>
    <col min="11" max="11" width="11.28515625" bestFit="1" customWidth="1"/>
  </cols>
  <sheetData>
    <row r="1" spans="1:13" x14ac:dyDescent="0.25">
      <c r="A1" s="1" t="s">
        <v>0</v>
      </c>
    </row>
    <row r="2" spans="1:13" x14ac:dyDescent="0.25">
      <c r="A2" s="1" t="s">
        <v>1</v>
      </c>
    </row>
    <row r="4" spans="1:13" x14ac:dyDescent="0.25">
      <c r="B4" s="1" t="s">
        <v>2</v>
      </c>
      <c r="E4">
        <v>3640</v>
      </c>
      <c r="F4" t="s">
        <v>3</v>
      </c>
      <c r="G4" s="2">
        <f>E4*3.28084</f>
        <v>11942.257600000001</v>
      </c>
      <c r="H4" t="s">
        <v>4</v>
      </c>
      <c r="J4" s="1" t="s">
        <v>22</v>
      </c>
      <c r="M4" s="3"/>
    </row>
    <row r="5" spans="1:13" ht="15.75" customHeight="1" x14ac:dyDescent="0.25">
      <c r="A5" s="4" t="s">
        <v>5</v>
      </c>
      <c r="B5" s="4" t="s">
        <v>6</v>
      </c>
      <c r="D5" s="5" t="s">
        <v>7</v>
      </c>
      <c r="E5" s="5" t="s">
        <v>8</v>
      </c>
      <c r="F5" t="s">
        <v>9</v>
      </c>
      <c r="G5" t="s">
        <v>10</v>
      </c>
      <c r="H5" t="s">
        <v>11</v>
      </c>
      <c r="J5" s="14" t="s">
        <v>18</v>
      </c>
      <c r="K5" s="15" t="s">
        <v>19</v>
      </c>
      <c r="L5" s="15"/>
      <c r="M5" s="15"/>
    </row>
    <row r="6" spans="1:13" ht="30" x14ac:dyDescent="0.25">
      <c r="A6" s="6">
        <v>-1000</v>
      </c>
      <c r="B6" s="6">
        <v>213</v>
      </c>
      <c r="C6">
        <v>0</v>
      </c>
      <c r="D6" s="7">
        <v>0</v>
      </c>
      <c r="E6" s="7">
        <v>212</v>
      </c>
      <c r="F6">
        <f>(E7-E6)/(D7-D6)</f>
        <v>-1.933333333333337E-3</v>
      </c>
      <c r="G6">
        <f>(F7-F6)/(D8-D6)</f>
        <v>-8.3333333333328769E-9</v>
      </c>
      <c r="H6">
        <f>(G6-G7)/(D6-D9)</f>
        <v>2.301587301587285E-12</v>
      </c>
      <c r="J6" s="14" t="s">
        <v>20</v>
      </c>
      <c r="K6" s="16">
        <v>190.46</v>
      </c>
      <c r="L6" s="16"/>
      <c r="M6" s="16"/>
    </row>
    <row r="7" spans="1:13" ht="30" x14ac:dyDescent="0.25">
      <c r="A7" s="6">
        <v>0</v>
      </c>
      <c r="B7" s="6">
        <v>212</v>
      </c>
      <c r="C7">
        <v>1</v>
      </c>
      <c r="D7" s="7">
        <v>3000</v>
      </c>
      <c r="E7" s="7">
        <v>206.2</v>
      </c>
      <c r="F7">
        <f>(E8-E7)/(D8-D7)</f>
        <v>-2E-3</v>
      </c>
      <c r="G7">
        <f>(F8-F7)/(D9-D7)</f>
        <v>2.6190476190476403E-8</v>
      </c>
      <c r="J7" s="14" t="s">
        <v>21</v>
      </c>
      <c r="K7" s="16">
        <v>187.54</v>
      </c>
      <c r="L7" s="16"/>
      <c r="M7" s="16"/>
    </row>
    <row r="8" spans="1:13" x14ac:dyDescent="0.25">
      <c r="A8" s="6">
        <v>3000</v>
      </c>
      <c r="B8" s="6">
        <v>206.2</v>
      </c>
      <c r="C8">
        <v>2</v>
      </c>
      <c r="D8" s="7">
        <v>8000</v>
      </c>
      <c r="E8" s="7">
        <v>196.2</v>
      </c>
      <c r="F8">
        <f>(E9-E8)/(D9-D8)</f>
        <v>-1.6857142857142832E-3</v>
      </c>
    </row>
    <row r="9" spans="1:13" x14ac:dyDescent="0.25">
      <c r="A9" s="6">
        <v>8000</v>
      </c>
      <c r="B9" s="6">
        <v>196.2</v>
      </c>
      <c r="C9">
        <v>3</v>
      </c>
      <c r="D9" s="7">
        <v>15000</v>
      </c>
      <c r="E9" s="7">
        <v>184.4</v>
      </c>
    </row>
    <row r="10" spans="1:13" x14ac:dyDescent="0.25">
      <c r="A10" s="6">
        <v>15000</v>
      </c>
      <c r="B10" s="6">
        <v>184.4</v>
      </c>
      <c r="D10" s="2">
        <v>11942.257600000001</v>
      </c>
      <c r="E10" t="s">
        <v>12</v>
      </c>
    </row>
    <row r="11" spans="1:13" x14ac:dyDescent="0.25">
      <c r="A11" s="6">
        <v>22000</v>
      </c>
      <c r="B11" s="6">
        <v>172.6</v>
      </c>
    </row>
    <row r="12" spans="1:13" x14ac:dyDescent="0.25">
      <c r="D12" t="s">
        <v>13</v>
      </c>
    </row>
    <row r="13" spans="1:13" x14ac:dyDescent="0.25">
      <c r="J13" s="17" t="s">
        <v>23</v>
      </c>
      <c r="K13" s="17"/>
      <c r="L13" s="7">
        <f>ABS(K6-E14)</f>
        <v>1.4693270806223495</v>
      </c>
    </row>
    <row r="14" spans="1:13" x14ac:dyDescent="0.25">
      <c r="D14" t="s">
        <v>14</v>
      </c>
      <c r="E14" s="8">
        <f>E6+F6*(D10-D6)+G6*(D10-D6)*(D10-D7)+H6*(D10-D6)*(D10-D7)*(D10-D8)</f>
        <v>188.99067291937766</v>
      </c>
      <c r="F14" t="s">
        <v>8</v>
      </c>
      <c r="J14" s="17" t="s">
        <v>24</v>
      </c>
      <c r="K14" s="17"/>
      <c r="L14" s="7">
        <f>ABS((K6-E14)/K6) *100</f>
        <v>0.77146229162152136</v>
      </c>
    </row>
    <row r="16" spans="1:13" x14ac:dyDescent="0.25">
      <c r="K16" s="9"/>
    </row>
    <row r="17" spans="2:12" x14ac:dyDescent="0.25">
      <c r="B17" s="1" t="s">
        <v>15</v>
      </c>
      <c r="E17">
        <v>4150</v>
      </c>
      <c r="F17" t="s">
        <v>3</v>
      </c>
      <c r="G17" s="10">
        <f>E17*3.28084</f>
        <v>13615.486000000001</v>
      </c>
      <c r="H17" t="s">
        <v>4</v>
      </c>
    </row>
    <row r="18" spans="2:12" x14ac:dyDescent="0.25">
      <c r="D18" s="5" t="s">
        <v>7</v>
      </c>
      <c r="E18" s="5" t="s">
        <v>8</v>
      </c>
      <c r="F18" t="s">
        <v>9</v>
      </c>
      <c r="G18" t="s">
        <v>10</v>
      </c>
      <c r="H18" t="s">
        <v>11</v>
      </c>
    </row>
    <row r="19" spans="2:12" x14ac:dyDescent="0.25">
      <c r="C19">
        <v>0</v>
      </c>
      <c r="D19" s="7">
        <v>0</v>
      </c>
      <c r="E19" s="7">
        <v>212</v>
      </c>
      <c r="F19">
        <f>(E20-E19)/(D20-D19)</f>
        <v>-1.933333333333337E-3</v>
      </c>
      <c r="G19">
        <f>(F20-F19)/(D21-D19)</f>
        <v>-8.3333333333328769E-9</v>
      </c>
      <c r="H19">
        <f>(G19-G20)/(D19-D22)</f>
        <v>2.301587301587285E-12</v>
      </c>
    </row>
    <row r="20" spans="2:12" x14ac:dyDescent="0.25">
      <c r="C20">
        <v>1</v>
      </c>
      <c r="D20" s="7">
        <v>3000</v>
      </c>
      <c r="E20" s="7">
        <v>206.2</v>
      </c>
      <c r="F20">
        <f>(E21-E20)/(D21-D20)</f>
        <v>-2E-3</v>
      </c>
      <c r="G20">
        <f>(F21-F20)/(D22-D20)</f>
        <v>2.6190476190476403E-8</v>
      </c>
    </row>
    <row r="21" spans="2:12" x14ac:dyDescent="0.25">
      <c r="C21">
        <v>2</v>
      </c>
      <c r="D21" s="7">
        <v>8000</v>
      </c>
      <c r="E21" s="7">
        <v>196.2</v>
      </c>
      <c r="F21">
        <f>(E22-E21)/(D22-D21)</f>
        <v>-1.6857142857142832E-3</v>
      </c>
    </row>
    <row r="22" spans="2:12" x14ac:dyDescent="0.25">
      <c r="C22">
        <v>3</v>
      </c>
      <c r="D22" s="7">
        <v>15000</v>
      </c>
      <c r="E22" s="7">
        <v>184.4</v>
      </c>
    </row>
    <row r="23" spans="2:12" x14ac:dyDescent="0.25">
      <c r="D23" s="10">
        <v>13615.486000000001</v>
      </c>
      <c r="E23" t="s">
        <v>12</v>
      </c>
    </row>
    <row r="25" spans="2:12" x14ac:dyDescent="0.25">
      <c r="D25" t="s">
        <v>13</v>
      </c>
    </row>
    <row r="26" spans="2:12" x14ac:dyDescent="0.25">
      <c r="J26" s="17" t="s">
        <v>23</v>
      </c>
      <c r="K26" s="17"/>
      <c r="L26" s="7">
        <f>ABS(K7-E27)</f>
        <v>1.1996841349146052</v>
      </c>
    </row>
    <row r="27" spans="2:12" x14ac:dyDescent="0.25">
      <c r="D27" t="s">
        <v>14</v>
      </c>
      <c r="E27" s="11">
        <f>E19+F19*(D23-D19)+G19*(D23-D19)*(D23-D20)+H19*(D23-D19)*(D23-D20)*(D23-D21)</f>
        <v>186.34031586508539</v>
      </c>
      <c r="F27" t="s">
        <v>8</v>
      </c>
      <c r="J27" s="17" t="s">
        <v>24</v>
      </c>
      <c r="K27" s="17"/>
      <c r="L27" s="7">
        <f>ABS((K7-E27)/K7) *100</f>
        <v>0.63969507033945039</v>
      </c>
    </row>
    <row r="31" spans="2:12" x14ac:dyDescent="0.25">
      <c r="B31" t="s">
        <v>16</v>
      </c>
      <c r="E31" s="12">
        <v>5000</v>
      </c>
      <c r="F31" t="s">
        <v>4</v>
      </c>
    </row>
    <row r="32" spans="2:12" x14ac:dyDescent="0.25">
      <c r="D32" s="5" t="s">
        <v>7</v>
      </c>
      <c r="E32" s="5" t="s">
        <v>8</v>
      </c>
      <c r="F32" t="s">
        <v>9</v>
      </c>
      <c r="G32" t="s">
        <v>10</v>
      </c>
      <c r="H32" t="s">
        <v>11</v>
      </c>
    </row>
    <row r="33" spans="3:8" x14ac:dyDescent="0.25">
      <c r="C33">
        <v>0</v>
      </c>
      <c r="D33" s="7">
        <v>0</v>
      </c>
      <c r="E33" s="7">
        <v>212</v>
      </c>
      <c r="F33">
        <f>(E34-E33)/(D34-D33)</f>
        <v>-1.933333333333337E-3</v>
      </c>
      <c r="G33">
        <f>(F34-F33)/(D35-D33)</f>
        <v>-8.3333333333328769E-9</v>
      </c>
      <c r="H33">
        <f>(G33-G34)/(D33-D36)</f>
        <v>2.301587301587285E-12</v>
      </c>
    </row>
    <row r="34" spans="3:8" x14ac:dyDescent="0.25">
      <c r="C34">
        <v>1</v>
      </c>
      <c r="D34" s="7">
        <v>3000</v>
      </c>
      <c r="E34" s="7">
        <v>206.2</v>
      </c>
      <c r="F34">
        <f>(E35-E34)/(D35-D34)</f>
        <v>-2E-3</v>
      </c>
      <c r="G34">
        <f>(F35-F34)/(D36-D34)</f>
        <v>2.6190476190476403E-8</v>
      </c>
    </row>
    <row r="35" spans="3:8" x14ac:dyDescent="0.25">
      <c r="C35">
        <v>2</v>
      </c>
      <c r="D35" s="7">
        <v>8000</v>
      </c>
      <c r="E35" s="7">
        <v>196.2</v>
      </c>
      <c r="F35">
        <f>(E36-E35)/(D36-D35)</f>
        <v>-1.6857142857142832E-3</v>
      </c>
    </row>
    <row r="36" spans="3:8" x14ac:dyDescent="0.25">
      <c r="C36">
        <v>3</v>
      </c>
      <c r="D36" s="7">
        <v>15000</v>
      </c>
      <c r="E36" s="7">
        <v>184.4</v>
      </c>
    </row>
    <row r="37" spans="3:8" x14ac:dyDescent="0.25">
      <c r="D37" s="12">
        <v>5000</v>
      </c>
      <c r="E37" t="s">
        <v>12</v>
      </c>
    </row>
    <row r="39" spans="3:8" x14ac:dyDescent="0.25">
      <c r="D39" t="s">
        <v>13</v>
      </c>
    </row>
    <row r="41" spans="3:8" x14ac:dyDescent="0.25">
      <c r="D41" t="s">
        <v>14</v>
      </c>
      <c r="E41" s="13">
        <f>E33+F33*(D37-D33)+G33*(D37-D33)*(D37-D34)+H33*(D37-D33)*(D37-D34)*(D37-D35)</f>
        <v>202.18095238095236</v>
      </c>
      <c r="F41" t="s">
        <v>8</v>
      </c>
    </row>
    <row r="44" spans="3:8" x14ac:dyDescent="0.25">
      <c r="D44" t="s">
        <v>17</v>
      </c>
    </row>
  </sheetData>
  <mergeCells count="7">
    <mergeCell ref="J13:K13"/>
    <mergeCell ref="J14:K14"/>
    <mergeCell ref="J26:K26"/>
    <mergeCell ref="J27:K27"/>
    <mergeCell ref="K5:M5"/>
    <mergeCell ref="K6:M6"/>
    <mergeCell ref="K7:M7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Ruddy Daniel</dc:creator>
  <cp:lastModifiedBy>Ruddy Daniel</cp:lastModifiedBy>
  <dcterms:created xsi:type="dcterms:W3CDTF">2024-10-10T16:08:40Z</dcterms:created>
  <dcterms:modified xsi:type="dcterms:W3CDTF">2024-10-10T17:02:37Z</dcterms:modified>
</cp:coreProperties>
</file>