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5035-01" sheetId="1" state="visible" r:id="rId2"/>
  </sheets>
  <definedNames>
    <definedName function="false" hidden="false" localSheetId="0" name="Print_Titles" vbProcedure="false">'D5035-01'!$1:$1</definedName>
    <definedName function="false" hidden="false" localSheetId="0" name="_xlnm._FilterDatabase" vbProcedure="false">'D5035-01'!$A$1:$D$1</definedName>
    <definedName function="false" hidden="false" localSheetId="0" name="_xlnm._FilterDatabase_0" vbProcedure="false">'D5035-01'!$A:$D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<sst xmlns="http://schemas.openxmlformats.org/spreadsheetml/2006/main" count="164" uniqueCount="143">
  <si>
    <t xml:space="preserve">Comment</t>
  </si>
  <si>
    <t xml:space="preserve">Description</t>
  </si>
  <si>
    <t xml:space="preserve">Designator</t>
  </si>
  <si>
    <t xml:space="preserve">Footprint</t>
  </si>
  <si>
    <t xml:space="preserve">Number</t>
  </si>
  <si>
    <t xml:space="preserve">Mouser</t>
  </si>
  <si>
    <t xml:space="preserve">Price [EUR]</t>
  </si>
  <si>
    <t xml:space="preserve">Price sum</t>
  </si>
  <si>
    <t xml:space="preserve">Alternative Part</t>
  </si>
  <si>
    <t xml:space="preserve">10n</t>
  </si>
  <si>
    <t xml:space="preserve">X7R/10V/10%</t>
  </si>
  <si>
    <t xml:space="preserve">C100</t>
  </si>
  <si>
    <t xml:space="preserve">0603 (1608 Metric)</t>
  </si>
  <si>
    <t xml:space="preserve">710-885012206014</t>
  </si>
  <si>
    <t xml:space="preserve">100n</t>
  </si>
  <si>
    <t xml:space="preserve">X7R/50V/10%</t>
  </si>
  <si>
    <t xml:space="preserve">C101, C103, C104, C106, C107, C108, C111, C113, C115, C117, C118, C120</t>
  </si>
  <si>
    <t xml:space="preserve">603-CC603KRX7R9BB104</t>
  </si>
  <si>
    <t xml:space="preserve">4µ7</t>
  </si>
  <si>
    <t xml:space="preserve">X5R/25V/10%</t>
  </si>
  <si>
    <t xml:space="preserve">C102, C105, C109, C110, C112, C116</t>
  </si>
  <si>
    <t xml:space="preserve">0805 (2012 Metric)</t>
  </si>
  <si>
    <t xml:space="preserve">187-CL21A475KAQNNNG</t>
  </si>
  <si>
    <t xml:space="preserve">4n7</t>
  </si>
  <si>
    <t xml:space="preserve">X7R/200V/10%</t>
  </si>
  <si>
    <t xml:space="preserve">C114, C119</t>
  </si>
  <si>
    <t xml:space="preserve">187-CL21B472KDCNNNC</t>
  </si>
  <si>
    <t xml:space="preserve">D1213A-02SM-7</t>
  </si>
  <si>
    <t xml:space="preserve">ESD Protection Diode Array</t>
  </si>
  <si>
    <t xml:space="preserve">D100</t>
  </si>
  <si>
    <t xml:space="preserve">SOT23-5</t>
  </si>
  <si>
    <t xml:space="preserve">621-D1213A-02SM-7</t>
  </si>
  <si>
    <t xml:space="preserve">WE 824011</t>
  </si>
  <si>
    <t xml:space="preserve">PESD1CAN</t>
  </si>
  <si>
    <t xml:space="preserve">D105, D107</t>
  </si>
  <si>
    <t xml:space="preserve">SOT23</t>
  </si>
  <si>
    <t xml:space="preserve">771-PESD1CAN-T/R </t>
  </si>
  <si>
    <t xml:space="preserve">ESDCAN01-2BLY</t>
  </si>
  <si>
    <t xml:space="preserve">green</t>
  </si>
  <si>
    <t xml:space="preserve">100+ mcd</t>
  </si>
  <si>
    <t xml:space="preserve">D106, D108, D110</t>
  </si>
  <si>
    <t xml:space="preserve">859-LTST-C191TGKT</t>
  </si>
  <si>
    <t xml:space="preserve">red</t>
  </si>
  <si>
    <t xml:space="preserve">D109, D111</t>
  </si>
  <si>
    <t xml:space="preserve">743-S63BTR</t>
  </si>
  <si>
    <t xml:space="preserve">TG2520SMN16.0000M-MCGNNM</t>
  </si>
  <si>
    <t xml:space="preserve">Oscillator 16MHz, 3.3V, 0.5PPM</t>
  </si>
  <si>
    <t xml:space="preserve">G100</t>
  </si>
  <si>
    <t xml:space="preserve">2,5mm x 2,0mm</t>
  </si>
  <si>
    <t xml:space="preserve">732-2520SMN16MCGNNM0</t>
  </si>
  <si>
    <t xml:space="preserve">BBPY0016080301Y00</t>
  </si>
  <si>
    <t xml:space="preserve">Ferrite Bead</t>
  </si>
  <si>
    <t xml:space="preserve">L100</t>
  </si>
  <si>
    <t xml:space="preserve">710-742792641</t>
  </si>
  <si>
    <t xml:space="preserve">WE 742792641</t>
  </si>
  <si>
    <t xml:space="preserve">PE-1206CCMC900STS</t>
  </si>
  <si>
    <t xml:space="preserve">USB Common Mode Choke</t>
  </si>
  <si>
    <t xml:space="preserve">L101</t>
  </si>
  <si>
    <t xml:space="preserve">3216</t>
  </si>
  <si>
    <t xml:space="preserve">673-PE-1206CCMC900ST</t>
  </si>
  <si>
    <t xml:space="preserve">WE 744232090</t>
  </si>
  <si>
    <t xml:space="preserve">82103C</t>
  </si>
  <si>
    <t xml:space="preserve">10µH/500mA Power Inductor</t>
  </si>
  <si>
    <t xml:space="preserve">L102, L103</t>
  </si>
  <si>
    <t xml:space="preserve">1210 (3225 Metric)</t>
  </si>
  <si>
    <t xml:space="preserve">963-LBC3225T100KR</t>
  </si>
  <si>
    <t xml:space="preserve">LBC3225T100KR</t>
  </si>
  <si>
    <t xml:space="preserve">SRF3225TAC-101Y</t>
  </si>
  <si>
    <t xml:space="preserve">CAN Commen Mode Choke</t>
  </si>
  <si>
    <t xml:space="preserve">L104, L105</t>
  </si>
  <si>
    <t xml:space="preserve">652-SRF3225TAC-101Y</t>
  </si>
  <si>
    <t xml:space="preserve">10k</t>
  </si>
  <si>
    <t xml:space="preserve">1%/TK100</t>
  </si>
  <si>
    <t xml:space="preserve">R100, R111, R112, R115, R116</t>
  </si>
  <si>
    <t xml:space="preserve">603-RT0603FRE1310KL</t>
  </si>
  <si>
    <t xml:space="preserve">2k</t>
  </si>
  <si>
    <t xml:space="preserve">R105, R107</t>
  </si>
  <si>
    <t xml:space="preserve">594-MCT06030C2001FP5</t>
  </si>
  <si>
    <t xml:space="preserve">1k</t>
  </si>
  <si>
    <t xml:space="preserve">R106, R108</t>
  </si>
  <si>
    <t xml:space="preserve">603-AT0603FRE071KL</t>
  </si>
  <si>
    <t xml:space="preserve">4k7</t>
  </si>
  <si>
    <t xml:space="preserve">R109, R110, R113, R114</t>
  </si>
  <si>
    <t xml:space="preserve">603-RT0805FRE074K7L</t>
  </si>
  <si>
    <t xml:space="preserve">ATSAME51J18A-AU</t>
  </si>
  <si>
    <t xml:space="preserve">MicroController, CAN-FD/USB</t>
  </si>
  <si>
    <t xml:space="preserve">U100</t>
  </si>
  <si>
    <t xml:space="preserve">TQFP64-0.5mm</t>
  </si>
  <si>
    <t xml:space="preserve">556-ATSAME51J18AAU</t>
  </si>
  <si>
    <t xml:space="preserve">ATSAME51J19A-AU</t>
  </si>
  <si>
    <t xml:space="preserve">MIC5317-3.3YD5</t>
  </si>
  <si>
    <t xml:space="preserve">LDO, 3.3V, 150mA</t>
  </si>
  <si>
    <t xml:space="preserve">U101</t>
  </si>
  <si>
    <t xml:space="preserve">998-MIC5317-3.3YD5TR</t>
  </si>
  <si>
    <t xml:space="preserve">TEA 1-0505E</t>
  </si>
  <si>
    <t xml:space="preserve">Isolated DC/DC 1W, 5V in, 5V out, 200mA</t>
  </si>
  <si>
    <t xml:space="preserve">U102</t>
  </si>
  <si>
    <t xml:space="preserve">4Pin SIP</t>
  </si>
  <si>
    <t xml:space="preserve">495-TEA1-0505E</t>
  </si>
  <si>
    <t xml:space="preserve">MER1S0505SC</t>
  </si>
  <si>
    <t xml:space="preserve">TCAN1462VDRQ1</t>
  </si>
  <si>
    <t xml:space="preserve">CAN SIC Transceiver 8 Mb/s</t>
  </si>
  <si>
    <t xml:space="preserve">U103, U105</t>
  </si>
  <si>
    <t xml:space="preserve">SO8</t>
  </si>
  <si>
    <t xml:space="preserve">595-TCAN1462VDRQ1</t>
  </si>
  <si>
    <t xml:space="preserve">TCAN1462DRQ1</t>
  </si>
  <si>
    <t xml:space="preserve">SI8621EC-B-IS</t>
  </si>
  <si>
    <t xml:space="preserve">Digital Isolator, 3.75kV, 150 Mb/s</t>
  </si>
  <si>
    <t xml:space="preserve">U104, U106</t>
  </si>
  <si>
    <t xml:space="preserve">634-SI8621EC-B-ISR</t>
  </si>
  <si>
    <t xml:space="preserve">USB1030-GF-P-B-B</t>
  </si>
  <si>
    <t xml:space="preserve">USB Type B Connector</t>
  </si>
  <si>
    <t xml:space="preserve">X100</t>
  </si>
  <si>
    <t xml:space="preserve">USB-B</t>
  </si>
  <si>
    <t xml:space="preserve">640-USB1030-GF-P-B-B</t>
  </si>
  <si>
    <t xml:space="preserve">61729-0010BLF</t>
  </si>
  <si>
    <t xml:space="preserve">D09P13A4PV00LF</t>
  </si>
  <si>
    <t xml:space="preserve">D-Sub 9, Female, Right Angle, 200+ Mating cycles</t>
  </si>
  <si>
    <t xml:space="preserve">X102</t>
  </si>
  <si>
    <t xml:space="preserve">D-Sub</t>
  </si>
  <si>
    <t xml:space="preserve">649-D09P13A4PV00LF</t>
  </si>
  <si>
    <t xml:space="preserve">D09P13B6GV00LF</t>
  </si>
  <si>
    <t xml:space="preserve">SWD</t>
  </si>
  <si>
    <t xml:space="preserve">SMD pin header</t>
  </si>
  <si>
    <t xml:space="preserve">X104</t>
  </si>
  <si>
    <t xml:space="preserve">2x5 1,27mm</t>
  </si>
  <si>
    <t xml:space="preserve">649-221121-00010T4LF</t>
  </si>
  <si>
    <t xml:space="preserve">BD125-10-A-0305-0580-L-B</t>
  </si>
  <si>
    <t xml:space="preserve">LFB063CTP</t>
  </si>
  <si>
    <t xml:space="preserve">Light Pipe</t>
  </si>
  <si>
    <t xml:space="preserve">Mechanical</t>
  </si>
  <si>
    <t xml:space="preserve">15.9 mm x 2.84 mm</t>
  </si>
  <si>
    <t xml:space="preserve">593-LFB063CTP</t>
  </si>
  <si>
    <t xml:space="preserve">M3x16</t>
  </si>
  <si>
    <t xml:space="preserve">Screw ISO 14581 – countersunk, Torx, A2</t>
  </si>
  <si>
    <t xml:space="preserve">D5035-02_top.stl</t>
  </si>
  <si>
    <t xml:space="preserve">Case, 3D printed</t>
  </si>
  <si>
    <t xml:space="preserve">82 mm x 45 mm x 17 mm</t>
  </si>
  <si>
    <t xml:space="preserve">D5035-02_bottom.stl</t>
  </si>
  <si>
    <t xml:space="preserve">82 mm x 45 mm x 12 mm</t>
  </si>
  <si>
    <t xml:space="preserve">prices:</t>
  </si>
  <si>
    <t xml:space="preserve">worst case, single unit</t>
  </si>
  <si>
    <t xml:space="preserve">Checked: 2025-02-20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</si>
</sst>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Tahoma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D3D3D3"/>
        <bgColor rgb="FFCCCCCC"/>
      </patternFill>
    </fill>
    <fill>
      <patternFill patternType="solid">
        <fgColor rgb="FFCCCCCC"/>
        <bgColor rgb="FFD3D3D3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FFD3D3D3"/>
        </patternFill>
      </fill>
    </dxf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I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3" activeCellId="0" sqref="C33"/>
    </sheetView>
  </sheetViews>
  <sheetFormatPr defaultColWidth="11.74609375" defaultRowHeight="12.8" zeroHeight="false" outlineLevelRow="0" outlineLevelCol="0"/>
  <cols>
    <col collapsed="false" customWidth="true" hidden="false" outlineLevel="0" max="1" min="1" style="1" width="27.95"/>
    <col collapsed="false" customWidth="true" hidden="false" outlineLevel="0" max="2" min="2" style="1" width="42.25"/>
    <col collapsed="false" customWidth="true" hidden="false" outlineLevel="0" max="3" min="3" style="2" width="63.07"/>
    <col collapsed="false" customWidth="true" hidden="false" outlineLevel="0" max="4" min="4" style="2" width="22.56"/>
    <col collapsed="false" customWidth="true" hidden="false" outlineLevel="0" max="5" min="5" style="1" width="7.51"/>
    <col collapsed="false" customWidth="true" hidden="false" outlineLevel="0" max="6" min="6" style="2" width="23.7"/>
    <col collapsed="false" customWidth="true" hidden="false" outlineLevel="0" max="7" min="7" style="0" width="10.05"/>
    <col collapsed="false" customWidth="true" hidden="false" outlineLevel="0" max="8" min="8" style="2" width="10.62"/>
    <col collapsed="false" customWidth="true" hidden="false" outlineLevel="0" max="9" min="9" style="2" width="23.98"/>
    <col collapsed="false" customWidth="false" hidden="false" outlineLevel="0" max="1022" min="1019" style="2" width="11.74"/>
  </cols>
  <sheetData>
    <row r="1" customFormat="false" ht="13.4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customFormat="false" ht="12.8" hidden="false" customHeight="false" outlineLevel="0" collapsed="false">
      <c r="A2" s="6" t="s">
        <v>9</v>
      </c>
      <c r="B2" s="6" t="s">
        <v>10</v>
      </c>
      <c r="C2" s="6" t="s">
        <v>11</v>
      </c>
      <c r="D2" s="6" t="s">
        <v>12</v>
      </c>
      <c r="E2" s="7" t="n">
        <v>1</v>
      </c>
      <c r="F2" s="8" t="s">
        <v>13</v>
      </c>
      <c r="G2" s="8" t="n">
        <v>0.095</v>
      </c>
      <c r="H2" s="8" t="n">
        <f aca="false">E2*G2</f>
        <v>0.095</v>
      </c>
      <c r="I2" s="8"/>
    </row>
    <row r="3" customFormat="false" ht="12.8" hidden="false" customHeight="false" outlineLevel="0" collapsed="false">
      <c r="A3" s="6" t="s">
        <v>14</v>
      </c>
      <c r="B3" s="6" t="s">
        <v>15</v>
      </c>
      <c r="C3" s="6" t="s">
        <v>16</v>
      </c>
      <c r="D3" s="6" t="s">
        <v>12</v>
      </c>
      <c r="E3" s="7" t="n">
        <v>12</v>
      </c>
      <c r="F3" s="8" t="s">
        <v>17</v>
      </c>
      <c r="G3" s="8" t="n">
        <v>0.023</v>
      </c>
      <c r="H3" s="8" t="n">
        <f aca="false">E3*G3</f>
        <v>0.276</v>
      </c>
      <c r="I3" s="8"/>
    </row>
    <row r="4" customFormat="false" ht="12.8" hidden="false" customHeight="false" outlineLevel="0" collapsed="false">
      <c r="A4" s="6" t="s">
        <v>18</v>
      </c>
      <c r="B4" s="6" t="s">
        <v>19</v>
      </c>
      <c r="C4" s="6" t="s">
        <v>20</v>
      </c>
      <c r="D4" s="6" t="s">
        <v>21</v>
      </c>
      <c r="E4" s="7" t="n">
        <v>6</v>
      </c>
      <c r="F4" s="8" t="s">
        <v>22</v>
      </c>
      <c r="G4" s="8" t="n">
        <v>0.095</v>
      </c>
      <c r="H4" s="8" t="n">
        <f aca="false">E4*G4</f>
        <v>0.57</v>
      </c>
      <c r="I4" s="8"/>
    </row>
    <row r="5" customFormat="false" ht="12.8" hidden="false" customHeight="false" outlineLevel="0" collapsed="false">
      <c r="A5" s="6" t="s">
        <v>23</v>
      </c>
      <c r="B5" s="6" t="s">
        <v>24</v>
      </c>
      <c r="C5" s="6" t="s">
        <v>25</v>
      </c>
      <c r="D5" s="6" t="s">
        <v>21</v>
      </c>
      <c r="E5" s="7" t="n">
        <v>2</v>
      </c>
      <c r="F5" s="8" t="s">
        <v>26</v>
      </c>
      <c r="G5" s="8" t="n">
        <v>0.095</v>
      </c>
      <c r="H5" s="8" t="n">
        <f aca="false">E5*G5</f>
        <v>0.19</v>
      </c>
      <c r="I5" s="8"/>
    </row>
    <row r="6" customFormat="false" ht="13.4" hidden="false" customHeight="false" outlineLevel="0" collapsed="false">
      <c r="A6" s="6" t="s">
        <v>27</v>
      </c>
      <c r="B6" s="6" t="s">
        <v>28</v>
      </c>
      <c r="C6" s="6" t="s">
        <v>29</v>
      </c>
      <c r="D6" s="6" t="s">
        <v>30</v>
      </c>
      <c r="E6" s="7" t="n">
        <v>1</v>
      </c>
      <c r="F6" s="8" t="s">
        <v>31</v>
      </c>
      <c r="G6" s="8" t="n">
        <v>0.342</v>
      </c>
      <c r="H6" s="8" t="n">
        <f aca="false">E6*G6</f>
        <v>0.342</v>
      </c>
      <c r="I6" s="8" t="s">
        <v>32</v>
      </c>
    </row>
    <row r="7" customFormat="false" ht="13.4" hidden="false" customHeight="false" outlineLevel="0" collapsed="false">
      <c r="A7" s="6" t="s">
        <v>33</v>
      </c>
      <c r="B7" s="6" t="s">
        <v>28</v>
      </c>
      <c r="C7" s="6" t="s">
        <v>34</v>
      </c>
      <c r="D7" s="6" t="s">
        <v>35</v>
      </c>
      <c r="E7" s="7" t="n">
        <v>2</v>
      </c>
      <c r="F7" s="8" t="s">
        <v>36</v>
      </c>
      <c r="G7" s="8" t="n">
        <v>0.304</v>
      </c>
      <c r="H7" s="8" t="n">
        <f aca="false">E7*G7</f>
        <v>0.608</v>
      </c>
      <c r="I7" s="8" t="s">
        <v>37</v>
      </c>
    </row>
    <row r="8" customFormat="false" ht="13.4" hidden="false" customHeight="false" outlineLevel="0" collapsed="false">
      <c r="A8" s="6" t="s">
        <v>38</v>
      </c>
      <c r="B8" s="6" t="s">
        <v>39</v>
      </c>
      <c r="C8" s="6" t="s">
        <v>40</v>
      </c>
      <c r="D8" s="6" t="s">
        <v>12</v>
      </c>
      <c r="E8" s="7" t="n">
        <v>3</v>
      </c>
      <c r="F8" s="8" t="s">
        <v>41</v>
      </c>
      <c r="G8" s="8" t="n">
        <v>0.523</v>
      </c>
      <c r="H8" s="8" t="n">
        <f aca="false">E8*G8</f>
        <v>1.569</v>
      </c>
      <c r="I8" s="8"/>
    </row>
    <row r="9" customFormat="false" ht="13.4" hidden="false" customHeight="false" outlineLevel="0" collapsed="false">
      <c r="A9" s="6" t="s">
        <v>42</v>
      </c>
      <c r="B9" s="6" t="s">
        <v>39</v>
      </c>
      <c r="C9" s="6" t="s">
        <v>43</v>
      </c>
      <c r="D9" s="6" t="s">
        <v>12</v>
      </c>
      <c r="E9" s="7" t="n">
        <v>2</v>
      </c>
      <c r="F9" s="8" t="s">
        <v>44</v>
      </c>
      <c r="G9" s="8" t="n">
        <v>0.238</v>
      </c>
      <c r="H9" s="8" t="n">
        <f aca="false">E9*G9</f>
        <v>0.476</v>
      </c>
      <c r="I9" s="8"/>
    </row>
    <row r="10" customFormat="false" ht="13.4" hidden="false" customHeight="false" outlineLevel="0" collapsed="false">
      <c r="A10" s="6" t="s">
        <v>45</v>
      </c>
      <c r="B10" s="6" t="s">
        <v>46</v>
      </c>
      <c r="C10" s="6" t="s">
        <v>47</v>
      </c>
      <c r="D10" s="6" t="s">
        <v>48</v>
      </c>
      <c r="E10" s="7" t="n">
        <v>1</v>
      </c>
      <c r="F10" s="8" t="s">
        <v>49</v>
      </c>
      <c r="G10" s="8" t="n">
        <v>0.846</v>
      </c>
      <c r="H10" s="8" t="n">
        <f aca="false">E10*G10</f>
        <v>0.846</v>
      </c>
      <c r="I10" s="8"/>
    </row>
    <row r="11" customFormat="false" ht="13.4" hidden="false" customHeight="false" outlineLevel="0" collapsed="false">
      <c r="A11" s="6" t="s">
        <v>50</v>
      </c>
      <c r="B11" s="6" t="s">
        <v>51</v>
      </c>
      <c r="C11" s="6" t="s">
        <v>52</v>
      </c>
      <c r="D11" s="6" t="s">
        <v>12</v>
      </c>
      <c r="E11" s="7" t="n">
        <v>1</v>
      </c>
      <c r="F11" s="8" t="s">
        <v>53</v>
      </c>
      <c r="G11" s="8" t="n">
        <v>0.143</v>
      </c>
      <c r="H11" s="8" t="n">
        <f aca="false">E11*G11</f>
        <v>0.143</v>
      </c>
      <c r="I11" s="8" t="s">
        <v>54</v>
      </c>
    </row>
    <row r="12" customFormat="false" ht="13.4" hidden="false" customHeight="false" outlineLevel="0" collapsed="false">
      <c r="A12" s="6" t="s">
        <v>55</v>
      </c>
      <c r="B12" s="6" t="s">
        <v>56</v>
      </c>
      <c r="C12" s="6" t="s">
        <v>57</v>
      </c>
      <c r="D12" s="6" t="s">
        <v>58</v>
      </c>
      <c r="E12" s="7" t="n">
        <v>1</v>
      </c>
      <c r="F12" s="8" t="s">
        <v>59</v>
      </c>
      <c r="G12" s="8" t="n">
        <v>0.732</v>
      </c>
      <c r="H12" s="8" t="n">
        <f aca="false">E12*G12</f>
        <v>0.732</v>
      </c>
      <c r="I12" s="8" t="s">
        <v>60</v>
      </c>
    </row>
    <row r="13" customFormat="false" ht="13.4" hidden="false" customHeight="false" outlineLevel="0" collapsed="false">
      <c r="A13" s="6" t="s">
        <v>61</v>
      </c>
      <c r="B13" s="6" t="s">
        <v>62</v>
      </c>
      <c r="C13" s="6" t="s">
        <v>63</v>
      </c>
      <c r="D13" s="6" t="s">
        <v>64</v>
      </c>
      <c r="E13" s="7" t="n">
        <v>2</v>
      </c>
      <c r="F13" s="8" t="s">
        <v>65</v>
      </c>
      <c r="G13" s="8" t="n">
        <v>0.152</v>
      </c>
      <c r="H13" s="8" t="n">
        <f aca="false">E13*G13</f>
        <v>0.304</v>
      </c>
      <c r="I13" s="8" t="s">
        <v>66</v>
      </c>
    </row>
    <row r="14" customFormat="false" ht="13.4" hidden="false" customHeight="false" outlineLevel="0" collapsed="false">
      <c r="A14" s="6" t="s">
        <v>67</v>
      </c>
      <c r="B14" s="6" t="s">
        <v>68</v>
      </c>
      <c r="C14" s="6" t="s">
        <v>69</v>
      </c>
      <c r="D14" s="6" t="s">
        <v>64</v>
      </c>
      <c r="E14" s="7" t="n">
        <v>2</v>
      </c>
      <c r="F14" s="8" t="s">
        <v>70</v>
      </c>
      <c r="G14" s="8" t="n">
        <v>0.684</v>
      </c>
      <c r="H14" s="8" t="n">
        <f aca="false">E14*G14</f>
        <v>1.368</v>
      </c>
      <c r="I14" s="8"/>
    </row>
    <row r="15" customFormat="false" ht="13.4" hidden="false" customHeight="false" outlineLevel="0" collapsed="false">
      <c r="A15" s="6" t="s">
        <v>71</v>
      </c>
      <c r="B15" s="6" t="s">
        <v>72</v>
      </c>
      <c r="C15" s="6" t="s">
        <v>73</v>
      </c>
      <c r="D15" s="6" t="s">
        <v>12</v>
      </c>
      <c r="E15" s="7" t="n">
        <v>5</v>
      </c>
      <c r="F15" s="8" t="s">
        <v>74</v>
      </c>
      <c r="G15" s="8" t="n">
        <v>0.095</v>
      </c>
      <c r="H15" s="8" t="n">
        <f aca="false">E15*G15</f>
        <v>0.475</v>
      </c>
      <c r="I15" s="8"/>
    </row>
    <row r="16" customFormat="false" ht="12.8" hidden="false" customHeight="false" outlineLevel="0" collapsed="false">
      <c r="A16" s="6" t="s">
        <v>75</v>
      </c>
      <c r="B16" s="6" t="s">
        <v>72</v>
      </c>
      <c r="C16" s="6" t="s">
        <v>76</v>
      </c>
      <c r="D16" s="6" t="s">
        <v>12</v>
      </c>
      <c r="E16" s="7" t="n">
        <v>2</v>
      </c>
      <c r="F16" s="8" t="s">
        <v>77</v>
      </c>
      <c r="G16" s="8" t="n">
        <v>0.095</v>
      </c>
      <c r="H16" s="8" t="n">
        <f aca="false">E16*G16</f>
        <v>0.19</v>
      </c>
      <c r="I16" s="8"/>
    </row>
    <row r="17" customFormat="false" ht="13.4" hidden="false" customHeight="false" outlineLevel="0" collapsed="false">
      <c r="A17" s="6" t="s">
        <v>78</v>
      </c>
      <c r="B17" s="6" t="s">
        <v>72</v>
      </c>
      <c r="C17" s="6" t="s">
        <v>79</v>
      </c>
      <c r="D17" s="6" t="s">
        <v>12</v>
      </c>
      <c r="E17" s="7" t="n">
        <v>2</v>
      </c>
      <c r="F17" s="8" t="s">
        <v>80</v>
      </c>
      <c r="G17" s="8" t="n">
        <v>0.093</v>
      </c>
      <c r="H17" s="8" t="n">
        <f aca="false">E17*G17</f>
        <v>0.186</v>
      </c>
      <c r="I17" s="8"/>
    </row>
    <row r="18" customFormat="false" ht="13.4" hidden="false" customHeight="false" outlineLevel="0" collapsed="false">
      <c r="A18" s="6" t="s">
        <v>81</v>
      </c>
      <c r="B18" s="6" t="s">
        <v>72</v>
      </c>
      <c r="C18" s="6" t="s">
        <v>82</v>
      </c>
      <c r="D18" s="6" t="s">
        <v>21</v>
      </c>
      <c r="E18" s="7" t="n">
        <v>4</v>
      </c>
      <c r="F18" s="8" t="s">
        <v>83</v>
      </c>
      <c r="G18" s="8" t="n">
        <v>0.095</v>
      </c>
      <c r="H18" s="8" t="n">
        <f aca="false">E18*G18</f>
        <v>0.38</v>
      </c>
      <c r="I18" s="8"/>
    </row>
    <row r="19" customFormat="false" ht="13.4" hidden="false" customHeight="false" outlineLevel="0" collapsed="false">
      <c r="A19" s="6" t="s">
        <v>84</v>
      </c>
      <c r="B19" s="6" t="s">
        <v>85</v>
      </c>
      <c r="C19" s="6" t="s">
        <v>86</v>
      </c>
      <c r="D19" s="6" t="s">
        <v>87</v>
      </c>
      <c r="E19" s="7" t="n">
        <v>1</v>
      </c>
      <c r="F19" s="8" t="s">
        <v>88</v>
      </c>
      <c r="G19" s="8" t="n">
        <v>5.18</v>
      </c>
      <c r="H19" s="8" t="n">
        <f aca="false">E19*G19</f>
        <v>5.18</v>
      </c>
      <c r="I19" s="8" t="s">
        <v>89</v>
      </c>
    </row>
    <row r="20" customFormat="false" ht="13.4" hidden="false" customHeight="false" outlineLevel="0" collapsed="false">
      <c r="A20" s="6" t="s">
        <v>90</v>
      </c>
      <c r="B20" s="6" t="s">
        <v>91</v>
      </c>
      <c r="C20" s="6" t="s">
        <v>92</v>
      </c>
      <c r="D20" s="6" t="s">
        <v>30</v>
      </c>
      <c r="E20" s="7" t="n">
        <v>1</v>
      </c>
      <c r="F20" s="8" t="s">
        <v>93</v>
      </c>
      <c r="G20" s="8" t="n">
        <v>0.238</v>
      </c>
      <c r="H20" s="8" t="n">
        <f aca="false">E20*G20</f>
        <v>0.238</v>
      </c>
      <c r="I20" s="8"/>
    </row>
    <row r="21" customFormat="false" ht="13.4" hidden="false" customHeight="false" outlineLevel="0" collapsed="false">
      <c r="A21" s="6" t="s">
        <v>94</v>
      </c>
      <c r="B21" s="6" t="s">
        <v>95</v>
      </c>
      <c r="C21" s="6" t="s">
        <v>96</v>
      </c>
      <c r="D21" s="6" t="s">
        <v>97</v>
      </c>
      <c r="E21" s="7" t="n">
        <v>1</v>
      </c>
      <c r="F21" s="8" t="s">
        <v>98</v>
      </c>
      <c r="G21" s="8" t="n">
        <v>2.01</v>
      </c>
      <c r="H21" s="8" t="n">
        <f aca="false">E21*G21</f>
        <v>2.01</v>
      </c>
      <c r="I21" s="8" t="s">
        <v>99</v>
      </c>
    </row>
    <row r="22" customFormat="false" ht="13.4" hidden="false" customHeight="false" outlineLevel="0" collapsed="false">
      <c r="A22" s="6" t="s">
        <v>100</v>
      </c>
      <c r="B22" s="6" t="s">
        <v>101</v>
      </c>
      <c r="C22" s="6" t="s">
        <v>102</v>
      </c>
      <c r="D22" s="6" t="s">
        <v>103</v>
      </c>
      <c r="E22" s="7" t="n">
        <v>2</v>
      </c>
      <c r="F22" s="8" t="s">
        <v>104</v>
      </c>
      <c r="G22" s="8" t="n">
        <v>1.26</v>
      </c>
      <c r="H22" s="8" t="n">
        <f aca="false">E22*G22</f>
        <v>2.52</v>
      </c>
      <c r="I22" s="8" t="s">
        <v>105</v>
      </c>
    </row>
    <row r="23" customFormat="false" ht="13.4" hidden="false" customHeight="false" outlineLevel="0" collapsed="false">
      <c r="A23" s="6" t="s">
        <v>106</v>
      </c>
      <c r="B23" s="6" t="s">
        <v>107</v>
      </c>
      <c r="C23" s="6" t="s">
        <v>108</v>
      </c>
      <c r="D23" s="6" t="s">
        <v>103</v>
      </c>
      <c r="E23" s="7" t="n">
        <v>2</v>
      </c>
      <c r="F23" s="8" t="s">
        <v>109</v>
      </c>
      <c r="G23" s="8" t="n">
        <v>2.75</v>
      </c>
      <c r="H23" s="8" t="n">
        <f aca="false">E23*G23</f>
        <v>5.5</v>
      </c>
      <c r="I23" s="8"/>
    </row>
    <row r="24" customFormat="false" ht="13.4" hidden="false" customHeight="false" outlineLevel="0" collapsed="false">
      <c r="A24" s="6" t="s">
        <v>110</v>
      </c>
      <c r="B24" s="6" t="s">
        <v>111</v>
      </c>
      <c r="C24" s="6" t="s">
        <v>112</v>
      </c>
      <c r="D24" s="6" t="s">
        <v>113</v>
      </c>
      <c r="E24" s="7" t="n">
        <v>1</v>
      </c>
      <c r="F24" s="8" t="s">
        <v>114</v>
      </c>
      <c r="G24" s="8" t="n">
        <v>0.532</v>
      </c>
      <c r="H24" s="8" t="n">
        <f aca="false">E24*G24</f>
        <v>0.532</v>
      </c>
      <c r="I24" s="8" t="s">
        <v>115</v>
      </c>
    </row>
    <row r="25" customFormat="false" ht="13.4" hidden="false" customHeight="false" outlineLevel="0" collapsed="false">
      <c r="A25" s="6" t="s">
        <v>116</v>
      </c>
      <c r="B25" s="6" t="s">
        <v>117</v>
      </c>
      <c r="C25" s="6" t="s">
        <v>118</v>
      </c>
      <c r="D25" s="6" t="s">
        <v>119</v>
      </c>
      <c r="E25" s="7" t="n">
        <v>1</v>
      </c>
      <c r="F25" s="8" t="s">
        <v>120</v>
      </c>
      <c r="G25" s="8" t="n">
        <v>1.34</v>
      </c>
      <c r="H25" s="8" t="n">
        <f aca="false">E25*G25</f>
        <v>1.34</v>
      </c>
      <c r="I25" s="8" t="s">
        <v>121</v>
      </c>
    </row>
    <row r="26" customFormat="false" ht="12.8" hidden="false" customHeight="false" outlineLevel="0" collapsed="false">
      <c r="A26" s="6" t="s">
        <v>122</v>
      </c>
      <c r="B26" s="6" t="s">
        <v>123</v>
      </c>
      <c r="C26" s="6" t="s">
        <v>124</v>
      </c>
      <c r="D26" s="6" t="s">
        <v>125</v>
      </c>
      <c r="E26" s="7" t="n">
        <v>1</v>
      </c>
      <c r="F26" s="8" t="s">
        <v>126</v>
      </c>
      <c r="G26" s="8" t="n">
        <v>0.75</v>
      </c>
      <c r="H26" s="8" t="n">
        <f aca="false">E26*G26</f>
        <v>0.75</v>
      </c>
      <c r="I26" s="8" t="s">
        <v>127</v>
      </c>
    </row>
    <row r="27" customFormat="false" ht="13.4" hidden="false" customHeight="false" outlineLevel="0" collapsed="false">
      <c r="A27" s="9"/>
      <c r="B27" s="9"/>
      <c r="C27" s="9"/>
      <c r="D27" s="9"/>
      <c r="E27" s="10"/>
      <c r="F27" s="11"/>
      <c r="G27" s="11"/>
      <c r="H27" s="11"/>
      <c r="I27" s="11"/>
    </row>
    <row r="28" customFormat="false" ht="13.4" hidden="false" customHeight="false" outlineLevel="0" collapsed="false">
      <c r="A28" s="6" t="s">
        <v>128</v>
      </c>
      <c r="B28" s="6" t="s">
        <v>129</v>
      </c>
      <c r="C28" s="6" t="s">
        <v>130</v>
      </c>
      <c r="D28" s="6" t="s">
        <v>131</v>
      </c>
      <c r="E28" s="7" t="n">
        <v>2</v>
      </c>
      <c r="F28" s="8" t="s">
        <v>132</v>
      </c>
      <c r="G28" s="8" t="n">
        <v>0.608</v>
      </c>
      <c r="H28" s="8" t="n">
        <f aca="false">E28*G28</f>
        <v>1.216</v>
      </c>
      <c r="I28" s="8"/>
    </row>
    <row r="29" customFormat="false" ht="13.4" hidden="false" customHeight="false" outlineLevel="0" collapsed="false">
      <c r="A29" s="6" t="s">
        <v>133</v>
      </c>
      <c r="B29" s="6" t="s">
        <v>134</v>
      </c>
      <c r="C29" s="6" t="s">
        <v>130</v>
      </c>
      <c r="D29" s="6"/>
      <c r="E29" s="7" t="n">
        <v>4</v>
      </c>
      <c r="F29" s="8"/>
      <c r="G29" s="8"/>
      <c r="H29" s="8"/>
      <c r="I29" s="8"/>
    </row>
    <row r="30" customFormat="false" ht="13.4" hidden="false" customHeight="false" outlineLevel="0" collapsed="false">
      <c r="A30" s="6" t="s">
        <v>135</v>
      </c>
      <c r="B30" s="6" t="s">
        <v>136</v>
      </c>
      <c r="C30" s="6" t="s">
        <v>130</v>
      </c>
      <c r="D30" s="6" t="s">
        <v>137</v>
      </c>
      <c r="E30" s="7" t="n">
        <v>1</v>
      </c>
      <c r="F30" s="8"/>
      <c r="G30" s="8"/>
      <c r="H30" s="8"/>
      <c r="I30" s="8"/>
    </row>
    <row r="31" customFormat="false" ht="13.4" hidden="false" customHeight="false" outlineLevel="0" collapsed="false">
      <c r="A31" s="6" t="s">
        <v>138</v>
      </c>
      <c r="B31" s="6" t="s">
        <v>136</v>
      </c>
      <c r="C31" s="6" t="s">
        <v>130</v>
      </c>
      <c r="D31" s="6" t="s">
        <v>139</v>
      </c>
      <c r="E31" s="7" t="n">
        <v>1</v>
      </c>
      <c r="F31" s="8"/>
      <c r="G31" s="8"/>
      <c r="H31" s="8"/>
      <c r="I31" s="8"/>
    </row>
    <row r="32" customFormat="false" ht="12.8" hidden="false" customHeight="false" outlineLevel="0" collapsed="false">
      <c r="H32" s="8" t="n">
        <f aca="false">SUM(H2:H31)</f>
        <v>28.036</v>
      </c>
    </row>
    <row r="33" customFormat="false" ht="12.8" hidden="false" customHeight="false" outlineLevel="0" collapsed="false">
      <c r="A33" s="12" t="s">
        <v>140</v>
      </c>
      <c r="B33" s="13" t="s">
        <v>141</v>
      </c>
      <c r="C33" s="14" t="s">
        <v>142</v>
      </c>
    </row>
  </sheetData>
  <printOptions headings="false" gridLines="false" gridLinesSet="true" horizontalCentered="true" verticalCentered="true"/>
  <pageMargins left="0.3" right="0.3" top="0.3" bottom="0.3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207</TotalTime>
  <Application>LibreOffice/7.5.9.2$Windows_X86_64 LibreOffice_project/cdeefe45c17511d326101eed8008ac4092f278a9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</dc:creator>
  <dc:description/>
  <dc:language>de-DE</dc:language>
  <cp:lastModifiedBy/>
  <dcterms:modified xsi:type="dcterms:W3CDTF">2025-02-20T20:09:32Z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