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c210c91dafe5dd98/Desktop/"/>
    </mc:Choice>
  </mc:AlternateContent>
  <xr:revisionPtr revIDLastSave="0" documentId="8_{C8DE5E06-1109-4553-92A3-3AD672E91228}" xr6:coauthVersionLast="47" xr6:coauthVersionMax="47" xr10:uidLastSave="{00000000-0000-0000-0000-000000000000}"/>
  <bookViews>
    <workbookView xWindow="-108" yWindow="-108" windowWidth="23256" windowHeight="12456" activeTab="3" xr2:uid="{00000000-000D-0000-FFFF-FFFF00000000}"/>
  </bookViews>
  <sheets>
    <sheet name="Expense " sheetId="10" r:id="rId1"/>
    <sheet name="Tasks" sheetId="2" r:id="rId2"/>
    <sheet name="ANS1" sheetId="3" r:id="rId3"/>
    <sheet name="ANS2" sheetId="1" r:id="rId4"/>
    <sheet name="ANS3" sheetId="9" r:id="rId5"/>
    <sheet name="ANS4" sheetId="14" r:id="rId6"/>
    <sheet name="ANS5" sheetId="7" r:id="rId7"/>
    <sheet name="ANS6,7" sheetId="11" r:id="rId8"/>
    <sheet name="ANS8" sheetId="12" r:id="rId9"/>
  </sheets>
  <definedNames>
    <definedName name="_xlnm._FilterDatabase" localSheetId="3" hidden="1">'ANS2'!$A$1:$C$51</definedName>
    <definedName name="_xlnm._FilterDatabase" localSheetId="0" hidden="1">'Expense '!$A$1:$C$51</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C52" i="10"/>
  <c r="C103" i="10"/>
  <c r="C52" i="9"/>
  <c r="E2" i="11"/>
  <c r="I7" i="7"/>
  <c r="I6" i="7"/>
  <c r="I5"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2" i="7"/>
  <c r="C52" i="14"/>
  <c r="F5" i="1"/>
  <c r="F6" i="1"/>
  <c r="F7" i="1"/>
  <c r="F8" i="1"/>
  <c r="F9" i="1"/>
  <c r="F10" i="1"/>
  <c r="F11" i="1"/>
  <c r="F12" i="1"/>
  <c r="F13" i="1"/>
  <c r="F14" i="1"/>
  <c r="F4" i="1"/>
  <c r="D6" i="3"/>
  <c r="D7" i="3"/>
  <c r="D5" i="3"/>
  <c r="C52" i="1"/>
</calcChain>
</file>

<file path=xl/sharedStrings.xml><?xml version="1.0" encoding="utf-8"?>
<sst xmlns="http://schemas.openxmlformats.org/spreadsheetml/2006/main" count="508" uniqueCount="58">
  <si>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</si>
  <si>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</si>
  <si>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</si>
  <si>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</si>
  <si>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</si>
  <si>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</si>
  <si>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</si>
  <si>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</si>
  <si>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</si>
  <si>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</si>
  <si>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</si>
  <si>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</si>
  <si>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</si>
  <si>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</si>
  <si>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</si>
  <si>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</si>
  <si>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</si>
  <si>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</si>
  <si>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</si>
  <si>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</si>
  <si>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</si>
  <si>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</si>
  <si>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</si>
  <si>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</si>
  <si>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COUNT</t>
  </si>
  <si>
    <t>TASK :1</t>
  </si>
  <si>
    <t>ITEMS NAME</t>
  </si>
  <si>
    <t>TASK:2</t>
  </si>
  <si>
    <t>ITEM NAME</t>
  </si>
  <si>
    <t>TOTAL EXPENSES</t>
  </si>
  <si>
    <t>Row Labels</t>
  </si>
  <si>
    <t>Grand Total</t>
  </si>
  <si>
    <t>Sum of Expense</t>
  </si>
  <si>
    <t>TASK:3</t>
  </si>
  <si>
    <t>TASK:4</t>
  </si>
  <si>
    <t>TASK:5</t>
  </si>
  <si>
    <t>OCTOBER</t>
  </si>
  <si>
    <t>NOVEMBER</t>
  </si>
  <si>
    <t>DECEMBER</t>
  </si>
  <si>
    <t>MONTH</t>
  </si>
  <si>
    <t>EXPENSES</t>
  </si>
  <si>
    <t>TASK:6</t>
  </si>
  <si>
    <t>CATEGORY</t>
  </si>
  <si>
    <t>COST</t>
  </si>
  <si>
    <t>Non-essentials</t>
  </si>
  <si>
    <t>Essentials</t>
  </si>
  <si>
    <t>TASK:7</t>
  </si>
  <si>
    <t>TASK:8</t>
  </si>
  <si>
    <t>SUGGESTION</t>
  </si>
  <si>
    <t>JUSTIFICATION</t>
  </si>
  <si>
    <t>Dining out is more expensive than cooking home</t>
  </si>
  <si>
    <t xml:space="preserve">    1. Limit Spending on Entertainment and Dining Out</t>
  </si>
  <si>
    <t>Use public transport to reduce cost</t>
  </si>
  <si>
    <t>plan trips more strategically,budget-friendly</t>
  </si>
  <si>
    <t>Finding discounts, getting a health insurance plan</t>
  </si>
  <si>
    <t xml:space="preserve">    2. Minimize Spending on Transportation</t>
  </si>
  <si>
    <t xml:space="preserve">    3. Limit Spending on Medical Expenses</t>
  </si>
  <si>
    <t xml:space="preserve">    4. Adjust Spending on Trips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</si>
</sst>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3" x14ac:knownFonts="1">
    <font>
      <sz val="11"/>
      <color theme="1"/>
      <name val="Calibri"/>
      <family val="2"/>
      <scheme val="minor"/>
    </font>
    <font>
      <sz val="12"/>
      <color theme="1"/>
      <name val="Calibri"/>
      <family val="2"/>
      <scheme val="minor"/>
    </font>
    <font>
      <sz val="11"/>
      <color rgb="FF000000"/>
      <name val="Verdana"/>
      <family val="2"/>
    </font>
    <font>
      <sz val="24"/>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b/>
      <sz val="22"/>
      <color theme="1"/>
      <name val="Calibri"/>
      <family val="2"/>
      <scheme val="minor"/>
    </font>
    <font>
      <b/>
      <sz val="18"/>
      <color theme="0"/>
      <name val="Calibri"/>
      <family val="2"/>
      <scheme val="minor"/>
    </font>
    <font>
      <b/>
      <sz val="14"/>
      <color rgb="FFFFFF00"/>
      <name val="Verdana"/>
      <family val="2"/>
    </font>
    <font>
      <b/>
      <sz val="20"/>
      <color rgb="FFFFFF00"/>
      <name val="Calibri"/>
      <family val="2"/>
      <scheme val="minor"/>
    </font>
    <font>
      <b/>
      <sz val="18"/>
      <color theme="0"/>
      <name val="Bookman Old Style"/>
      <family val="1"/>
    </font>
    <font>
      <b/>
      <sz val="22"/>
      <name val="Calibri"/>
      <family val="2"/>
      <scheme val="minor"/>
    </font>
    <font>
      <b/>
      <sz val="16"/>
      <color theme="9" tint="-0.499984740745262"/>
      <name val="Calibri"/>
      <family val="2"/>
      <scheme val="minor"/>
    </font>
    <font>
      <sz val="11"/>
      <color theme="5" tint="-0.499984740745262"/>
      <name val="Calibri"/>
      <family val="2"/>
      <scheme val="minor"/>
    </font>
    <font>
      <b/>
      <sz val="16"/>
      <color theme="0"/>
      <name val="Calibri"/>
      <family val="2"/>
      <scheme val="minor"/>
    </font>
    <font>
      <b/>
      <sz val="11"/>
      <color rgb="FF000000"/>
      <name val="Verdana"/>
      <family val="2"/>
    </font>
    <font>
      <sz val="8"/>
      <name val="Calibri"/>
      <family val="2"/>
      <scheme val="minor"/>
    </font>
    <font>
      <b/>
      <sz val="14"/>
      <color theme="7" tint="0.59999389629810485"/>
      <name val="Calibri"/>
      <family val="2"/>
      <scheme val="minor"/>
    </font>
    <font>
      <b/>
      <sz val="14"/>
      <color theme="0"/>
      <name val="Calibri"/>
      <family val="2"/>
      <scheme val="minor"/>
    </font>
    <font>
      <b/>
      <sz val="20"/>
      <color rgb="FF002060"/>
      <name val="Calibri"/>
      <family val="2"/>
      <scheme val="minor"/>
    </font>
    <font>
      <b/>
      <sz val="14"/>
      <color rgb="FF000000"/>
      <name val="Verdana"/>
      <family val="2"/>
    </font>
    <font>
      <b/>
      <sz val="16"/>
      <color rgb="FFFF0000"/>
      <name val="Calibri"/>
      <family val="2"/>
      <scheme val="minor"/>
    </font>
    <font>
      <b/>
      <sz val="16"/>
      <name val="Calibri"/>
      <family val="2"/>
      <scheme val="minor"/>
    </font>
    <font>
      <b/>
      <sz val="16"/>
      <color rgb="FFFFFF00"/>
      <name val="Calibri"/>
      <family val="2"/>
      <scheme val="minor"/>
    </font>
    <font>
      <b/>
      <sz val="18"/>
      <color theme="0"/>
      <name val="Century Schoolbook"/>
      <family val="1"/>
    </font>
    <font>
      <b/>
      <sz val="11"/>
      <color rgb="FFFF0000"/>
      <name val="Verdana"/>
      <family val="2"/>
    </font>
    <font>
      <b/>
      <sz val="12"/>
      <color rgb="FFFF0000"/>
      <name val="Calibri"/>
      <family val="2"/>
      <scheme val="minor"/>
    </font>
    <font>
      <b/>
      <sz val="18"/>
      <color rgb="FFFF0000"/>
      <name val="Calibri"/>
      <family val="2"/>
      <scheme val="minor"/>
    </font>
  </fonts>
  <fills count="22">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rgb="FF16CE16"/>
        <bgColor indexed="64"/>
      </patternFill>
    </fill>
    <fill>
      <patternFill patternType="solid">
        <fgColor rgb="FFFFC000"/>
        <bgColor indexed="64"/>
      </patternFill>
    </fill>
    <fill>
      <patternFill patternType="solid">
        <fgColor theme="4" tint="-0.499984740745262"/>
        <bgColor indexed="64"/>
      </patternFill>
    </fill>
    <fill>
      <patternFill patternType="solid">
        <fgColor theme="3" tint="-0.499984740745262"/>
        <bgColor indexed="64"/>
      </patternFill>
    </fill>
    <fill>
      <patternFill patternType="solid">
        <fgColor rgb="FFFF4B4B"/>
        <bgColor indexed="64"/>
      </patternFill>
    </fill>
    <fill>
      <patternFill patternType="solid">
        <fgColor rgb="FF0070C0"/>
        <bgColor indexed="64"/>
      </patternFill>
    </fill>
    <fill>
      <patternFill patternType="solid">
        <fgColor theme="9" tint="-0.499984740745262"/>
        <bgColor indexed="64"/>
      </patternFill>
    </fill>
    <fill>
      <patternFill patternType="solid">
        <fgColor theme="4" tint="0.59999389629810485"/>
        <bgColor indexed="64"/>
      </patternFill>
    </fill>
    <fill>
      <patternFill patternType="solid">
        <fgColor theme="2" tint="-0.89999084444715716"/>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rgb="FFEE6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1" fillId="0" borderId="0" xfId="0" applyFont="1" applyAlignment="1">
      <alignment vertical="center"/>
    </xf>
    <xf numFmtId="0" fontId="3" fillId="0" borderId="0" xfId="0" applyFont="1" applyAlignment="1">
      <alignment vertical="center"/>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vertical="center" wrapText="1"/>
    </xf>
    <xf numFmtId="14" fontId="2" fillId="3" borderId="1" xfId="0" applyNumberFormat="1"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horizontal="right" vertical="center" wrapText="1"/>
    </xf>
    <xf numFmtId="4" fontId="2" fillId="4" borderId="1" xfId="0" applyNumberFormat="1" applyFont="1" applyFill="1" applyBorder="1" applyAlignment="1">
      <alignment horizontal="right" vertical="center" wrapText="1"/>
    </xf>
    <xf numFmtId="0" fontId="0" fillId="4" borderId="0" xfId="0" applyFill="1" applyAlignment="1">
      <alignment horizontal="right"/>
    </xf>
    <xf numFmtId="0" fontId="4" fillId="5" borderId="1" xfId="0" applyFont="1" applyFill="1" applyBorder="1" applyAlignment="1">
      <alignment horizontal="center"/>
    </xf>
    <xf numFmtId="0" fontId="0" fillId="0" borderId="1" xfId="0" applyBorder="1" applyAlignment="1">
      <alignment vertical="center" wrapText="1"/>
    </xf>
    <xf numFmtId="0" fontId="7" fillId="0" borderId="0" xfId="0" applyFont="1"/>
    <xf numFmtId="0" fontId="8" fillId="0" borderId="0" xfId="0" applyFont="1"/>
    <xf numFmtId="0" fontId="6" fillId="0" borderId="1" xfId="0" applyFont="1" applyBorder="1"/>
    <xf numFmtId="0" fontId="0" fillId="0" borderId="0" xfId="0" pivotButton="1"/>
    <xf numFmtId="0" fontId="0" fillId="0" borderId="0" xfId="0" applyAlignment="1">
      <alignment horizontal="left"/>
    </xf>
    <xf numFmtId="0" fontId="10" fillId="0" borderId="0" xfId="0" applyFont="1"/>
    <xf numFmtId="0" fontId="9" fillId="0" borderId="0" xfId="0" applyFont="1"/>
    <xf numFmtId="0" fontId="11" fillId="0" borderId="0" xfId="0" applyFont="1"/>
    <xf numFmtId="0" fontId="1" fillId="0" borderId="0" xfId="0" applyFont="1"/>
    <xf numFmtId="0" fontId="14" fillId="6" borderId="0" xfId="0" applyFont="1" applyFill="1"/>
    <xf numFmtId="0" fontId="13" fillId="7" borderId="1" xfId="0" applyFont="1" applyFill="1" applyBorder="1" applyAlignment="1">
      <alignment horizontal="center" vertical="center" wrapText="1"/>
    </xf>
    <xf numFmtId="0" fontId="16" fillId="8" borderId="1" xfId="0" applyFont="1" applyFill="1" applyBorder="1" applyAlignment="1">
      <alignment horizontal="center"/>
    </xf>
    <xf numFmtId="0" fontId="17" fillId="9" borderId="1" xfId="0" applyFont="1" applyFill="1" applyBorder="1"/>
    <xf numFmtId="0" fontId="18" fillId="0" borderId="0" xfId="0" applyFont="1"/>
    <xf numFmtId="0" fontId="5" fillId="0" borderId="0" xfId="0" applyFont="1"/>
    <xf numFmtId="0" fontId="19" fillId="8" borderId="1" xfId="0" applyFont="1" applyFill="1" applyBorder="1" applyAlignment="1">
      <alignment horizontal="center"/>
    </xf>
    <xf numFmtId="0" fontId="19" fillId="10" borderId="1" xfId="0" applyFont="1" applyFill="1" applyBorder="1"/>
    <xf numFmtId="0" fontId="22" fillId="11" borderId="0" xfId="0" applyFont="1" applyFill="1"/>
    <xf numFmtId="0" fontId="4" fillId="0" borderId="0" xfId="0" applyFont="1"/>
    <xf numFmtId="0" fontId="7" fillId="0" borderId="1" xfId="0" applyFont="1" applyBorder="1"/>
    <xf numFmtId="0" fontId="23" fillId="12" borderId="1" xfId="0" applyFont="1" applyFill="1" applyBorder="1" applyAlignment="1">
      <alignment horizontal="center"/>
    </xf>
    <xf numFmtId="0" fontId="6" fillId="0" borderId="0" xfId="0" applyFont="1"/>
    <xf numFmtId="0" fontId="6" fillId="0" borderId="0" xfId="0" applyFont="1" applyAlignment="1">
      <alignment horizontal="center"/>
    </xf>
    <xf numFmtId="14" fontId="2" fillId="2" borderId="0" xfId="0" applyNumberFormat="1" applyFont="1" applyFill="1" applyAlignment="1">
      <alignment horizontal="center" vertical="center" wrapText="1"/>
    </xf>
    <xf numFmtId="14" fontId="2" fillId="3" borderId="0" xfId="0" applyNumberFormat="1" applyFont="1" applyFill="1" applyAlignment="1">
      <alignment horizontal="center" vertical="center" wrapText="1"/>
    </xf>
    <xf numFmtId="0" fontId="17" fillId="0" borderId="0" xfId="0" applyFont="1"/>
    <xf numFmtId="14" fontId="25" fillId="2" borderId="1" xfId="0" applyNumberFormat="1" applyFont="1" applyFill="1" applyBorder="1" applyAlignment="1">
      <alignment horizontal="center" vertical="center" wrapText="1"/>
    </xf>
    <xf numFmtId="14" fontId="25" fillId="3" borderId="1" xfId="0" applyNumberFormat="1" applyFont="1" applyFill="1" applyBorder="1" applyAlignment="1">
      <alignment horizontal="center" vertical="center" wrapText="1"/>
    </xf>
    <xf numFmtId="0" fontId="8" fillId="0" borderId="1" xfId="0" applyFont="1" applyBorder="1"/>
    <xf numFmtId="0" fontId="26" fillId="0" borderId="0" xfId="0" applyFont="1"/>
    <xf numFmtId="0" fontId="0" fillId="0" borderId="0" xfId="0" applyAlignment="1">
      <alignment horizontal="center"/>
    </xf>
    <xf numFmtId="0" fontId="27" fillId="5" borderId="1" xfId="0" applyFont="1" applyFill="1" applyBorder="1" applyAlignment="1">
      <alignment horizontal="center"/>
    </xf>
    <xf numFmtId="0" fontId="12" fillId="11" borderId="1" xfId="0" applyFont="1" applyFill="1" applyBorder="1"/>
    <xf numFmtId="0" fontId="28" fillId="16" borderId="1" xfId="0" applyFont="1" applyFill="1" applyBorder="1"/>
    <xf numFmtId="14" fontId="2" fillId="17" borderId="1" xfId="0" applyNumberFormat="1" applyFont="1" applyFill="1" applyBorder="1" applyAlignment="1">
      <alignment horizontal="center" vertical="center" wrapText="1"/>
    </xf>
    <xf numFmtId="0" fontId="4" fillId="17" borderId="1" xfId="0" applyFont="1" applyFill="1" applyBorder="1"/>
    <xf numFmtId="0" fontId="6" fillId="18" borderId="1" xfId="0" applyFont="1" applyFill="1" applyBorder="1" applyAlignment="1">
      <alignment horizontal="center"/>
    </xf>
    <xf numFmtId="0" fontId="19" fillId="19" borderId="1" xfId="0" applyFont="1" applyFill="1" applyBorder="1" applyAlignment="1">
      <alignment horizontal="center"/>
    </xf>
    <xf numFmtId="0" fontId="8" fillId="5" borderId="0" xfId="0" applyFont="1" applyFill="1" applyAlignment="1">
      <alignment horizontal="center"/>
    </xf>
    <xf numFmtId="0" fontId="19" fillId="14" borderId="1" xfId="0" applyFont="1" applyFill="1" applyBorder="1" applyAlignment="1">
      <alignment horizontal="center"/>
    </xf>
    <xf numFmtId="164" fontId="20" fillId="20" borderId="1" xfId="0" applyNumberFormat="1" applyFont="1" applyFill="1" applyBorder="1" applyAlignment="1">
      <alignment horizontal="center" vertical="center" wrapText="1"/>
    </xf>
    <xf numFmtId="0" fontId="4" fillId="20" borderId="1" xfId="0" applyFont="1" applyFill="1" applyBorder="1"/>
    <xf numFmtId="0" fontId="19" fillId="21" borderId="1" xfId="0" applyFont="1" applyFill="1" applyBorder="1" applyAlignment="1">
      <alignment horizontal="center"/>
    </xf>
    <xf numFmtId="0" fontId="15" fillId="19" borderId="1" xfId="0" applyFont="1" applyFill="1" applyBorder="1" applyAlignment="1">
      <alignment horizontal="center"/>
    </xf>
    <xf numFmtId="0" fontId="29" fillId="7" borderId="1" xfId="0" applyFont="1" applyFill="1" applyBorder="1" applyAlignment="1">
      <alignment horizontal="center"/>
    </xf>
    <xf numFmtId="0" fontId="24" fillId="7" borderId="1" xfId="0" applyFont="1" applyFill="1" applyBorder="1" applyAlignment="1">
      <alignment horizontal="center"/>
    </xf>
    <xf numFmtId="14" fontId="30" fillId="15" borderId="1" xfId="0" applyNumberFormat="1" applyFont="1" applyFill="1" applyBorder="1" applyAlignment="1">
      <alignment horizontal="center" vertical="center" wrapText="1"/>
    </xf>
    <xf numFmtId="0" fontId="31" fillId="15" borderId="1" xfId="0" applyFont="1" applyFill="1" applyBorder="1"/>
    <xf numFmtId="0" fontId="32" fillId="13" borderId="0" xfId="0" applyFont="1" applyFill="1" applyAlignment="1">
      <alignment horizontal="center"/>
    </xf>
    <xf numFmtId="14" fontId="2" fillId="18" borderId="1" xfId="0" applyNumberFormat="1" applyFont="1" applyFill="1" applyBorder="1" applyAlignment="1">
      <alignment horizontal="center" vertical="center" wrapText="1"/>
    </xf>
    <xf numFmtId="0" fontId="4" fillId="18" borderId="1" xfId="0" applyFont="1" applyFill="1" applyBorder="1"/>
    <xf numFmtId="0" fontId="0" fillId="18" borderId="1" xfId="0" applyFill="1" applyBorder="1"/>
    <xf numFmtId="0" fontId="0" fillId="18" borderId="0" xfId="0" applyFill="1"/>
    <xf numFmtId="14" fontId="2" fillId="15" borderId="1" xfId="0" applyNumberFormat="1" applyFont="1" applyFill="1" applyBorder="1" applyAlignment="1">
      <alignment horizontal="center" vertical="center" wrapText="1"/>
    </xf>
    <xf numFmtId="0" fontId="0" fillId="15" borderId="1" xfId="0" applyFill="1" applyBorder="1"/>
    <xf numFmtId="0" fontId="0" fillId="15" borderId="0" xfId="0" applyFill="1"/>
    <xf numFmtId="0" fontId="12" fillId="15" borderId="1" xfId="0" applyFont="1" applyFill="1" applyBorder="1" applyAlignment="1">
      <alignment horizontal="center"/>
    </xf>
    <xf numFmtId="0" fontId="9" fillId="15" borderId="1" xfId="0" applyFont="1" applyFill="1" applyBorder="1" applyAlignment="1">
      <alignment horizontal="center"/>
    </xf>
    <xf numFmtId="0" fontId="12" fillId="15" borderId="1" xfId="0" applyFont="1" applyFill="1" applyBorder="1"/>
    <xf numFmtId="0" fontId="9" fillId="15" borderId="1" xfId="0" applyFont="1" applyFill="1" applyBorder="1"/>
  </cellXfs>
  <cellStyles count="1">
    <cellStyle name="Normal" xfId="0" builtinId="0"/>
  </cellStyles>
  <dxfs count="0"/>
  <tableStyles count="0" defaultTableStyle="TableStyleMedium2" defaultPivotStyle="PivotStyleLight16"/>
  <colors>
    <mruColors>
      <color rgb="FFEE6000"/>
      <color rgb="FFCC99FF"/>
      <color rgb="FFA8F0F0"/>
      <color rgb="FF16CE16"/>
      <color rgb="FFFF4B4B"/>
      <color rgb="FF0A01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[AF0410829 R. vamshi  PRIYAS EXPENSES SUMMARY.xlsx]ANS4!PivotTable8</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barChart>
        <c:barDir val="bar"/>
        <c:grouping val="stacked"/>
        <c:varyColors val="0"/>
        <c:ser>
          <c:idx val="0"/>
          <c:order val="0"/>
          <c:tx>
            <c:strRef>
              <c:f>'ANS4'!$F$3</c:f>
              <c:strCache>
                <c:ptCount val="1"/>
                <c:pt idx="0">
                  <c:v>Total</c:v>
                </c:pt>
              </c:strCache>
            </c:strRef>
          </c:tx>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invertIfNegative val="0"/>
          <c:dPt>
            <c:idx val="0"/>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8B6C-4E63-AAF0-27C7AAD741F0}"/>
              </c:ext>
            </c:extLst>
          </c:dPt>
          <c:dPt>
            <c:idx val="1"/>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3-8B6C-4E63-AAF0-27C7AAD741F0}"/>
              </c:ext>
            </c:extLst>
          </c:dPt>
          <c:dPt>
            <c:idx val="2"/>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5-8B6C-4E63-AAF0-27C7AAD741F0}"/>
              </c:ext>
            </c:extLst>
          </c:dPt>
          <c:dPt>
            <c:idx val="3"/>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7-8B6C-4E63-AAF0-27C7AAD741F0}"/>
              </c:ext>
            </c:extLst>
          </c:dPt>
          <c:dPt>
            <c:idx val="4"/>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9-8B6C-4E63-AAF0-27C7AAD741F0}"/>
              </c:ext>
            </c:extLst>
          </c:dPt>
          <c:dPt>
            <c:idx val="5"/>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B-8B6C-4E63-AAF0-27C7AAD741F0}"/>
              </c:ext>
            </c:extLst>
          </c:dPt>
          <c:dPt>
            <c:idx val="6"/>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D-8B6C-4E63-AAF0-27C7AAD741F0}"/>
              </c:ext>
            </c:extLst>
          </c:dPt>
          <c:dPt>
            <c:idx val="7"/>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F-8B6C-4E63-AAF0-27C7AAD741F0}"/>
              </c:ext>
            </c:extLst>
          </c:dPt>
          <c:dPt>
            <c:idx val="8"/>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11-8B6C-4E63-AAF0-27C7AAD741F0}"/>
              </c:ext>
            </c:extLst>
          </c:dPt>
          <c:dPt>
            <c:idx val="9"/>
            <c:invertIfNegative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13-8B6C-4E63-AAF0-27C7AAD741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'ANS4'!$E$4:$E$14</c:f>
              <c:strCache>
                <c:ptCount val="10"/>
                <c:pt idx="0">
                  <c:v>Other essential items</c:v>
                </c:pt>
                <c:pt idx="1">
                  <c:v>Medicine</c:v>
                </c:pt>
                <c:pt idx="2">
                  <c:v>Online shopping</c:v>
                </c:pt>
                <c:pt idx="3">
                  <c:v>Gifts</c:v>
                </c:pt>
                <c:pt idx="4">
                  <c:v>Fish &amp; Chicken</c:v>
                </c:pt>
                <c:pt idx="5">
                  <c:v>Vegetables &amp; Fruit</c:v>
                </c:pt>
                <c:pt idx="6">
                  <c:v>Movie with friends</c:v>
                </c:pt>
                <c:pt idx="7">
                  <c:v>Ordering food</c:v>
                </c:pt>
                <c:pt idx="8">
                  <c:v>Cab to office</c:v>
                </c:pt>
                <c:pt idx="9">
                  <c:v>Mobile Bill Payment</c:v>
                </c:pt>
              </c:strCache>
            </c:strRef>
          </c:cat>
          <c:val>
            <c:numRef>
              <c:f>'ANS4'!$F$4:$F$14</c:f>
              <c:numCache>
                <c:formatCode>General</c:formatCode>
                <c:ptCount val="10"/>
                <c:pt idx="0">
                  <c:v>10194.1</c:v>
                </c:pt>
                <c:pt idx="1">
                  <c:v>7775</c:v>
                </c:pt>
                <c:pt idx="2">
                  <c:v>7464</c:v>
                </c:pt>
                <c:pt idx="3">
                  <c:v>5688</c:v>
                </c:pt>
                <c:pt idx="4">
                  <c:v>3342</c:v>
                </c:pt>
                <c:pt idx="5">
                  <c:v>3217</c:v>
                </c:pt>
                <c:pt idx="6">
                  <c:v>2586</c:v>
                </c:pt>
                <c:pt idx="7">
                  <c:v>1857</c:v>
                </c:pt>
                <c:pt idx="8">
                  <c:v>1510.9099999999999</c:v>
                </c:pt>
                <c:pt idx="9">
                  <c:v>1411.26</c:v>
                </c:pt>
              </c:numCache>
            </c:numRef>
          </c:val>
          <c:extLst>
            <c:ext xmlns:c16="http://schemas.microsoft.com/office/drawing/2014/chart" uri="{C3380CC4-5D6E-409C-BE32-E72D297353CC}">
              <c16:uniqueId val="{00000000-D270-4238-8391-9419FF66A2C4}"/>
            </c:ext>
          </c:extLst>
        </c:ser>
        <c:dLbls>
          <c:showLegendKey val="0"/>
          <c:showVal val="0"/>
          <c:showCatName val="0"/>
          <c:showSerName val="0"/>
          <c:showPercent val="0"/>
          <c:showBubbleSize val="0"/>
        </c:dLbls>
        <c:gapWidth val="100"/>
        <c:overlap val="100"/>
        <c:axId val="630683247"/>
        <c:axId val="630681327"/>
      </c:barChart>
      <c:valAx>
        <c:axId val="630681327"/>
        <c:scaling>
          <c:orientation val="minMax"/>
        </c:scaling>
        <c:delete val="0"/>
        <c:axPos val="b"/>
        <c:majorGridlines>
          <c:spPr>
            <a:ln>
              <a:solidFill>
                <a:schemeClr val="tx1">
                  <a:lumMod val="15000"/>
                  <a:lumOff val="85000"/>
                </a:schemeClr>
              </a:solidFill>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683247"/>
        <c:crosses val="autoZero"/>
        <c:crossBetween val="between"/>
      </c:valAx>
      <c:catAx>
        <c:axId val="630683247"/>
        <c:scaling>
          <c:orientation val="minMax"/>
        </c:scaling>
        <c:delete val="0"/>
        <c:axPos val="l"/>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68132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tx>
            <c:strRef>
              <c:f>'ANS5'!$H$5</c:f>
              <c:strCache>
                <c:ptCount val="1"/>
                <c:pt idx="0">
                  <c:v>OCTOBER</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'ANS5'!$I$4</c:f>
              <c:strCache>
                <c:ptCount val="1"/>
                <c:pt idx="0">
                  <c:v>EXPENSES</c:v>
                </c:pt>
              </c:strCache>
            </c:strRef>
          </c:cat>
          <c:val>
            <c:numRef>
              <c:f>'ANS5'!$I$5</c:f>
              <c:numCache>
                <c:formatCode>General</c:formatCode>
                <c:ptCount val="1"/>
                <c:pt idx="0">
                  <c:v>17443.37</c:v>
                </c:pt>
              </c:numCache>
            </c:numRef>
          </c:val>
          <c:extLst>
            <c:ext xmlns:c16="http://schemas.microsoft.com/office/drawing/2014/chart" uri="{C3380CC4-5D6E-409C-BE32-E72D297353CC}">
              <c16:uniqueId val="{00000000-0BB0-4249-A76D-6039531E51DE}"/>
            </c:ext>
          </c:extLst>
        </c:ser>
        <c:ser>
          <c:idx val="1"/>
          <c:order val="1"/>
          <c:tx>
            <c:strRef>
              <c:f>'ANS5'!$H$6</c:f>
              <c:strCache>
                <c:ptCount val="1"/>
                <c:pt idx="0">
                  <c:v>NOVEMBER</c:v>
                </c:pt>
              </c:strCache>
            </c:strRef>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'ANS5'!$I$4</c:f>
              <c:strCache>
                <c:ptCount val="1"/>
                <c:pt idx="0">
                  <c:v>EXPENSES</c:v>
                </c:pt>
              </c:strCache>
            </c:strRef>
          </c:cat>
          <c:val>
            <c:numRef>
              <c:f>'ANS5'!$I$6</c:f>
              <c:numCache>
                <c:formatCode>General</c:formatCode>
                <c:ptCount val="1"/>
                <c:pt idx="0">
                  <c:v>18764.269999999997</c:v>
                </c:pt>
              </c:numCache>
            </c:numRef>
          </c:val>
          <c:extLst>
            <c:ext xmlns:c16="http://schemas.microsoft.com/office/drawing/2014/chart" uri="{C3380CC4-5D6E-409C-BE32-E72D297353CC}">
              <c16:uniqueId val="{00000001-0BB0-4249-A76D-6039531E51DE}"/>
            </c:ext>
          </c:extLst>
        </c:ser>
        <c:ser>
          <c:idx val="2"/>
          <c:order val="2"/>
          <c:tx>
            <c:strRef>
              <c:f>'ANS5'!$H$7</c:f>
              <c:strCache>
                <c:ptCount val="1"/>
                <c:pt idx="0">
                  <c:v>DECEMBER</c:v>
                </c:pt>
              </c:strCache>
            </c:strRef>
          </c:tx>
          <c:spPr>
            <a:pattFill prst="narVert">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'ANS5'!$I$4</c:f>
              <c:strCache>
                <c:ptCount val="1"/>
                <c:pt idx="0">
                  <c:v>EXPENSES</c:v>
                </c:pt>
              </c:strCache>
            </c:strRef>
          </c:cat>
          <c:val>
            <c:numRef>
              <c:f>'ANS5'!$I$7</c:f>
              <c:numCache>
                <c:formatCode>General</c:formatCode>
                <c:ptCount val="1"/>
                <c:pt idx="0">
                  <c:v>20837.63</c:v>
                </c:pt>
              </c:numCache>
            </c:numRef>
          </c:val>
          <c:extLst>
            <c:ext xmlns:c16="http://schemas.microsoft.com/office/drawing/2014/chart" uri="{C3380CC4-5D6E-409C-BE32-E72D297353CC}">
              <c16:uniqueId val="{00000002-0BB0-4249-A76D-6039531E51DE}"/>
            </c:ext>
          </c:extLst>
        </c:ser>
        <c:dLbls>
          <c:showLegendKey val="0"/>
          <c:showVal val="1"/>
          <c:showCatName val="0"/>
          <c:showSerName val="0"/>
          <c:showPercent val="0"/>
          <c:showBubbleSize val="0"/>
        </c:dLbls>
        <c:gapWidth val="227"/>
        <c:overlap val="-48"/>
        <c:axId val="857406368"/>
        <c:axId val="857405408"/>
      </c:barChart>
      <c:catAx>
        <c:axId val="857406368"/>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405408"/>
        <c:crosses val="autoZero"/>
        <c:auto val="1"/>
        <c:lblAlgn val="ctr"/>
        <c:lblOffset val="100"/>
        <c:noMultiLvlLbl val="0"/>
      </c:catAx>
      <c:valAx>
        <c:axId val="8574054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4063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30480</xdr:colOff>
      <xdr:row>0</xdr:row>
      <xdr:rowOff>255270</xdr:rowOff>
    </xdr:from>
    <xdr:to>
      <xdr:col>14</xdr:col>
      <xdr:colOff>472440</xdr:colOff>
      <xdr:row>20</xdr:row>
      <xdr:rowOff>114300</xdr:rowOff>
    </xdr:to>
    <xdr:graphicFrame macro="">
      <xdr:nvGraphicFramePr>
        <xdr:cNvPr id="2" name="Chart 1">
          <a:extLst>
            <a:ext uri="{FF2B5EF4-FFF2-40B4-BE49-F238E27FC236}">
              <a16:creationId xmlns:a16="http://schemas.microsoft.com/office/drawing/2014/main" id="{7B09FEDE-B8AD-BD52-34EA-70A245AC87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297180</xdr:colOff>
      <xdr:row>7</xdr:row>
      <xdr:rowOff>102870</xdr:rowOff>
    </xdr:from>
    <xdr:to>
      <xdr:col>12</xdr:col>
      <xdr:colOff>525780</xdr:colOff>
      <xdr:row>22</xdr:row>
      <xdr:rowOff>102870</xdr:rowOff>
    </xdr:to>
    <xdr:graphicFrame macro="">
      <xdr:nvGraphicFramePr>
        <xdr:cNvPr id="2" name="Chart 1">
          <a:extLst>
            <a:ext uri="{FF2B5EF4-FFF2-40B4-BE49-F238E27FC236}">
              <a16:creationId xmlns:a16="http://schemas.microsoft.com/office/drawing/2014/main" id="{69B7DA26-1419-32C2-2B92-473D70B344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endar Goud" refreshedDate="45501.008275231485" createdVersion="8" refreshedVersion="8" minRefreshableVersion="3" recordCount="50" xr:uid="{8F4ADD5D-1273-4DCD-BE12-6167AB7FCD5A}">
  <cacheSource type="worksheet">
    <worksheetSource ref="A1:C51" sheet="ANS3"/>
  </cacheSource>
  <cacheFields count="3">
    <cacheField name="Date" numFmtId="0">
      <sharedItems containsSemiMixedTypes="0" containsString="0" containsNumber="1" containsInteger="1" minValue="44470" maxValue="44553"/>
    </cacheField>
    <cacheField name="Items" numFmtId="0">
      <sharedItems count="11">
        <s v="Cab to office"/>
        <s v="Fish &amp; Chicken"/>
        <s v="Gifts"/>
        <s v="Medicine"/>
        <s v="Mobile Bill Payment"/>
        <s v="Movie with friends"/>
        <s v="Online shopping"/>
        <s v="Ordering food"/>
        <s v="Other essential items"/>
        <s v="Trip"/>
        <s v="Vegetables &amp; Fruit"/>
      </sharedItems>
    </cacheField>
    <cacheField name="Expense" numFmtId="0">
      <sharedItems containsSemiMixedTypes="0" containsString="0" containsNumber="1" minValue="150" maxValue="1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44470"/>
    <x v="0"/>
    <n v="423"/>
  </r>
  <r>
    <n v="44470"/>
    <x v="0"/>
    <n v="358.22"/>
  </r>
  <r>
    <n v="44470"/>
    <x v="0"/>
    <n v="407.05"/>
  </r>
  <r>
    <n v="44473"/>
    <x v="0"/>
    <n v="322.64"/>
  </r>
  <r>
    <n v="44473"/>
    <x v="1"/>
    <n v="760"/>
  </r>
  <r>
    <n v="44476"/>
    <x v="1"/>
    <n v="550"/>
  </r>
  <r>
    <n v="44477"/>
    <x v="1"/>
    <n v="702"/>
  </r>
  <r>
    <n v="44484"/>
    <x v="1"/>
    <n v="150"/>
  </r>
  <r>
    <n v="44485"/>
    <x v="1"/>
    <n v="540"/>
  </r>
  <r>
    <n v="44487"/>
    <x v="1"/>
    <n v="640"/>
  </r>
  <r>
    <n v="44487"/>
    <x v="2"/>
    <n v="1900"/>
  </r>
  <r>
    <n v="44488"/>
    <x v="2"/>
    <n v="1150"/>
  </r>
  <r>
    <n v="44491"/>
    <x v="2"/>
    <n v="1138"/>
  </r>
  <r>
    <n v="44491"/>
    <x v="2"/>
    <n v="1500"/>
  </r>
  <r>
    <n v="44494"/>
    <x v="3"/>
    <n v="2300"/>
  </r>
  <r>
    <n v="44496"/>
    <x v="3"/>
    <n v="1075"/>
  </r>
  <r>
    <n v="44496"/>
    <x v="3"/>
    <n v="2100"/>
  </r>
  <r>
    <n v="44497"/>
    <x v="3"/>
    <n v="2300"/>
  </r>
  <r>
    <n v="44498"/>
    <x v="4"/>
    <n v="470"/>
  </r>
  <r>
    <n v="44499"/>
    <x v="4"/>
    <n v="470.63"/>
  </r>
  <r>
    <n v="44501"/>
    <x v="4"/>
    <n v="470.63"/>
  </r>
  <r>
    <n v="44502"/>
    <x v="5"/>
    <n v="620"/>
  </r>
  <r>
    <n v="44504"/>
    <x v="5"/>
    <n v="520"/>
  </r>
  <r>
    <n v="44505"/>
    <x v="5"/>
    <n v="428"/>
  </r>
  <r>
    <n v="44508"/>
    <x v="5"/>
    <n v="518"/>
  </r>
  <r>
    <n v="44509"/>
    <x v="5"/>
    <n v="500"/>
  </r>
  <r>
    <n v="44512"/>
    <x v="6"/>
    <n v="767"/>
  </r>
  <r>
    <n v="44515"/>
    <x v="6"/>
    <n v="970"/>
  </r>
  <r>
    <n v="44515"/>
    <x v="6"/>
    <n v="2327"/>
  </r>
  <r>
    <n v="44515"/>
    <x v="6"/>
    <n v="500"/>
  </r>
  <r>
    <n v="44517"/>
    <x v="6"/>
    <n v="900"/>
  </r>
  <r>
    <n v="44517"/>
    <x v="6"/>
    <n v="2000"/>
  </r>
  <r>
    <n v="44518"/>
    <x v="7"/>
    <n v="450"/>
  </r>
  <r>
    <n v="44519"/>
    <x v="7"/>
    <n v="489"/>
  </r>
  <r>
    <n v="44522"/>
    <x v="7"/>
    <n v="314"/>
  </r>
  <r>
    <n v="44524"/>
    <x v="7"/>
    <n v="337"/>
  </r>
  <r>
    <n v="44525"/>
    <x v="7"/>
    <n v="267"/>
  </r>
  <r>
    <n v="44526"/>
    <x v="8"/>
    <n v="2500"/>
  </r>
  <r>
    <n v="44526"/>
    <x v="8"/>
    <n v="1574.1"/>
  </r>
  <r>
    <n v="44529"/>
    <x v="8"/>
    <n v="300"/>
  </r>
  <r>
    <n v="44530"/>
    <x v="8"/>
    <n v="1600"/>
  </r>
  <r>
    <n v="44531"/>
    <x v="8"/>
    <n v="1720"/>
  </r>
  <r>
    <n v="44534"/>
    <x v="8"/>
    <n v="2500"/>
  </r>
  <r>
    <n v="44537"/>
    <x v="9"/>
    <n v="12000"/>
  </r>
  <r>
    <n v="44539"/>
    <x v="10"/>
    <n v="710"/>
  </r>
  <r>
    <n v="44545"/>
    <x v="10"/>
    <n v="300"/>
  </r>
  <r>
    <n v="44547"/>
    <x v="10"/>
    <n v="600"/>
  </r>
  <r>
    <n v="44550"/>
    <x v="10"/>
    <n v="447"/>
  </r>
  <r>
    <n v="44553"/>
    <x v="10"/>
    <n v="710"/>
  </r>
  <r>
    <n v="44553"/>
    <x v="10"/>
    <n v="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919C86-DCCB-49CA-8732-8B6AFAFF8FB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15" firstHeaderRow="1" firstDataRow="1" firstDataCol="1"/>
  <pivotFields count="3">
    <pivotField showAll="0"/>
    <pivotField axis="axisRow" showAll="0" sortType="descending">
      <items count="12">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12">
    <i>
      <x v="1"/>
    </i>
    <i>
      <x v="2"/>
    </i>
    <i>
      <x v="7"/>
    </i>
    <i>
      <x v="4"/>
    </i>
    <i>
      <x v="8"/>
    </i>
    <i>
      <x v="9"/>
    </i>
    <i>
      <x/>
    </i>
    <i>
      <x v="5"/>
    </i>
    <i>
      <x v="3"/>
    </i>
    <i>
      <x v="10"/>
    </i>
    <i>
      <x v="6"/>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59CE74-1A79-4BCD-87E7-3CD2C611125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E3:F14" firstHeaderRow="1" firstDataRow="1" firstDataCol="1"/>
  <pivotFields count="3">
    <pivotField showAll="0"/>
    <pivotField axis="axisRow" showAll="0" sortType="descending">
      <items count="12">
        <item x="10"/>
        <item h="1"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11">
    <i>
      <x v="2"/>
    </i>
    <i>
      <x v="7"/>
    </i>
    <i>
      <x v="4"/>
    </i>
    <i>
      <x v="8"/>
    </i>
    <i>
      <x v="9"/>
    </i>
    <i>
      <x/>
    </i>
    <i>
      <x v="5"/>
    </i>
    <i>
      <x v="3"/>
    </i>
    <i>
      <x v="10"/>
    </i>
    <i>
      <x v="6"/>
    </i>
    <i t="grand">
      <x/>
    </i>
  </rowItems>
  <colItems count="1">
    <i/>
  </colItems>
  <dataFields count="1">
    <dataField name="Sum of Expense" fld="2" baseField="0" baseItem="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2"/>
          </reference>
        </references>
      </pivotArea>
    </chartFormat>
    <chartFormat chart="0" format="2">
      <pivotArea type="data" outline="0" fieldPosition="0">
        <references count="2">
          <reference field="4294967294" count="1" selected="0">
            <x v="0"/>
          </reference>
          <reference field="1" count="1" selected="0">
            <x v="7"/>
          </reference>
        </references>
      </pivotArea>
    </chartFormat>
    <chartFormat chart="0" format="3">
      <pivotArea type="data" outline="0" fieldPosition="0">
        <references count="2">
          <reference field="4294967294" count="1" selected="0">
            <x v="0"/>
          </reference>
          <reference field="1" count="1" selected="0">
            <x v="4"/>
          </reference>
        </references>
      </pivotArea>
    </chartFormat>
    <chartFormat chart="0" format="4">
      <pivotArea type="data" outline="0" fieldPosition="0">
        <references count="2">
          <reference field="4294967294" count="1" selected="0">
            <x v="0"/>
          </reference>
          <reference field="1" count="1" selected="0">
            <x v="8"/>
          </reference>
        </references>
      </pivotArea>
    </chartFormat>
    <chartFormat chart="0" format="5">
      <pivotArea type="data" outline="0" fieldPosition="0">
        <references count="2">
          <reference field="4294967294" count="1" selected="0">
            <x v="0"/>
          </reference>
          <reference field="1" count="1" selected="0">
            <x v="9"/>
          </reference>
        </references>
      </pivotArea>
    </chartFormat>
    <chartFormat chart="0" format="6">
      <pivotArea type="data" outline="0" fieldPosition="0">
        <references count="2">
          <reference field="4294967294" count="1" selected="0">
            <x v="0"/>
          </reference>
          <reference field="1" count="1" selected="0">
            <x v="0"/>
          </reference>
        </references>
      </pivotArea>
    </chartFormat>
    <chartFormat chart="0" format="7">
      <pivotArea type="data" outline="0" fieldPosition="0">
        <references count="2">
          <reference field="4294967294" count="1" selected="0">
            <x v="0"/>
          </reference>
          <reference field="1" count="1" selected="0">
            <x v="5"/>
          </reference>
        </references>
      </pivotArea>
    </chartFormat>
    <chartFormat chart="0" format="8">
      <pivotArea type="data" outline="0" fieldPosition="0">
        <references count="2">
          <reference field="4294967294" count="1" selected="0">
            <x v="0"/>
          </reference>
          <reference field="1" count="1" selected="0">
            <x v="3"/>
          </reference>
        </references>
      </pivotArea>
    </chartFormat>
    <chartFormat chart="0" format="9">
      <pivotArea type="data" outline="0" fieldPosition="0">
        <references count="2">
          <reference field="4294967294" count="1" selected="0">
            <x v="0"/>
          </reference>
          <reference field="1" count="1" selected="0">
            <x v="10"/>
          </reference>
        </references>
      </pivotArea>
    </chartFormat>
    <chartFormat chart="0" format="10">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254B-1BF9-4862-BFC0-761B94500581}">
  <dimension ref="A1:F103"/>
  <sheetViews>
    <sheetView zoomScale="90" zoomScaleNormal="90" workbookViewId="0">
      <selection activeCell="E8" sqref="E8"/>
    </sheetView>
  </sheetViews>
  <sheetFormatPr defaultRowHeight="14.4" x14ac:dyDescent="0.3"/>
  <cols>
    <col min="1" max="1" width="25.88671875" customWidth="1"/>
    <col min="2" max="2" width="27.21875" customWidth="1"/>
    <col min="3" max="3" width="21.33203125" style="9" customWidth="1"/>
    <col min="4" max="4" width="12.88671875" customWidth="1"/>
    <col min="5" max="5" width="28.33203125" bestFit="1" customWidth="1"/>
    <col min="6" max="6" width="12.109375" bestFit="1" customWidth="1"/>
  </cols>
  <sheetData>
    <row r="1" spans="1:6" ht="25.8" customHeight="1" x14ac:dyDescent="0.5">
      <c r="A1" s="57" t="s">
        <v>0</v>
      </c>
      <c r="B1" s="57" t="s">
        <v>14</v>
      </c>
      <c r="C1" s="57" t="s">
        <v>1</v>
      </c>
    </row>
    <row r="2" spans="1:6" ht="21" x14ac:dyDescent="0.4">
      <c r="A2" s="38">
        <v>44470</v>
      </c>
      <c r="B2" s="40" t="s">
        <v>6</v>
      </c>
      <c r="C2" s="40">
        <v>12000</v>
      </c>
      <c r="E2" s="13"/>
      <c r="F2" s="12"/>
    </row>
    <row r="3" spans="1:6" ht="21" x14ac:dyDescent="0.4">
      <c r="A3" s="39">
        <v>44470</v>
      </c>
      <c r="B3" s="40" t="s">
        <v>7</v>
      </c>
      <c r="C3" s="40">
        <v>2500</v>
      </c>
      <c r="E3" s="13"/>
      <c r="F3" s="12"/>
    </row>
    <row r="4" spans="1:6" ht="21" x14ac:dyDescent="0.4">
      <c r="A4" s="39">
        <v>44470</v>
      </c>
      <c r="B4" s="40" t="s">
        <v>4</v>
      </c>
      <c r="C4" s="40">
        <v>2500</v>
      </c>
      <c r="E4" s="13"/>
      <c r="F4" s="12"/>
    </row>
    <row r="5" spans="1:6" ht="21" x14ac:dyDescent="0.4">
      <c r="A5" s="39">
        <v>44473</v>
      </c>
      <c r="B5" s="40" t="s">
        <v>5</v>
      </c>
      <c r="C5" s="40">
        <v>2327</v>
      </c>
      <c r="E5" s="13"/>
      <c r="F5" s="12"/>
    </row>
    <row r="6" spans="1:6" ht="21" x14ac:dyDescent="0.4">
      <c r="A6" s="38">
        <v>44473</v>
      </c>
      <c r="B6" s="40" t="s">
        <v>7</v>
      </c>
      <c r="C6" s="40">
        <v>2300</v>
      </c>
      <c r="E6" s="13"/>
      <c r="F6" s="12"/>
    </row>
    <row r="7" spans="1:6" ht="21" x14ac:dyDescent="0.4">
      <c r="A7" s="39">
        <v>44476</v>
      </c>
      <c r="B7" s="40" t="s">
        <v>9</v>
      </c>
      <c r="C7" s="40">
        <v>2300</v>
      </c>
      <c r="E7" s="13"/>
      <c r="F7" s="12"/>
    </row>
    <row r="8" spans="1:6" ht="21" x14ac:dyDescent="0.4">
      <c r="A8" s="38">
        <v>44477</v>
      </c>
      <c r="B8" s="40" t="s">
        <v>7</v>
      </c>
      <c r="C8" s="40">
        <v>2100</v>
      </c>
      <c r="E8" s="13"/>
      <c r="F8" s="12"/>
    </row>
    <row r="9" spans="1:6" ht="21" x14ac:dyDescent="0.4">
      <c r="A9" s="39">
        <v>44484</v>
      </c>
      <c r="B9" s="40" t="s">
        <v>9</v>
      </c>
      <c r="C9" s="40">
        <v>2000</v>
      </c>
      <c r="E9" s="13"/>
      <c r="F9" s="12"/>
    </row>
    <row r="10" spans="1:6" ht="21" x14ac:dyDescent="0.4">
      <c r="A10" s="39">
        <v>44485</v>
      </c>
      <c r="B10" s="40" t="s">
        <v>9</v>
      </c>
      <c r="C10" s="40">
        <v>1900</v>
      </c>
      <c r="E10" s="13"/>
      <c r="F10" s="12"/>
    </row>
    <row r="11" spans="1:6" ht="21" x14ac:dyDescent="0.4">
      <c r="A11" s="39">
        <v>44487</v>
      </c>
      <c r="B11" s="40" t="s">
        <v>9</v>
      </c>
      <c r="C11" s="40">
        <v>1720</v>
      </c>
      <c r="E11" s="13"/>
      <c r="F11" s="12"/>
    </row>
    <row r="12" spans="1:6" ht="21" x14ac:dyDescent="0.4">
      <c r="A12" s="39">
        <v>44487</v>
      </c>
      <c r="B12" s="40" t="s">
        <v>8</v>
      </c>
      <c r="C12" s="40">
        <v>1600</v>
      </c>
      <c r="E12" s="13"/>
      <c r="F12" s="12"/>
    </row>
    <row r="13" spans="1:6" ht="21" x14ac:dyDescent="0.4">
      <c r="A13" s="39">
        <v>44488</v>
      </c>
      <c r="B13" s="40" t="s">
        <v>5</v>
      </c>
      <c r="C13" s="40">
        <v>1574.1</v>
      </c>
    </row>
    <row r="14" spans="1:6" ht="21" x14ac:dyDescent="0.4">
      <c r="A14" s="39">
        <v>44491</v>
      </c>
      <c r="B14" s="40" t="s">
        <v>7</v>
      </c>
      <c r="C14" s="40">
        <v>1500</v>
      </c>
    </row>
    <row r="15" spans="1:6" ht="21" x14ac:dyDescent="0.4">
      <c r="A15" s="39">
        <v>44491</v>
      </c>
      <c r="B15" s="40" t="s">
        <v>5</v>
      </c>
      <c r="C15" s="40">
        <v>1150</v>
      </c>
    </row>
    <row r="16" spans="1:6" ht="21" x14ac:dyDescent="0.4">
      <c r="A16" s="39">
        <v>44494</v>
      </c>
      <c r="B16" s="40" t="s">
        <v>11</v>
      </c>
      <c r="C16" s="40">
        <v>1138</v>
      </c>
    </row>
    <row r="17" spans="1:3" ht="21" x14ac:dyDescent="0.4">
      <c r="A17" s="39">
        <v>44496</v>
      </c>
      <c r="B17" s="40" t="s">
        <v>11</v>
      </c>
      <c r="C17" s="40">
        <v>1075</v>
      </c>
    </row>
    <row r="18" spans="1:3" ht="21" x14ac:dyDescent="0.4">
      <c r="A18" s="39">
        <v>44496</v>
      </c>
      <c r="B18" s="40" t="s">
        <v>11</v>
      </c>
      <c r="C18" s="40">
        <v>970</v>
      </c>
    </row>
    <row r="19" spans="1:3" ht="21" x14ac:dyDescent="0.4">
      <c r="A19" s="38">
        <v>44497</v>
      </c>
      <c r="B19" s="40" t="s">
        <v>7</v>
      </c>
      <c r="C19" s="40">
        <v>900</v>
      </c>
    </row>
    <row r="20" spans="1:3" ht="21" x14ac:dyDescent="0.4">
      <c r="A20" s="38">
        <v>44498</v>
      </c>
      <c r="B20" s="40" t="s">
        <v>8</v>
      </c>
      <c r="C20" s="40">
        <v>767</v>
      </c>
    </row>
    <row r="21" spans="1:3" ht="21" x14ac:dyDescent="0.4">
      <c r="A21" s="38">
        <v>44499</v>
      </c>
      <c r="B21" s="40" t="s">
        <v>13</v>
      </c>
      <c r="C21" s="40">
        <v>760</v>
      </c>
    </row>
    <row r="22" spans="1:3" ht="21" x14ac:dyDescent="0.4">
      <c r="A22" s="39">
        <v>44501</v>
      </c>
      <c r="B22" s="40" t="s">
        <v>8</v>
      </c>
      <c r="C22" s="40">
        <v>710</v>
      </c>
    </row>
    <row r="23" spans="1:3" ht="21" x14ac:dyDescent="0.4">
      <c r="A23" s="39">
        <v>44502</v>
      </c>
      <c r="B23" s="40" t="s">
        <v>8</v>
      </c>
      <c r="C23" s="40">
        <v>710</v>
      </c>
    </row>
    <row r="24" spans="1:3" ht="21" x14ac:dyDescent="0.4">
      <c r="A24" s="39">
        <v>44504</v>
      </c>
      <c r="B24" s="40" t="s">
        <v>6</v>
      </c>
      <c r="C24" s="40">
        <v>702</v>
      </c>
    </row>
    <row r="25" spans="1:3" ht="21" x14ac:dyDescent="0.4">
      <c r="A25" s="38">
        <v>44505</v>
      </c>
      <c r="B25" s="40" t="s">
        <v>6</v>
      </c>
      <c r="C25" s="40">
        <v>640</v>
      </c>
    </row>
    <row r="26" spans="1:3" ht="21" x14ac:dyDescent="0.4">
      <c r="A26" s="38">
        <v>44508</v>
      </c>
      <c r="B26" s="40" t="s">
        <v>5</v>
      </c>
      <c r="C26" s="40">
        <v>620</v>
      </c>
    </row>
    <row r="27" spans="1:3" ht="21" x14ac:dyDescent="0.4">
      <c r="A27" s="39">
        <v>44509</v>
      </c>
      <c r="B27" s="40" t="s">
        <v>8</v>
      </c>
      <c r="C27" s="40">
        <v>600</v>
      </c>
    </row>
    <row r="28" spans="1:3" ht="21" x14ac:dyDescent="0.4">
      <c r="A28" s="39">
        <v>44512</v>
      </c>
      <c r="B28" s="40" t="s">
        <v>6</v>
      </c>
      <c r="C28" s="40">
        <v>550</v>
      </c>
    </row>
    <row r="29" spans="1:3" ht="19.2" customHeight="1" x14ac:dyDescent="0.4">
      <c r="A29" s="38">
        <v>44515</v>
      </c>
      <c r="B29" s="40" t="s">
        <v>6</v>
      </c>
      <c r="C29" s="40">
        <v>540</v>
      </c>
    </row>
    <row r="30" spans="1:3" ht="21" x14ac:dyDescent="0.4">
      <c r="A30" s="39">
        <v>44515</v>
      </c>
      <c r="B30" s="40" t="s">
        <v>5</v>
      </c>
      <c r="C30" s="40">
        <v>520</v>
      </c>
    </row>
    <row r="31" spans="1:3" ht="21" x14ac:dyDescent="0.4">
      <c r="A31" s="38">
        <v>44515</v>
      </c>
      <c r="B31" s="40" t="s">
        <v>5</v>
      </c>
      <c r="C31" s="40">
        <v>518</v>
      </c>
    </row>
    <row r="32" spans="1:3" ht="21" x14ac:dyDescent="0.4">
      <c r="A32" s="38">
        <v>44517</v>
      </c>
      <c r="B32" s="40" t="s">
        <v>6</v>
      </c>
      <c r="C32" s="40">
        <v>500</v>
      </c>
    </row>
    <row r="33" spans="1:3" ht="21" x14ac:dyDescent="0.4">
      <c r="A33" s="38">
        <v>44517</v>
      </c>
      <c r="B33" s="40" t="s">
        <v>3</v>
      </c>
      <c r="C33" s="40">
        <v>500</v>
      </c>
    </row>
    <row r="34" spans="1:3" ht="21" x14ac:dyDescent="0.4">
      <c r="A34" s="38">
        <v>44518</v>
      </c>
      <c r="B34" s="40" t="s">
        <v>13</v>
      </c>
      <c r="C34" s="40">
        <v>489</v>
      </c>
    </row>
    <row r="35" spans="1:3" ht="21" x14ac:dyDescent="0.4">
      <c r="A35" s="38">
        <v>44519</v>
      </c>
      <c r="B35" s="40" t="s">
        <v>3</v>
      </c>
      <c r="C35" s="40">
        <v>470.63</v>
      </c>
    </row>
    <row r="36" spans="1:3" ht="21" x14ac:dyDescent="0.4">
      <c r="A36" s="38">
        <v>44522</v>
      </c>
      <c r="B36" s="40" t="s">
        <v>2</v>
      </c>
      <c r="C36" s="40">
        <v>470.63</v>
      </c>
    </row>
    <row r="37" spans="1:3" ht="21" x14ac:dyDescent="0.4">
      <c r="A37" s="39">
        <v>44524</v>
      </c>
      <c r="B37" s="40" t="s">
        <v>10</v>
      </c>
      <c r="C37" s="40">
        <v>470</v>
      </c>
    </row>
    <row r="38" spans="1:3" ht="21" x14ac:dyDescent="0.4">
      <c r="A38" s="38">
        <v>44525</v>
      </c>
      <c r="B38" s="40" t="s">
        <v>10</v>
      </c>
      <c r="C38" s="40">
        <v>450</v>
      </c>
    </row>
    <row r="39" spans="1:3" ht="18" customHeight="1" x14ac:dyDescent="0.4">
      <c r="A39" s="38">
        <v>44526</v>
      </c>
      <c r="B39" s="40" t="s">
        <v>10</v>
      </c>
      <c r="C39" s="40">
        <v>450</v>
      </c>
    </row>
    <row r="40" spans="1:3" ht="15.6" customHeight="1" x14ac:dyDescent="0.4">
      <c r="A40" s="38">
        <v>44526</v>
      </c>
      <c r="B40" s="40" t="s">
        <v>4</v>
      </c>
      <c r="C40" s="40">
        <v>447</v>
      </c>
    </row>
    <row r="41" spans="1:3" ht="21" x14ac:dyDescent="0.4">
      <c r="A41" s="39">
        <v>44529</v>
      </c>
      <c r="B41" s="40" t="s">
        <v>4</v>
      </c>
      <c r="C41" s="40">
        <v>428</v>
      </c>
    </row>
    <row r="42" spans="1:3" ht="21" x14ac:dyDescent="0.4">
      <c r="A42" s="38">
        <v>44530</v>
      </c>
      <c r="B42" s="40" t="s">
        <v>4</v>
      </c>
      <c r="C42" s="40">
        <v>423</v>
      </c>
    </row>
    <row r="43" spans="1:3" ht="21" x14ac:dyDescent="0.4">
      <c r="A43" s="38">
        <v>44531</v>
      </c>
      <c r="B43" s="40" t="s">
        <v>10</v>
      </c>
      <c r="C43" s="40">
        <v>407.05</v>
      </c>
    </row>
    <row r="44" spans="1:3" ht="21" x14ac:dyDescent="0.4">
      <c r="A44" s="39">
        <v>44534</v>
      </c>
      <c r="B44" s="40" t="s">
        <v>3</v>
      </c>
      <c r="C44" s="40">
        <v>358.22</v>
      </c>
    </row>
    <row r="45" spans="1:3" ht="21" x14ac:dyDescent="0.4">
      <c r="A45" s="38">
        <v>44537</v>
      </c>
      <c r="B45" s="40" t="s">
        <v>2</v>
      </c>
      <c r="C45" s="40">
        <v>337</v>
      </c>
    </row>
    <row r="46" spans="1:3" ht="21" x14ac:dyDescent="0.4">
      <c r="A46" s="38">
        <v>44539</v>
      </c>
      <c r="B46" s="40" t="s">
        <v>2</v>
      </c>
      <c r="C46" s="40">
        <v>322.64</v>
      </c>
    </row>
    <row r="47" spans="1:3" ht="21" x14ac:dyDescent="0.4">
      <c r="A47" s="38">
        <v>44545</v>
      </c>
      <c r="B47" s="40" t="s">
        <v>2</v>
      </c>
      <c r="C47" s="40">
        <v>314</v>
      </c>
    </row>
    <row r="48" spans="1:3" ht="21" x14ac:dyDescent="0.4">
      <c r="A48" s="38">
        <v>44547</v>
      </c>
      <c r="B48" s="40" t="s">
        <v>3</v>
      </c>
      <c r="C48" s="40">
        <v>300</v>
      </c>
    </row>
    <row r="49" spans="1:3" ht="21" x14ac:dyDescent="0.4">
      <c r="A49" s="38">
        <v>44550</v>
      </c>
      <c r="B49" s="40" t="s">
        <v>4</v>
      </c>
      <c r="C49" s="40">
        <v>300</v>
      </c>
    </row>
    <row r="50" spans="1:3" ht="21" x14ac:dyDescent="0.4">
      <c r="A50" s="38">
        <v>44553</v>
      </c>
      <c r="B50" s="40" t="s">
        <v>4</v>
      </c>
      <c r="C50" s="40">
        <v>267</v>
      </c>
    </row>
    <row r="51" spans="1:3" ht="21" x14ac:dyDescent="0.4">
      <c r="A51" s="38">
        <v>44553</v>
      </c>
      <c r="B51" s="40" t="s">
        <v>12</v>
      </c>
      <c r="C51" s="40">
        <v>150</v>
      </c>
    </row>
    <row r="52" spans="1:3" ht="21" x14ac:dyDescent="0.4">
      <c r="A52" s="37"/>
      <c r="B52" s="37"/>
      <c r="C52" s="41">
        <f>SUM(C2:C51)</f>
        <v>57045.27</v>
      </c>
    </row>
    <row r="53" spans="1:3" x14ac:dyDescent="0.3">
      <c r="A53" s="35"/>
      <c r="C53"/>
    </row>
    <row r="54" spans="1:3" x14ac:dyDescent="0.3">
      <c r="A54" s="36"/>
      <c r="C54"/>
    </row>
    <row r="55" spans="1:3" x14ac:dyDescent="0.3">
      <c r="A55" s="36"/>
      <c r="C55"/>
    </row>
    <row r="56" spans="1:3" x14ac:dyDescent="0.3">
      <c r="A56" s="36"/>
      <c r="C56"/>
    </row>
    <row r="57" spans="1:3" x14ac:dyDescent="0.3">
      <c r="A57" s="35"/>
      <c r="C57"/>
    </row>
    <row r="58" spans="1:3" x14ac:dyDescent="0.3">
      <c r="A58" s="36"/>
      <c r="C58"/>
    </row>
    <row r="59" spans="1:3" x14ac:dyDescent="0.3">
      <c r="A59" s="35"/>
      <c r="C59"/>
    </row>
    <row r="60" spans="1:3" x14ac:dyDescent="0.3">
      <c r="A60" s="36"/>
      <c r="C60"/>
    </row>
    <row r="61" spans="1:3" x14ac:dyDescent="0.3">
      <c r="A61" s="36"/>
      <c r="C61"/>
    </row>
    <row r="62" spans="1:3" x14ac:dyDescent="0.3">
      <c r="A62" s="36"/>
      <c r="C62"/>
    </row>
    <row r="63" spans="1:3" x14ac:dyDescent="0.3">
      <c r="A63" s="36"/>
      <c r="C63"/>
    </row>
    <row r="64" spans="1:3" x14ac:dyDescent="0.3">
      <c r="A64" s="36"/>
      <c r="C64"/>
    </row>
    <row r="65" spans="1:3" x14ac:dyDescent="0.3">
      <c r="A65" s="36"/>
      <c r="C65"/>
    </row>
    <row r="66" spans="1:3" x14ac:dyDescent="0.3">
      <c r="A66" s="36"/>
      <c r="C66"/>
    </row>
    <row r="67" spans="1:3" x14ac:dyDescent="0.3">
      <c r="A67" s="36"/>
      <c r="C67"/>
    </row>
    <row r="68" spans="1:3" x14ac:dyDescent="0.3">
      <c r="A68" s="36"/>
      <c r="C68"/>
    </row>
    <row r="69" spans="1:3" x14ac:dyDescent="0.3">
      <c r="A69" s="36"/>
      <c r="C69"/>
    </row>
    <row r="70" spans="1:3" x14ac:dyDescent="0.3">
      <c r="A70" s="35"/>
      <c r="C70"/>
    </row>
    <row r="71" spans="1:3" x14ac:dyDescent="0.3">
      <c r="A71" s="35"/>
      <c r="C71"/>
    </row>
    <row r="72" spans="1:3" x14ac:dyDescent="0.3">
      <c r="A72" s="35"/>
      <c r="C72"/>
    </row>
    <row r="73" spans="1:3" x14ac:dyDescent="0.3">
      <c r="A73" s="36"/>
      <c r="C73"/>
    </row>
    <row r="74" spans="1:3" x14ac:dyDescent="0.3">
      <c r="A74" s="36"/>
      <c r="C74"/>
    </row>
    <row r="75" spans="1:3" x14ac:dyDescent="0.3">
      <c r="A75" s="36"/>
      <c r="C75"/>
    </row>
    <row r="76" spans="1:3" x14ac:dyDescent="0.3">
      <c r="A76" s="35"/>
      <c r="C76"/>
    </row>
    <row r="77" spans="1:3" x14ac:dyDescent="0.3">
      <c r="A77" s="35"/>
      <c r="C77"/>
    </row>
    <row r="78" spans="1:3" x14ac:dyDescent="0.3">
      <c r="A78" s="36"/>
      <c r="C78"/>
    </row>
    <row r="79" spans="1:3" x14ac:dyDescent="0.3">
      <c r="A79" s="36"/>
      <c r="C79"/>
    </row>
    <row r="80" spans="1:3" x14ac:dyDescent="0.3">
      <c r="A80" s="35"/>
      <c r="C80"/>
    </row>
    <row r="81" spans="1:3" x14ac:dyDescent="0.3">
      <c r="A81" s="36"/>
      <c r="C81"/>
    </row>
    <row r="82" spans="1:3" x14ac:dyDescent="0.3">
      <c r="A82" s="35"/>
      <c r="C82"/>
    </row>
    <row r="83" spans="1:3" x14ac:dyDescent="0.3">
      <c r="A83" s="35"/>
      <c r="C83"/>
    </row>
    <row r="84" spans="1:3" x14ac:dyDescent="0.3">
      <c r="A84" s="35"/>
      <c r="C84"/>
    </row>
    <row r="85" spans="1:3" x14ac:dyDescent="0.3">
      <c r="A85" s="35"/>
      <c r="C85"/>
    </row>
    <row r="86" spans="1:3" x14ac:dyDescent="0.3">
      <c r="A86" s="35"/>
      <c r="C86"/>
    </row>
    <row r="87" spans="1:3" x14ac:dyDescent="0.3">
      <c r="A87" s="35"/>
      <c r="C87"/>
    </row>
    <row r="88" spans="1:3" x14ac:dyDescent="0.3">
      <c r="A88" s="36"/>
      <c r="C88"/>
    </row>
    <row r="89" spans="1:3" x14ac:dyDescent="0.3">
      <c r="A89" s="35"/>
      <c r="C89"/>
    </row>
    <row r="90" spans="1:3" x14ac:dyDescent="0.3">
      <c r="A90" s="35"/>
      <c r="C90"/>
    </row>
    <row r="91" spans="1:3" x14ac:dyDescent="0.3">
      <c r="A91" s="35"/>
      <c r="C91"/>
    </row>
    <row r="92" spans="1:3" x14ac:dyDescent="0.3">
      <c r="A92" s="36"/>
      <c r="C92"/>
    </row>
    <row r="93" spans="1:3" x14ac:dyDescent="0.3">
      <c r="A93" s="35"/>
      <c r="C93"/>
    </row>
    <row r="94" spans="1:3" x14ac:dyDescent="0.3">
      <c r="A94" s="35"/>
      <c r="C94"/>
    </row>
    <row r="95" spans="1:3" x14ac:dyDescent="0.3">
      <c r="A95" s="36"/>
      <c r="C95"/>
    </row>
    <row r="96" spans="1:3" x14ac:dyDescent="0.3">
      <c r="A96" s="35"/>
      <c r="C96"/>
    </row>
    <row r="97" spans="1:3" x14ac:dyDescent="0.3">
      <c r="A97" s="35"/>
      <c r="C97"/>
    </row>
    <row r="98" spans="1:3" x14ac:dyDescent="0.3">
      <c r="A98" s="35"/>
      <c r="C98"/>
    </row>
    <row r="99" spans="1:3" x14ac:dyDescent="0.3">
      <c r="A99" s="35"/>
      <c r="C99"/>
    </row>
    <row r="100" spans="1:3" x14ac:dyDescent="0.3">
      <c r="A100" s="35"/>
      <c r="C100"/>
    </row>
    <row r="101" spans="1:3" x14ac:dyDescent="0.3">
      <c r="A101" s="35"/>
      <c r="C101"/>
    </row>
    <row r="102" spans="1:3" x14ac:dyDescent="0.3">
      <c r="A102" s="35"/>
      <c r="C102"/>
    </row>
    <row r="103" spans="1:3" x14ac:dyDescent="0.3">
      <c r="C103" s="9">
        <f>SUM(C53:C102)</f>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4.4" x14ac:dyDescent="0.3"/>
  <cols>
    <col min="2" max="2" width="61.44140625" customWidth="1"/>
  </cols>
  <sheetData>
    <row r="1" spans="2:2" ht="32.4" customHeight="1" x14ac:dyDescent="0.3">
      <c r="B1" s="10" t="s">
        <v>23</v>
      </c>
    </row>
    <row r="2" spans="2:2" ht="39" customHeight="1" x14ac:dyDescent="0.3">
      <c r="B2" s="11" t="s">
        <v>15</v>
      </c>
    </row>
    <row r="3" spans="2:2" ht="25.2" customHeight="1" x14ac:dyDescent="0.3">
      <c r="B3" s="11" t="s">
        <v>16</v>
      </c>
    </row>
    <row r="4" spans="2:2" ht="37.200000000000003" customHeight="1" x14ac:dyDescent="0.3">
      <c r="B4" s="11" t="s">
        <v>17</v>
      </c>
    </row>
    <row r="5" spans="2:2" ht="41.4" customHeight="1" x14ac:dyDescent="0.3">
      <c r="B5" s="11" t="s">
        <v>18</v>
      </c>
    </row>
    <row r="6" spans="2:2" ht="32.4" customHeight="1" x14ac:dyDescent="0.3">
      <c r="B6" s="11" t="s">
        <v>19</v>
      </c>
    </row>
    <row r="7" spans="2:2" ht="51" customHeight="1" x14ac:dyDescent="0.3">
      <c r="B7" s="11" t="s">
        <v>20</v>
      </c>
    </row>
    <row r="8" spans="2:2" ht="42" customHeight="1" x14ac:dyDescent="0.3">
      <c r="B8" s="11" t="s">
        <v>21</v>
      </c>
    </row>
    <row r="9" spans="2:2" ht="31.2" customHeight="1" x14ac:dyDescent="0.3">
      <c r="B9" s="1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6E21C-ED74-460F-A130-EF41D510E5D0}">
  <dimension ref="A1:D12"/>
  <sheetViews>
    <sheetView workbookViewId="0">
      <selection activeCell="D9" sqref="D9"/>
    </sheetView>
  </sheetViews>
  <sheetFormatPr defaultRowHeight="14.4" x14ac:dyDescent="0.3"/>
  <cols>
    <col min="1" max="1" width="12.88671875" bestFit="1" customWidth="1"/>
    <col min="3" max="3" width="28.109375" customWidth="1"/>
    <col min="4" max="4" width="20" customWidth="1"/>
  </cols>
  <sheetData>
    <row r="1" spans="1:4" ht="25.8" x14ac:dyDescent="0.5">
      <c r="A1" s="21" t="s">
        <v>25</v>
      </c>
    </row>
    <row r="2" spans="1:4" ht="25.8" x14ac:dyDescent="0.5">
      <c r="A2" s="12"/>
      <c r="B2" s="17" t="s">
        <v>15</v>
      </c>
    </row>
    <row r="4" spans="1:4" ht="22.2" x14ac:dyDescent="0.35">
      <c r="C4" s="56" t="s">
        <v>26</v>
      </c>
      <c r="D4" s="56" t="s">
        <v>24</v>
      </c>
    </row>
    <row r="5" spans="1:4" ht="23.4" x14ac:dyDescent="0.45">
      <c r="C5" s="68" t="s">
        <v>3</v>
      </c>
      <c r="D5" s="69">
        <f>COUNTIF('ANS2'!B2:B51,'ANS1'!C5)</f>
        <v>6</v>
      </c>
    </row>
    <row r="6" spans="1:4" ht="23.4" x14ac:dyDescent="0.45">
      <c r="C6" s="68" t="s">
        <v>7</v>
      </c>
      <c r="D6" s="69">
        <f>COUNTIF('ANS2'!B3:B52,'ANS1'!C6)</f>
        <v>5</v>
      </c>
    </row>
    <row r="7" spans="1:4" ht="23.4" x14ac:dyDescent="0.45">
      <c r="C7" s="68" t="s">
        <v>10</v>
      </c>
      <c r="D7" s="69">
        <f>COUNTIF('ANS2'!B4:B53,'ANS1'!C7)</f>
        <v>4</v>
      </c>
    </row>
    <row r="12" spans="1:4" ht="15.6" x14ac:dyDescent="0.3">
      <c r="D12"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abSelected="1" zoomScale="90" zoomScaleNormal="90" workbookViewId="0">
      <selection activeCell="D8" sqref="D8"/>
    </sheetView>
  </sheetViews>
  <sheetFormatPr defaultRowHeight="14.4" x14ac:dyDescent="0.3"/>
  <cols>
    <col min="1" max="1" width="17.109375" customWidth="1"/>
    <col min="2" max="2" width="24.5546875" customWidth="1"/>
    <col min="3" max="3" width="16.88671875" style="9" customWidth="1"/>
    <col min="4" max="4" width="8.6640625" customWidth="1"/>
    <col min="5" max="5" width="31.44140625" bestFit="1" customWidth="1"/>
    <col min="6" max="6" width="33.21875" customWidth="1"/>
    <col min="7" max="7" width="2.33203125" customWidth="1"/>
    <col min="11" max="11" width="31.44140625" bestFit="1" customWidth="1"/>
    <col min="12" max="12" width="17.109375" customWidth="1"/>
  </cols>
  <sheetData>
    <row r="1" spans="1:12" ht="28.2" customHeight="1" x14ac:dyDescent="0.55000000000000004">
      <c r="A1" s="22" t="s">
        <v>0</v>
      </c>
      <c r="B1" s="22" t="s">
        <v>14</v>
      </c>
      <c r="C1" s="22" t="s">
        <v>1</v>
      </c>
      <c r="E1" s="23" t="s">
        <v>27</v>
      </c>
      <c r="F1" s="19"/>
    </row>
    <row r="2" spans="1:12" ht="23.4" x14ac:dyDescent="0.45">
      <c r="A2" s="3">
        <v>44470</v>
      </c>
      <c r="B2" s="4" t="s">
        <v>2</v>
      </c>
      <c r="C2" s="7">
        <v>2300</v>
      </c>
      <c r="E2" s="18"/>
      <c r="F2" s="18"/>
      <c r="K2" s="18"/>
      <c r="L2" s="18"/>
    </row>
    <row r="3" spans="1:12" ht="28.8" x14ac:dyDescent="0.55000000000000004">
      <c r="A3" s="5">
        <v>44470</v>
      </c>
      <c r="B3" s="6" t="s">
        <v>3</v>
      </c>
      <c r="C3" s="7">
        <v>767</v>
      </c>
      <c r="E3" s="55" t="s">
        <v>28</v>
      </c>
      <c r="F3" s="55" t="s">
        <v>29</v>
      </c>
      <c r="H3" s="19" t="s">
        <v>16</v>
      </c>
      <c r="K3" s="18"/>
      <c r="L3" s="18"/>
    </row>
    <row r="4" spans="1:12" ht="28.8" x14ac:dyDescent="0.55000000000000004">
      <c r="A4" s="5">
        <v>44470</v>
      </c>
      <c r="B4" s="6" t="s">
        <v>4</v>
      </c>
      <c r="C4" s="8">
        <v>2500</v>
      </c>
      <c r="E4" s="70" t="s">
        <v>9</v>
      </c>
      <c r="F4" s="71">
        <f>SUMIF(B2:B51,E4,C2:C52)</f>
        <v>1510.9099999999999</v>
      </c>
      <c r="H4" s="19"/>
      <c r="K4" s="18"/>
      <c r="L4" s="18"/>
    </row>
    <row r="5" spans="1:12" ht="28.8" x14ac:dyDescent="0.55000000000000004">
      <c r="A5" s="5">
        <v>44473</v>
      </c>
      <c r="B5" s="6" t="s">
        <v>5</v>
      </c>
      <c r="C5" s="7">
        <v>710</v>
      </c>
      <c r="E5" s="70" t="s">
        <v>6</v>
      </c>
      <c r="F5" s="71">
        <f t="shared" ref="F5:F14" si="0">SUMIF(B3:B52,E5,C3:C53)</f>
        <v>3342</v>
      </c>
      <c r="H5" s="19"/>
      <c r="K5" s="18"/>
      <c r="L5" s="18"/>
    </row>
    <row r="6" spans="1:12" ht="28.8" x14ac:dyDescent="0.55000000000000004">
      <c r="A6" s="3">
        <v>44473</v>
      </c>
      <c r="B6" s="4" t="s">
        <v>6</v>
      </c>
      <c r="C6" s="7">
        <v>760</v>
      </c>
      <c r="E6" s="70" t="s">
        <v>10</v>
      </c>
      <c r="F6" s="71">
        <f t="shared" si="0"/>
        <v>5688</v>
      </c>
      <c r="H6" s="19"/>
      <c r="K6" s="18"/>
      <c r="L6" s="18"/>
    </row>
    <row r="7" spans="1:12" ht="23.4" x14ac:dyDescent="0.45">
      <c r="A7" s="5">
        <v>44476</v>
      </c>
      <c r="B7" s="6" t="s">
        <v>10</v>
      </c>
      <c r="C7" s="8">
        <v>1900</v>
      </c>
      <c r="E7" s="70" t="s">
        <v>2</v>
      </c>
      <c r="F7" s="71">
        <f t="shared" si="0"/>
        <v>5475</v>
      </c>
      <c r="K7" s="18"/>
      <c r="L7" s="18"/>
    </row>
    <row r="8" spans="1:12" ht="23.4" x14ac:dyDescent="0.45">
      <c r="A8" s="3">
        <v>44477</v>
      </c>
      <c r="B8" s="4" t="s">
        <v>7</v>
      </c>
      <c r="C8" s="7">
        <v>450</v>
      </c>
      <c r="E8" s="70" t="s">
        <v>11</v>
      </c>
      <c r="F8" s="71">
        <f t="shared" si="0"/>
        <v>1411.26</v>
      </c>
      <c r="K8" s="18"/>
      <c r="L8" s="18"/>
    </row>
    <row r="9" spans="1:12" ht="23.4" x14ac:dyDescent="0.45">
      <c r="A9" s="5">
        <v>44484</v>
      </c>
      <c r="B9" s="6" t="s">
        <v>8</v>
      </c>
      <c r="C9" s="7">
        <v>620</v>
      </c>
      <c r="E9" s="70" t="s">
        <v>8</v>
      </c>
      <c r="F9" s="71">
        <f t="shared" si="0"/>
        <v>2586</v>
      </c>
      <c r="K9" s="18"/>
      <c r="L9" s="18"/>
    </row>
    <row r="10" spans="1:12" ht="23.4" x14ac:dyDescent="0.45">
      <c r="A10" s="5">
        <v>44485</v>
      </c>
      <c r="B10" s="6" t="s">
        <v>11</v>
      </c>
      <c r="C10" s="7">
        <v>470</v>
      </c>
      <c r="E10" s="70" t="s">
        <v>3</v>
      </c>
      <c r="F10" s="71">
        <f t="shared" si="0"/>
        <v>6697</v>
      </c>
      <c r="K10" s="18"/>
      <c r="L10" s="18"/>
    </row>
    <row r="11" spans="1:12" ht="23.4" x14ac:dyDescent="0.45">
      <c r="A11" s="5">
        <v>44487</v>
      </c>
      <c r="B11" s="6" t="s">
        <v>3</v>
      </c>
      <c r="C11" s="7">
        <v>970</v>
      </c>
      <c r="E11" s="70" t="s">
        <v>7</v>
      </c>
      <c r="F11" s="71">
        <f t="shared" si="0"/>
        <v>1407</v>
      </c>
      <c r="K11" s="18"/>
      <c r="L11" s="18"/>
    </row>
    <row r="12" spans="1:12" ht="23.4" x14ac:dyDescent="0.45">
      <c r="A12" s="5">
        <v>44487</v>
      </c>
      <c r="B12" s="4" t="s">
        <v>2</v>
      </c>
      <c r="C12" s="8">
        <v>1075</v>
      </c>
      <c r="E12" s="70" t="s">
        <v>4</v>
      </c>
      <c r="F12" s="71">
        <f t="shared" si="0"/>
        <v>7694.1</v>
      </c>
      <c r="K12" s="18"/>
      <c r="L12" s="18"/>
    </row>
    <row r="13" spans="1:12" ht="23.4" x14ac:dyDescent="0.45">
      <c r="A13" s="5">
        <v>44488</v>
      </c>
      <c r="B13" s="6" t="s">
        <v>7</v>
      </c>
      <c r="C13" s="7">
        <v>489</v>
      </c>
      <c r="E13" s="70" t="s">
        <v>12</v>
      </c>
      <c r="F13" s="71">
        <f t="shared" si="0"/>
        <v>12000</v>
      </c>
    </row>
    <row r="14" spans="1:12" ht="23.4" x14ac:dyDescent="0.45">
      <c r="A14" s="5">
        <v>44491</v>
      </c>
      <c r="B14" s="6" t="s">
        <v>4</v>
      </c>
      <c r="C14" s="8">
        <v>1574.1</v>
      </c>
      <c r="E14" s="70" t="s">
        <v>5</v>
      </c>
      <c r="F14" s="71">
        <f t="shared" si="0"/>
        <v>2507</v>
      </c>
    </row>
    <row r="15" spans="1:12" ht="22.2" customHeight="1" x14ac:dyDescent="0.3">
      <c r="A15" s="5">
        <v>44491</v>
      </c>
      <c r="B15" s="6" t="s">
        <v>6</v>
      </c>
      <c r="C15" s="7">
        <v>550</v>
      </c>
    </row>
    <row r="16" spans="1:12" ht="20.399999999999999" customHeight="1" x14ac:dyDescent="0.3">
      <c r="A16" s="5">
        <v>44494</v>
      </c>
      <c r="B16" s="6" t="s">
        <v>9</v>
      </c>
      <c r="C16" s="7">
        <v>423</v>
      </c>
    </row>
    <row r="17" spans="1:3" ht="19.2" customHeight="1" x14ac:dyDescent="0.3">
      <c r="A17" s="5">
        <v>44496</v>
      </c>
      <c r="B17" s="6" t="s">
        <v>9</v>
      </c>
      <c r="C17" s="7">
        <v>358.22</v>
      </c>
    </row>
    <row r="18" spans="1:3" x14ac:dyDescent="0.3">
      <c r="A18" s="5">
        <v>44496</v>
      </c>
      <c r="B18" s="6" t="s">
        <v>8</v>
      </c>
      <c r="C18" s="7">
        <v>520</v>
      </c>
    </row>
    <row r="19" spans="1:3" x14ac:dyDescent="0.3">
      <c r="A19" s="3">
        <v>44497</v>
      </c>
      <c r="B19" s="4" t="s">
        <v>5</v>
      </c>
      <c r="C19" s="7">
        <v>300</v>
      </c>
    </row>
    <row r="20" spans="1:3" x14ac:dyDescent="0.3">
      <c r="A20" s="3">
        <v>44498</v>
      </c>
      <c r="B20" s="4" t="s">
        <v>9</v>
      </c>
      <c r="C20" s="7">
        <v>407.05</v>
      </c>
    </row>
    <row r="21" spans="1:3" x14ac:dyDescent="0.3">
      <c r="A21" s="3">
        <v>44499</v>
      </c>
      <c r="B21" s="4" t="s">
        <v>4</v>
      </c>
      <c r="C21" s="7">
        <v>300</v>
      </c>
    </row>
    <row r="22" spans="1:3" x14ac:dyDescent="0.3">
      <c r="A22" s="5">
        <v>44501</v>
      </c>
      <c r="B22" s="6" t="s">
        <v>3</v>
      </c>
      <c r="C22" s="8">
        <v>2327</v>
      </c>
    </row>
    <row r="23" spans="1:3" x14ac:dyDescent="0.3">
      <c r="A23" s="5">
        <v>44502</v>
      </c>
      <c r="B23" s="6" t="s">
        <v>10</v>
      </c>
      <c r="C23" s="7">
        <v>1150</v>
      </c>
    </row>
    <row r="24" spans="1:3" x14ac:dyDescent="0.3">
      <c r="A24" s="5">
        <v>44504</v>
      </c>
      <c r="B24" s="6" t="s">
        <v>10</v>
      </c>
      <c r="C24" s="8">
        <v>1138</v>
      </c>
    </row>
    <row r="25" spans="1:3" x14ac:dyDescent="0.3">
      <c r="A25" s="3">
        <v>44505</v>
      </c>
      <c r="B25" s="4" t="s">
        <v>13</v>
      </c>
      <c r="C25" s="7">
        <v>500</v>
      </c>
    </row>
    <row r="26" spans="1:3" x14ac:dyDescent="0.3">
      <c r="A26" s="3">
        <v>44508</v>
      </c>
      <c r="B26" s="4" t="s">
        <v>6</v>
      </c>
      <c r="C26" s="7">
        <v>702</v>
      </c>
    </row>
    <row r="27" spans="1:3" x14ac:dyDescent="0.3">
      <c r="A27" s="5">
        <v>44509</v>
      </c>
      <c r="B27" s="6" t="s">
        <v>4</v>
      </c>
      <c r="C27" s="8">
        <v>1600</v>
      </c>
    </row>
    <row r="28" spans="1:3" x14ac:dyDescent="0.3">
      <c r="A28" s="5">
        <v>44512</v>
      </c>
      <c r="B28" s="6" t="s">
        <v>5</v>
      </c>
      <c r="C28" s="7">
        <v>600</v>
      </c>
    </row>
    <row r="29" spans="1:3" ht="19.2" customHeight="1" x14ac:dyDescent="0.3">
      <c r="A29" s="3">
        <v>44515</v>
      </c>
      <c r="B29" s="4" t="s">
        <v>13</v>
      </c>
      <c r="C29" s="7">
        <v>900</v>
      </c>
    </row>
    <row r="30" spans="1:3" x14ac:dyDescent="0.3">
      <c r="A30" s="5">
        <v>44515</v>
      </c>
      <c r="B30" s="4" t="s">
        <v>6</v>
      </c>
      <c r="C30" s="7">
        <v>150</v>
      </c>
    </row>
    <row r="31" spans="1:3" x14ac:dyDescent="0.3">
      <c r="A31" s="3">
        <v>44515</v>
      </c>
      <c r="B31" s="4" t="s">
        <v>2</v>
      </c>
      <c r="C31" s="7">
        <v>2100</v>
      </c>
    </row>
    <row r="32" spans="1:3" x14ac:dyDescent="0.3">
      <c r="A32" s="3">
        <v>44517</v>
      </c>
      <c r="B32" s="4" t="s">
        <v>11</v>
      </c>
      <c r="C32" s="7">
        <v>470.63</v>
      </c>
    </row>
    <row r="33" spans="1:3" x14ac:dyDescent="0.3">
      <c r="A33" s="3">
        <v>44517</v>
      </c>
      <c r="B33" s="4" t="s">
        <v>9</v>
      </c>
      <c r="C33" s="7">
        <v>322.64</v>
      </c>
    </row>
    <row r="34" spans="1:3" x14ac:dyDescent="0.3">
      <c r="A34" s="3">
        <v>44518</v>
      </c>
      <c r="B34" s="6" t="s">
        <v>8</v>
      </c>
      <c r="C34" s="7">
        <v>428</v>
      </c>
    </row>
    <row r="35" spans="1:3" x14ac:dyDescent="0.3">
      <c r="A35" s="3">
        <v>44519</v>
      </c>
      <c r="B35" s="4" t="s">
        <v>5</v>
      </c>
      <c r="C35" s="7">
        <v>447</v>
      </c>
    </row>
    <row r="36" spans="1:3" x14ac:dyDescent="0.3">
      <c r="A36" s="3">
        <v>44522</v>
      </c>
      <c r="B36" s="4" t="s">
        <v>4</v>
      </c>
      <c r="C36" s="8">
        <v>1720</v>
      </c>
    </row>
    <row r="37" spans="1:3" x14ac:dyDescent="0.3">
      <c r="A37" s="5">
        <v>44524</v>
      </c>
      <c r="B37" s="6" t="s">
        <v>6</v>
      </c>
      <c r="C37" s="7">
        <v>540</v>
      </c>
    </row>
    <row r="38" spans="1:3" x14ac:dyDescent="0.3">
      <c r="A38" s="3">
        <v>44525</v>
      </c>
      <c r="B38" s="4" t="s">
        <v>7</v>
      </c>
      <c r="C38" s="7">
        <v>314</v>
      </c>
    </row>
    <row r="39" spans="1:3" ht="18" customHeight="1" x14ac:dyDescent="0.3">
      <c r="A39" s="3">
        <v>44526</v>
      </c>
      <c r="B39" s="4" t="s">
        <v>8</v>
      </c>
      <c r="C39" s="7">
        <v>518</v>
      </c>
    </row>
    <row r="40" spans="1:3" ht="15.6" customHeight="1" x14ac:dyDescent="0.3">
      <c r="A40" s="3">
        <v>44526</v>
      </c>
      <c r="B40" s="6" t="s">
        <v>3</v>
      </c>
      <c r="C40" s="8">
        <v>2000</v>
      </c>
    </row>
    <row r="41" spans="1:3" x14ac:dyDescent="0.3">
      <c r="A41" s="5">
        <v>44529</v>
      </c>
      <c r="B41" s="6" t="s">
        <v>7</v>
      </c>
      <c r="C41" s="7">
        <v>337</v>
      </c>
    </row>
    <row r="42" spans="1:3" x14ac:dyDescent="0.3">
      <c r="A42" s="3">
        <v>44530</v>
      </c>
      <c r="B42" s="4" t="s">
        <v>8</v>
      </c>
      <c r="C42" s="7">
        <v>500</v>
      </c>
    </row>
    <row r="43" spans="1:3" x14ac:dyDescent="0.3">
      <c r="A43" s="3">
        <v>44531</v>
      </c>
      <c r="B43" s="4" t="s">
        <v>4</v>
      </c>
      <c r="C43" s="8">
        <v>2500</v>
      </c>
    </row>
    <row r="44" spans="1:3" x14ac:dyDescent="0.3">
      <c r="A44" s="5">
        <v>44534</v>
      </c>
      <c r="B44" s="6" t="s">
        <v>5</v>
      </c>
      <c r="C44" s="7">
        <v>710</v>
      </c>
    </row>
    <row r="45" spans="1:3" x14ac:dyDescent="0.3">
      <c r="A45" s="3">
        <v>44537</v>
      </c>
      <c r="B45" s="4" t="s">
        <v>2</v>
      </c>
      <c r="C45" s="7">
        <v>2300</v>
      </c>
    </row>
    <row r="46" spans="1:3" x14ac:dyDescent="0.3">
      <c r="A46" s="3">
        <v>44539</v>
      </c>
      <c r="B46" s="4" t="s">
        <v>12</v>
      </c>
      <c r="C46" s="7">
        <v>12000</v>
      </c>
    </row>
    <row r="47" spans="1:3" x14ac:dyDescent="0.3">
      <c r="A47" s="3">
        <v>44545</v>
      </c>
      <c r="B47" s="6" t="s">
        <v>10</v>
      </c>
      <c r="C47" s="7">
        <v>1500</v>
      </c>
    </row>
    <row r="48" spans="1:3" x14ac:dyDescent="0.3">
      <c r="A48" s="3">
        <v>44547</v>
      </c>
      <c r="B48" s="4" t="s">
        <v>11</v>
      </c>
      <c r="C48" s="7">
        <v>470.63</v>
      </c>
    </row>
    <row r="49" spans="1:3" x14ac:dyDescent="0.3">
      <c r="A49" s="3">
        <v>44550</v>
      </c>
      <c r="B49" s="4" t="s">
        <v>7</v>
      </c>
      <c r="C49" s="7">
        <v>267</v>
      </c>
    </row>
    <row r="50" spans="1:3" x14ac:dyDescent="0.3">
      <c r="A50" s="3">
        <v>44553</v>
      </c>
      <c r="B50" s="4" t="s">
        <v>6</v>
      </c>
      <c r="C50" s="7">
        <v>640</v>
      </c>
    </row>
    <row r="51" spans="1:3" x14ac:dyDescent="0.3">
      <c r="A51" s="3">
        <v>44553</v>
      </c>
      <c r="B51" s="4" t="s">
        <v>5</v>
      </c>
      <c r="C51" s="7">
        <v>450</v>
      </c>
    </row>
    <row r="52" spans="1:3" ht="31.2" x14ac:dyDescent="0.3">
      <c r="A52" s="2"/>
      <c r="C52" s="9">
        <f>SUM(C2:C51)</f>
        <v>57045.27</v>
      </c>
    </row>
    <row r="53" spans="1:3" ht="15.6" x14ac:dyDescent="0.3">
      <c r="A53"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438B9-66D2-44C2-8C44-1F2355D7FDF1}">
  <dimension ref="A1:H52"/>
  <sheetViews>
    <sheetView workbookViewId="0">
      <selection activeCell="F20" sqref="F20"/>
    </sheetView>
  </sheetViews>
  <sheetFormatPr defaultRowHeight="14.4" x14ac:dyDescent="0.3"/>
  <cols>
    <col min="1" max="1" width="12.5546875" bestFit="1" customWidth="1"/>
    <col min="2" max="2" width="23.44140625" customWidth="1"/>
    <col min="3" max="3" width="14.6640625" customWidth="1"/>
    <col min="5" max="5" width="18.33203125" bestFit="1" customWidth="1"/>
    <col min="6" max="6" width="14.44140625" bestFit="1" customWidth="1"/>
  </cols>
  <sheetData>
    <row r="1" spans="1:8" ht="21" x14ac:dyDescent="0.4">
      <c r="A1" s="24" t="s">
        <v>0</v>
      </c>
      <c r="B1" s="24" t="s">
        <v>14</v>
      </c>
      <c r="C1" s="24" t="s">
        <v>1</v>
      </c>
      <c r="E1" s="54" t="s">
        <v>33</v>
      </c>
      <c r="F1" s="13" t="s">
        <v>17</v>
      </c>
    </row>
    <row r="2" spans="1:8" x14ac:dyDescent="0.3">
      <c r="A2" s="65">
        <v>44470</v>
      </c>
      <c r="B2" s="66" t="s">
        <v>6</v>
      </c>
      <c r="C2" s="66">
        <v>12000</v>
      </c>
      <c r="E2" s="26"/>
      <c r="F2" s="26"/>
      <c r="G2" s="26"/>
      <c r="H2" s="26"/>
    </row>
    <row r="3" spans="1:8" x14ac:dyDescent="0.3">
      <c r="A3" s="65">
        <v>44470</v>
      </c>
      <c r="B3" s="66" t="s">
        <v>7</v>
      </c>
      <c r="C3" s="66">
        <v>2500</v>
      </c>
      <c r="E3" s="15" t="s">
        <v>30</v>
      </c>
      <c r="F3" t="s">
        <v>32</v>
      </c>
      <c r="H3" s="26"/>
    </row>
    <row r="4" spans="1:8" x14ac:dyDescent="0.3">
      <c r="A4" s="65">
        <v>44470</v>
      </c>
      <c r="B4" s="66" t="s">
        <v>4</v>
      </c>
      <c r="C4" s="66">
        <v>2500</v>
      </c>
      <c r="E4" s="16" t="s">
        <v>12</v>
      </c>
      <c r="F4">
        <v>12000</v>
      </c>
      <c r="H4" s="26"/>
    </row>
    <row r="5" spans="1:8" x14ac:dyDescent="0.3">
      <c r="A5" s="65">
        <v>44473</v>
      </c>
      <c r="B5" s="66" t="s">
        <v>5</v>
      </c>
      <c r="C5" s="66">
        <v>2327</v>
      </c>
      <c r="D5" s="25"/>
      <c r="E5" s="16" t="s">
        <v>4</v>
      </c>
      <c r="F5">
        <v>10194.1</v>
      </c>
      <c r="H5" s="26"/>
    </row>
    <row r="6" spans="1:8" x14ac:dyDescent="0.3">
      <c r="A6" s="65">
        <v>44473</v>
      </c>
      <c r="B6" s="66" t="s">
        <v>7</v>
      </c>
      <c r="C6" s="66">
        <v>2300</v>
      </c>
      <c r="E6" s="16" t="s">
        <v>2</v>
      </c>
      <c r="F6">
        <v>7775</v>
      </c>
      <c r="H6" s="26"/>
    </row>
    <row r="7" spans="1:8" x14ac:dyDescent="0.3">
      <c r="A7" s="65">
        <v>44476</v>
      </c>
      <c r="B7" s="66" t="s">
        <v>9</v>
      </c>
      <c r="C7" s="66">
        <v>2300</v>
      </c>
      <c r="D7" s="26"/>
      <c r="E7" s="16" t="s">
        <v>3</v>
      </c>
      <c r="F7">
        <v>7464</v>
      </c>
      <c r="H7" s="26"/>
    </row>
    <row r="8" spans="1:8" x14ac:dyDescent="0.3">
      <c r="A8" s="65">
        <v>44477</v>
      </c>
      <c r="B8" s="66" t="s">
        <v>7</v>
      </c>
      <c r="C8" s="66">
        <v>2100</v>
      </c>
      <c r="E8" s="16" t="s">
        <v>10</v>
      </c>
      <c r="F8">
        <v>5688</v>
      </c>
      <c r="H8" s="26"/>
    </row>
    <row r="9" spans="1:8" x14ac:dyDescent="0.3">
      <c r="A9" s="65">
        <v>44484</v>
      </c>
      <c r="B9" s="66" t="s">
        <v>9</v>
      </c>
      <c r="C9" s="66">
        <v>2000</v>
      </c>
      <c r="E9" s="16" t="s">
        <v>6</v>
      </c>
      <c r="F9">
        <v>3342</v>
      </c>
      <c r="H9" s="26"/>
    </row>
    <row r="10" spans="1:8" x14ac:dyDescent="0.3">
      <c r="A10" s="65">
        <v>44485</v>
      </c>
      <c r="B10" s="66" t="s">
        <v>9</v>
      </c>
      <c r="C10" s="66">
        <v>1900</v>
      </c>
      <c r="E10" s="16" t="s">
        <v>5</v>
      </c>
      <c r="F10">
        <v>3217</v>
      </c>
      <c r="H10" s="26"/>
    </row>
    <row r="11" spans="1:8" x14ac:dyDescent="0.3">
      <c r="A11" s="65">
        <v>44487</v>
      </c>
      <c r="B11" s="66" t="s">
        <v>9</v>
      </c>
      <c r="C11" s="66">
        <v>1720</v>
      </c>
      <c r="E11" s="16" t="s">
        <v>8</v>
      </c>
      <c r="F11">
        <v>2586</v>
      </c>
      <c r="H11" s="26"/>
    </row>
    <row r="12" spans="1:8" x14ac:dyDescent="0.3">
      <c r="A12" s="65">
        <v>44487</v>
      </c>
      <c r="B12" s="66" t="s">
        <v>8</v>
      </c>
      <c r="C12" s="66">
        <v>1600</v>
      </c>
      <c r="E12" s="16" t="s">
        <v>7</v>
      </c>
      <c r="F12">
        <v>1857</v>
      </c>
      <c r="H12" s="26"/>
    </row>
    <row r="13" spans="1:8" x14ac:dyDescent="0.3">
      <c r="A13" s="65">
        <v>44488</v>
      </c>
      <c r="B13" s="66" t="s">
        <v>5</v>
      </c>
      <c r="C13" s="66">
        <v>1574.1</v>
      </c>
      <c r="E13" s="16" t="s">
        <v>9</v>
      </c>
      <c r="F13">
        <v>1510.9099999999999</v>
      </c>
      <c r="H13" s="26"/>
    </row>
    <row r="14" spans="1:8" x14ac:dyDescent="0.3">
      <c r="A14" s="65">
        <v>44491</v>
      </c>
      <c r="B14" s="66" t="s">
        <v>7</v>
      </c>
      <c r="C14" s="66">
        <v>1500</v>
      </c>
      <c r="E14" s="16" t="s">
        <v>11</v>
      </c>
      <c r="F14">
        <v>1411.26</v>
      </c>
      <c r="H14" s="26"/>
    </row>
    <row r="15" spans="1:8" x14ac:dyDescent="0.3">
      <c r="A15" s="65">
        <v>44491</v>
      </c>
      <c r="B15" s="66" t="s">
        <v>5</v>
      </c>
      <c r="C15" s="66">
        <v>1150</v>
      </c>
      <c r="E15" s="16" t="s">
        <v>31</v>
      </c>
      <c r="F15">
        <v>57045.270000000004</v>
      </c>
      <c r="H15" s="26"/>
    </row>
    <row r="16" spans="1:8" x14ac:dyDescent="0.3">
      <c r="A16" s="65">
        <v>44494</v>
      </c>
      <c r="B16" s="66" t="s">
        <v>11</v>
      </c>
      <c r="C16" s="66">
        <v>1138</v>
      </c>
      <c r="H16" s="26"/>
    </row>
    <row r="17" spans="1:8" x14ac:dyDescent="0.3">
      <c r="A17" s="65">
        <v>44496</v>
      </c>
      <c r="B17" s="66" t="s">
        <v>11</v>
      </c>
      <c r="C17" s="66">
        <v>1075</v>
      </c>
      <c r="H17" s="26"/>
    </row>
    <row r="18" spans="1:8" x14ac:dyDescent="0.3">
      <c r="A18" s="65">
        <v>44496</v>
      </c>
      <c r="B18" s="66" t="s">
        <v>11</v>
      </c>
      <c r="C18" s="66">
        <v>970</v>
      </c>
      <c r="H18" s="26"/>
    </row>
    <row r="19" spans="1:8" x14ac:dyDescent="0.3">
      <c r="A19" s="65">
        <v>44497</v>
      </c>
      <c r="B19" s="66" t="s">
        <v>7</v>
      </c>
      <c r="C19" s="66">
        <v>900</v>
      </c>
    </row>
    <row r="20" spans="1:8" x14ac:dyDescent="0.3">
      <c r="A20" s="65">
        <v>44498</v>
      </c>
      <c r="B20" s="66" t="s">
        <v>8</v>
      </c>
      <c r="C20" s="66">
        <v>767</v>
      </c>
    </row>
    <row r="21" spans="1:8" x14ac:dyDescent="0.3">
      <c r="A21" s="65">
        <v>44499</v>
      </c>
      <c r="B21" s="66" t="s">
        <v>13</v>
      </c>
      <c r="C21" s="66">
        <v>760</v>
      </c>
    </row>
    <row r="22" spans="1:8" x14ac:dyDescent="0.3">
      <c r="A22" s="65">
        <v>44501</v>
      </c>
      <c r="B22" s="66" t="s">
        <v>8</v>
      </c>
      <c r="C22" s="66">
        <v>710</v>
      </c>
    </row>
    <row r="23" spans="1:8" x14ac:dyDescent="0.3">
      <c r="A23" s="65">
        <v>44502</v>
      </c>
      <c r="B23" s="66" t="s">
        <v>8</v>
      </c>
      <c r="C23" s="66">
        <v>710</v>
      </c>
    </row>
    <row r="24" spans="1:8" x14ac:dyDescent="0.3">
      <c r="A24" s="65">
        <v>44504</v>
      </c>
      <c r="B24" s="66" t="s">
        <v>6</v>
      </c>
      <c r="C24" s="66">
        <v>702</v>
      </c>
    </row>
    <row r="25" spans="1:8" x14ac:dyDescent="0.3">
      <c r="A25" s="65">
        <v>44505</v>
      </c>
      <c r="B25" s="66" t="s">
        <v>6</v>
      </c>
      <c r="C25" s="66">
        <v>640</v>
      </c>
    </row>
    <row r="26" spans="1:8" x14ac:dyDescent="0.3">
      <c r="A26" s="65">
        <v>44508</v>
      </c>
      <c r="B26" s="66" t="s">
        <v>5</v>
      </c>
      <c r="C26" s="66">
        <v>620</v>
      </c>
    </row>
    <row r="27" spans="1:8" x14ac:dyDescent="0.3">
      <c r="A27" s="65">
        <v>44509</v>
      </c>
      <c r="B27" s="66" t="s">
        <v>8</v>
      </c>
      <c r="C27" s="66">
        <v>600</v>
      </c>
    </row>
    <row r="28" spans="1:8" x14ac:dyDescent="0.3">
      <c r="A28" s="65">
        <v>44512</v>
      </c>
      <c r="B28" s="66" t="s">
        <v>6</v>
      </c>
      <c r="C28" s="66">
        <v>550</v>
      </c>
    </row>
    <row r="29" spans="1:8" x14ac:dyDescent="0.3">
      <c r="A29" s="65">
        <v>44515</v>
      </c>
      <c r="B29" s="66" t="s">
        <v>6</v>
      </c>
      <c r="C29" s="66">
        <v>540</v>
      </c>
    </row>
    <row r="30" spans="1:8" x14ac:dyDescent="0.3">
      <c r="A30" s="65">
        <v>44515</v>
      </c>
      <c r="B30" s="66" t="s">
        <v>5</v>
      </c>
      <c r="C30" s="66">
        <v>520</v>
      </c>
    </row>
    <row r="31" spans="1:8" x14ac:dyDescent="0.3">
      <c r="A31" s="65">
        <v>44515</v>
      </c>
      <c r="B31" s="66" t="s">
        <v>5</v>
      </c>
      <c r="C31" s="66">
        <v>518</v>
      </c>
    </row>
    <row r="32" spans="1:8" x14ac:dyDescent="0.3">
      <c r="A32" s="65">
        <v>44517</v>
      </c>
      <c r="B32" s="66" t="s">
        <v>6</v>
      </c>
      <c r="C32" s="66">
        <v>500</v>
      </c>
    </row>
    <row r="33" spans="1:3" x14ac:dyDescent="0.3">
      <c r="A33" s="65">
        <v>44517</v>
      </c>
      <c r="B33" s="66" t="s">
        <v>3</v>
      </c>
      <c r="C33" s="66">
        <v>500</v>
      </c>
    </row>
    <row r="34" spans="1:3" x14ac:dyDescent="0.3">
      <c r="A34" s="65">
        <v>44518</v>
      </c>
      <c r="B34" s="66" t="s">
        <v>13</v>
      </c>
      <c r="C34" s="66">
        <v>489</v>
      </c>
    </row>
    <row r="35" spans="1:3" x14ac:dyDescent="0.3">
      <c r="A35" s="65">
        <v>44519</v>
      </c>
      <c r="B35" s="66" t="s">
        <v>3</v>
      </c>
      <c r="C35" s="66">
        <v>470.63</v>
      </c>
    </row>
    <row r="36" spans="1:3" x14ac:dyDescent="0.3">
      <c r="A36" s="65">
        <v>44522</v>
      </c>
      <c r="B36" s="66" t="s">
        <v>2</v>
      </c>
      <c r="C36" s="66">
        <v>470.63</v>
      </c>
    </row>
    <row r="37" spans="1:3" x14ac:dyDescent="0.3">
      <c r="A37" s="65">
        <v>44524</v>
      </c>
      <c r="B37" s="66" t="s">
        <v>10</v>
      </c>
      <c r="C37" s="66">
        <v>470</v>
      </c>
    </row>
    <row r="38" spans="1:3" x14ac:dyDescent="0.3">
      <c r="A38" s="65">
        <v>44525</v>
      </c>
      <c r="B38" s="66" t="s">
        <v>10</v>
      </c>
      <c r="C38" s="66">
        <v>450</v>
      </c>
    </row>
    <row r="39" spans="1:3" x14ac:dyDescent="0.3">
      <c r="A39" s="65">
        <v>44526</v>
      </c>
      <c r="B39" s="66" t="s">
        <v>10</v>
      </c>
      <c r="C39" s="66">
        <v>450</v>
      </c>
    </row>
    <row r="40" spans="1:3" x14ac:dyDescent="0.3">
      <c r="A40" s="65">
        <v>44526</v>
      </c>
      <c r="B40" s="66" t="s">
        <v>4</v>
      </c>
      <c r="C40" s="66">
        <v>447</v>
      </c>
    </row>
    <row r="41" spans="1:3" x14ac:dyDescent="0.3">
      <c r="A41" s="65">
        <v>44529</v>
      </c>
      <c r="B41" s="66" t="s">
        <v>4</v>
      </c>
      <c r="C41" s="66">
        <v>428</v>
      </c>
    </row>
    <row r="42" spans="1:3" x14ac:dyDescent="0.3">
      <c r="A42" s="65">
        <v>44530</v>
      </c>
      <c r="B42" s="66" t="s">
        <v>4</v>
      </c>
      <c r="C42" s="66">
        <v>423</v>
      </c>
    </row>
    <row r="43" spans="1:3" x14ac:dyDescent="0.3">
      <c r="A43" s="65">
        <v>44531</v>
      </c>
      <c r="B43" s="66" t="s">
        <v>10</v>
      </c>
      <c r="C43" s="66">
        <v>407.05</v>
      </c>
    </row>
    <row r="44" spans="1:3" x14ac:dyDescent="0.3">
      <c r="A44" s="65">
        <v>44534</v>
      </c>
      <c r="B44" s="66" t="s">
        <v>3</v>
      </c>
      <c r="C44" s="66">
        <v>358.22</v>
      </c>
    </row>
    <row r="45" spans="1:3" x14ac:dyDescent="0.3">
      <c r="A45" s="65">
        <v>44537</v>
      </c>
      <c r="B45" s="66" t="s">
        <v>2</v>
      </c>
      <c r="C45" s="66">
        <v>337</v>
      </c>
    </row>
    <row r="46" spans="1:3" x14ac:dyDescent="0.3">
      <c r="A46" s="65">
        <v>44539</v>
      </c>
      <c r="B46" s="66" t="s">
        <v>2</v>
      </c>
      <c r="C46" s="66">
        <v>322.64</v>
      </c>
    </row>
    <row r="47" spans="1:3" x14ac:dyDescent="0.3">
      <c r="A47" s="65">
        <v>44545</v>
      </c>
      <c r="B47" s="66" t="s">
        <v>2</v>
      </c>
      <c r="C47" s="66">
        <v>314</v>
      </c>
    </row>
    <row r="48" spans="1:3" x14ac:dyDescent="0.3">
      <c r="A48" s="65">
        <v>44547</v>
      </c>
      <c r="B48" s="66" t="s">
        <v>3</v>
      </c>
      <c r="C48" s="66">
        <v>300</v>
      </c>
    </row>
    <row r="49" spans="1:3" x14ac:dyDescent="0.3">
      <c r="A49" s="65">
        <v>44550</v>
      </c>
      <c r="B49" s="66" t="s">
        <v>4</v>
      </c>
      <c r="C49" s="66">
        <v>300</v>
      </c>
    </row>
    <row r="50" spans="1:3" x14ac:dyDescent="0.3">
      <c r="A50" s="65">
        <v>44553</v>
      </c>
      <c r="B50" s="66" t="s">
        <v>4</v>
      </c>
      <c r="C50" s="66">
        <v>267</v>
      </c>
    </row>
    <row r="51" spans="1:3" x14ac:dyDescent="0.3">
      <c r="A51" s="65">
        <v>44553</v>
      </c>
      <c r="B51" s="66" t="s">
        <v>12</v>
      </c>
      <c r="C51" s="66">
        <v>150</v>
      </c>
    </row>
    <row r="52" spans="1:3" x14ac:dyDescent="0.3">
      <c r="A52" s="67"/>
      <c r="B52" s="67"/>
      <c r="C52" s="67">
        <f>SUM(C2:C51)</f>
        <v>57045.27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AEAFF-1981-4569-B712-DA5465C0574A}">
  <dimension ref="A1:H52"/>
  <sheetViews>
    <sheetView workbookViewId="0">
      <selection activeCell="D17" sqref="D17"/>
    </sheetView>
  </sheetViews>
  <sheetFormatPr defaultRowHeight="14.4" x14ac:dyDescent="0.3"/>
  <cols>
    <col min="1" max="1" width="12.5546875" bestFit="1" customWidth="1"/>
    <col min="2" max="2" width="23.44140625" customWidth="1"/>
    <col min="3" max="3" width="14.6640625" customWidth="1"/>
    <col min="5" max="5" width="18.33203125" bestFit="1" customWidth="1"/>
    <col min="6" max="6" width="14.44140625" bestFit="1" customWidth="1"/>
  </cols>
  <sheetData>
    <row r="1" spans="1:8" ht="21" x14ac:dyDescent="0.4">
      <c r="A1" s="28" t="s">
        <v>0</v>
      </c>
      <c r="B1" s="28" t="s">
        <v>14</v>
      </c>
      <c r="C1" s="28" t="s">
        <v>1</v>
      </c>
      <c r="E1" s="27" t="s">
        <v>34</v>
      </c>
      <c r="F1" s="12" t="s">
        <v>18</v>
      </c>
    </row>
    <row r="2" spans="1:8" x14ac:dyDescent="0.3">
      <c r="A2" s="61">
        <v>44470</v>
      </c>
      <c r="B2" s="62" t="s">
        <v>6</v>
      </c>
      <c r="C2" s="63">
        <v>12000</v>
      </c>
      <c r="E2" s="26"/>
      <c r="F2" s="26"/>
      <c r="G2" s="26"/>
      <c r="H2" s="26"/>
    </row>
    <row r="3" spans="1:8" x14ac:dyDescent="0.3">
      <c r="A3" s="61">
        <v>44470</v>
      </c>
      <c r="B3" s="62" t="s">
        <v>7</v>
      </c>
      <c r="C3" s="63">
        <v>2500</v>
      </c>
      <c r="E3" s="15" t="s">
        <v>30</v>
      </c>
      <c r="F3" t="s">
        <v>32</v>
      </c>
      <c r="H3" s="26"/>
    </row>
    <row r="4" spans="1:8" x14ac:dyDescent="0.3">
      <c r="A4" s="61">
        <v>44470</v>
      </c>
      <c r="B4" s="62" t="s">
        <v>4</v>
      </c>
      <c r="C4" s="63">
        <v>2500</v>
      </c>
      <c r="E4" s="16" t="s">
        <v>4</v>
      </c>
      <c r="F4">
        <v>10194.1</v>
      </c>
      <c r="H4" s="26"/>
    </row>
    <row r="5" spans="1:8" x14ac:dyDescent="0.3">
      <c r="A5" s="61">
        <v>44473</v>
      </c>
      <c r="B5" s="62" t="s">
        <v>5</v>
      </c>
      <c r="C5" s="63">
        <v>2327</v>
      </c>
      <c r="D5" s="25"/>
      <c r="E5" s="16" t="s">
        <v>2</v>
      </c>
      <c r="F5">
        <v>7775</v>
      </c>
      <c r="H5" s="26"/>
    </row>
    <row r="6" spans="1:8" x14ac:dyDescent="0.3">
      <c r="A6" s="61">
        <v>44473</v>
      </c>
      <c r="B6" s="62" t="s">
        <v>7</v>
      </c>
      <c r="C6" s="63">
        <v>2300</v>
      </c>
      <c r="E6" s="16" t="s">
        <v>3</v>
      </c>
      <c r="F6">
        <v>7464</v>
      </c>
      <c r="H6" s="26"/>
    </row>
    <row r="7" spans="1:8" x14ac:dyDescent="0.3">
      <c r="A7" s="61">
        <v>44476</v>
      </c>
      <c r="B7" s="62" t="s">
        <v>9</v>
      </c>
      <c r="C7" s="63">
        <v>2300</v>
      </c>
      <c r="D7" s="26"/>
      <c r="E7" s="16" t="s">
        <v>10</v>
      </c>
      <c r="F7">
        <v>5688</v>
      </c>
      <c r="H7" s="26"/>
    </row>
    <row r="8" spans="1:8" x14ac:dyDescent="0.3">
      <c r="A8" s="61">
        <v>44477</v>
      </c>
      <c r="B8" s="62" t="s">
        <v>7</v>
      </c>
      <c r="C8" s="63">
        <v>2100</v>
      </c>
      <c r="E8" s="16" t="s">
        <v>6</v>
      </c>
      <c r="F8">
        <v>3342</v>
      </c>
      <c r="H8" s="26"/>
    </row>
    <row r="9" spans="1:8" x14ac:dyDescent="0.3">
      <c r="A9" s="61">
        <v>44484</v>
      </c>
      <c r="B9" s="62" t="s">
        <v>9</v>
      </c>
      <c r="C9" s="63">
        <v>2000</v>
      </c>
      <c r="E9" s="16" t="s">
        <v>5</v>
      </c>
      <c r="F9">
        <v>3217</v>
      </c>
      <c r="H9" s="26"/>
    </row>
    <row r="10" spans="1:8" x14ac:dyDescent="0.3">
      <c r="A10" s="61">
        <v>44485</v>
      </c>
      <c r="B10" s="62" t="s">
        <v>9</v>
      </c>
      <c r="C10" s="63">
        <v>1900</v>
      </c>
      <c r="E10" s="16" t="s">
        <v>8</v>
      </c>
      <c r="F10">
        <v>2586</v>
      </c>
      <c r="H10" s="26"/>
    </row>
    <row r="11" spans="1:8" x14ac:dyDescent="0.3">
      <c r="A11" s="61">
        <v>44487</v>
      </c>
      <c r="B11" s="62" t="s">
        <v>9</v>
      </c>
      <c r="C11" s="63">
        <v>1720</v>
      </c>
      <c r="E11" s="16" t="s">
        <v>7</v>
      </c>
      <c r="F11">
        <v>1857</v>
      </c>
      <c r="H11" s="26"/>
    </row>
    <row r="12" spans="1:8" x14ac:dyDescent="0.3">
      <c r="A12" s="61">
        <v>44487</v>
      </c>
      <c r="B12" s="62" t="s">
        <v>8</v>
      </c>
      <c r="C12" s="63">
        <v>1600</v>
      </c>
      <c r="E12" s="16" t="s">
        <v>9</v>
      </c>
      <c r="F12">
        <v>1510.9099999999999</v>
      </c>
      <c r="H12" s="26"/>
    </row>
    <row r="13" spans="1:8" x14ac:dyDescent="0.3">
      <c r="A13" s="61">
        <v>44488</v>
      </c>
      <c r="B13" s="62" t="s">
        <v>5</v>
      </c>
      <c r="C13" s="63">
        <v>1574.1</v>
      </c>
      <c r="E13" s="16" t="s">
        <v>11</v>
      </c>
      <c r="F13">
        <v>1411.26</v>
      </c>
      <c r="H13" s="26"/>
    </row>
    <row r="14" spans="1:8" x14ac:dyDescent="0.3">
      <c r="A14" s="61">
        <v>44491</v>
      </c>
      <c r="B14" s="62" t="s">
        <v>7</v>
      </c>
      <c r="C14" s="63">
        <v>1500</v>
      </c>
      <c r="E14" s="16" t="s">
        <v>31</v>
      </c>
      <c r="F14">
        <v>45045.270000000004</v>
      </c>
      <c r="H14" s="26"/>
    </row>
    <row r="15" spans="1:8" x14ac:dyDescent="0.3">
      <c r="A15" s="61">
        <v>44491</v>
      </c>
      <c r="B15" s="62" t="s">
        <v>5</v>
      </c>
      <c r="C15" s="63">
        <v>1150</v>
      </c>
      <c r="H15" s="26"/>
    </row>
    <row r="16" spans="1:8" x14ac:dyDescent="0.3">
      <c r="A16" s="61">
        <v>44494</v>
      </c>
      <c r="B16" s="62" t="s">
        <v>11</v>
      </c>
      <c r="C16" s="63">
        <v>1138</v>
      </c>
      <c r="H16" s="26"/>
    </row>
    <row r="17" spans="1:8" x14ac:dyDescent="0.3">
      <c r="A17" s="61">
        <v>44496</v>
      </c>
      <c r="B17" s="62" t="s">
        <v>11</v>
      </c>
      <c r="C17" s="63">
        <v>1075</v>
      </c>
      <c r="H17" s="26"/>
    </row>
    <row r="18" spans="1:8" x14ac:dyDescent="0.3">
      <c r="A18" s="61">
        <v>44496</v>
      </c>
      <c r="B18" s="62" t="s">
        <v>11</v>
      </c>
      <c r="C18" s="63">
        <v>970</v>
      </c>
      <c r="H18" s="26"/>
    </row>
    <row r="19" spans="1:8" x14ac:dyDescent="0.3">
      <c r="A19" s="61">
        <v>44497</v>
      </c>
      <c r="B19" s="62" t="s">
        <v>7</v>
      </c>
      <c r="C19" s="63">
        <v>900</v>
      </c>
    </row>
    <row r="20" spans="1:8" x14ac:dyDescent="0.3">
      <c r="A20" s="61">
        <v>44498</v>
      </c>
      <c r="B20" s="62" t="s">
        <v>8</v>
      </c>
      <c r="C20" s="63">
        <v>767</v>
      </c>
    </row>
    <row r="21" spans="1:8" x14ac:dyDescent="0.3">
      <c r="A21" s="61">
        <v>44499</v>
      </c>
      <c r="B21" s="62" t="s">
        <v>13</v>
      </c>
      <c r="C21" s="63">
        <v>760</v>
      </c>
    </row>
    <row r="22" spans="1:8" x14ac:dyDescent="0.3">
      <c r="A22" s="61">
        <v>44501</v>
      </c>
      <c r="B22" s="62" t="s">
        <v>8</v>
      </c>
      <c r="C22" s="63">
        <v>710</v>
      </c>
    </row>
    <row r="23" spans="1:8" x14ac:dyDescent="0.3">
      <c r="A23" s="61">
        <v>44502</v>
      </c>
      <c r="B23" s="62" t="s">
        <v>8</v>
      </c>
      <c r="C23" s="63">
        <v>710</v>
      </c>
    </row>
    <row r="24" spans="1:8" x14ac:dyDescent="0.3">
      <c r="A24" s="61">
        <v>44504</v>
      </c>
      <c r="B24" s="62" t="s">
        <v>6</v>
      </c>
      <c r="C24" s="63">
        <v>702</v>
      </c>
    </row>
    <row r="25" spans="1:8" x14ac:dyDescent="0.3">
      <c r="A25" s="61">
        <v>44505</v>
      </c>
      <c r="B25" s="62" t="s">
        <v>6</v>
      </c>
      <c r="C25" s="63">
        <v>640</v>
      </c>
    </row>
    <row r="26" spans="1:8" x14ac:dyDescent="0.3">
      <c r="A26" s="61">
        <v>44508</v>
      </c>
      <c r="B26" s="62" t="s">
        <v>5</v>
      </c>
      <c r="C26" s="63">
        <v>620</v>
      </c>
    </row>
    <row r="27" spans="1:8" x14ac:dyDescent="0.3">
      <c r="A27" s="61">
        <v>44509</v>
      </c>
      <c r="B27" s="62" t="s">
        <v>8</v>
      </c>
      <c r="C27" s="63">
        <v>600</v>
      </c>
    </row>
    <row r="28" spans="1:8" x14ac:dyDescent="0.3">
      <c r="A28" s="61">
        <v>44512</v>
      </c>
      <c r="B28" s="62" t="s">
        <v>6</v>
      </c>
      <c r="C28" s="63">
        <v>550</v>
      </c>
    </row>
    <row r="29" spans="1:8" x14ac:dyDescent="0.3">
      <c r="A29" s="61">
        <v>44515</v>
      </c>
      <c r="B29" s="62" t="s">
        <v>6</v>
      </c>
      <c r="C29" s="63">
        <v>540</v>
      </c>
    </row>
    <row r="30" spans="1:8" x14ac:dyDescent="0.3">
      <c r="A30" s="61">
        <v>44515</v>
      </c>
      <c r="B30" s="62" t="s">
        <v>5</v>
      </c>
      <c r="C30" s="63">
        <v>520</v>
      </c>
    </row>
    <row r="31" spans="1:8" x14ac:dyDescent="0.3">
      <c r="A31" s="61">
        <v>44515</v>
      </c>
      <c r="B31" s="62" t="s">
        <v>5</v>
      </c>
      <c r="C31" s="63">
        <v>518</v>
      </c>
    </row>
    <row r="32" spans="1:8" x14ac:dyDescent="0.3">
      <c r="A32" s="61">
        <v>44517</v>
      </c>
      <c r="B32" s="62" t="s">
        <v>6</v>
      </c>
      <c r="C32" s="63">
        <v>500</v>
      </c>
    </row>
    <row r="33" spans="1:3" x14ac:dyDescent="0.3">
      <c r="A33" s="61">
        <v>44517</v>
      </c>
      <c r="B33" s="62" t="s">
        <v>3</v>
      </c>
      <c r="C33" s="63">
        <v>500</v>
      </c>
    </row>
    <row r="34" spans="1:3" x14ac:dyDescent="0.3">
      <c r="A34" s="61">
        <v>44518</v>
      </c>
      <c r="B34" s="62" t="s">
        <v>13</v>
      </c>
      <c r="C34" s="63">
        <v>489</v>
      </c>
    </row>
    <row r="35" spans="1:3" x14ac:dyDescent="0.3">
      <c r="A35" s="61">
        <v>44519</v>
      </c>
      <c r="B35" s="62" t="s">
        <v>3</v>
      </c>
      <c r="C35" s="63">
        <v>470.63</v>
      </c>
    </row>
    <row r="36" spans="1:3" x14ac:dyDescent="0.3">
      <c r="A36" s="61">
        <v>44522</v>
      </c>
      <c r="B36" s="62" t="s">
        <v>2</v>
      </c>
      <c r="C36" s="63">
        <v>470.63</v>
      </c>
    </row>
    <row r="37" spans="1:3" x14ac:dyDescent="0.3">
      <c r="A37" s="61">
        <v>44524</v>
      </c>
      <c r="B37" s="62" t="s">
        <v>10</v>
      </c>
      <c r="C37" s="63">
        <v>470</v>
      </c>
    </row>
    <row r="38" spans="1:3" x14ac:dyDescent="0.3">
      <c r="A38" s="61">
        <v>44525</v>
      </c>
      <c r="B38" s="62" t="s">
        <v>10</v>
      </c>
      <c r="C38" s="63">
        <v>450</v>
      </c>
    </row>
    <row r="39" spans="1:3" x14ac:dyDescent="0.3">
      <c r="A39" s="61">
        <v>44526</v>
      </c>
      <c r="B39" s="62" t="s">
        <v>10</v>
      </c>
      <c r="C39" s="63">
        <v>450</v>
      </c>
    </row>
    <row r="40" spans="1:3" x14ac:dyDescent="0.3">
      <c r="A40" s="61">
        <v>44526</v>
      </c>
      <c r="B40" s="62" t="s">
        <v>4</v>
      </c>
      <c r="C40" s="63">
        <v>447</v>
      </c>
    </row>
    <row r="41" spans="1:3" x14ac:dyDescent="0.3">
      <c r="A41" s="61">
        <v>44529</v>
      </c>
      <c r="B41" s="62" t="s">
        <v>4</v>
      </c>
      <c r="C41" s="63">
        <v>428</v>
      </c>
    </row>
    <row r="42" spans="1:3" x14ac:dyDescent="0.3">
      <c r="A42" s="61">
        <v>44530</v>
      </c>
      <c r="B42" s="62" t="s">
        <v>4</v>
      </c>
      <c r="C42" s="63">
        <v>423</v>
      </c>
    </row>
    <row r="43" spans="1:3" x14ac:dyDescent="0.3">
      <c r="A43" s="61">
        <v>44531</v>
      </c>
      <c r="B43" s="62" t="s">
        <v>10</v>
      </c>
      <c r="C43" s="63">
        <v>407.05</v>
      </c>
    </row>
    <row r="44" spans="1:3" x14ac:dyDescent="0.3">
      <c r="A44" s="61">
        <v>44534</v>
      </c>
      <c r="B44" s="62" t="s">
        <v>3</v>
      </c>
      <c r="C44" s="63">
        <v>358.22</v>
      </c>
    </row>
    <row r="45" spans="1:3" x14ac:dyDescent="0.3">
      <c r="A45" s="61">
        <v>44537</v>
      </c>
      <c r="B45" s="62" t="s">
        <v>2</v>
      </c>
      <c r="C45" s="63">
        <v>337</v>
      </c>
    </row>
    <row r="46" spans="1:3" x14ac:dyDescent="0.3">
      <c r="A46" s="61">
        <v>44539</v>
      </c>
      <c r="B46" s="62" t="s">
        <v>2</v>
      </c>
      <c r="C46" s="63">
        <v>322.64</v>
      </c>
    </row>
    <row r="47" spans="1:3" x14ac:dyDescent="0.3">
      <c r="A47" s="61">
        <v>44545</v>
      </c>
      <c r="B47" s="62" t="s">
        <v>2</v>
      </c>
      <c r="C47" s="63">
        <v>314</v>
      </c>
    </row>
    <row r="48" spans="1:3" x14ac:dyDescent="0.3">
      <c r="A48" s="61">
        <v>44547</v>
      </c>
      <c r="B48" s="62" t="s">
        <v>3</v>
      </c>
      <c r="C48" s="63">
        <v>300</v>
      </c>
    </row>
    <row r="49" spans="1:3" x14ac:dyDescent="0.3">
      <c r="A49" s="61">
        <v>44550</v>
      </c>
      <c r="B49" s="62" t="s">
        <v>4</v>
      </c>
      <c r="C49" s="63">
        <v>300</v>
      </c>
    </row>
    <row r="50" spans="1:3" x14ac:dyDescent="0.3">
      <c r="A50" s="61">
        <v>44553</v>
      </c>
      <c r="B50" s="62" t="s">
        <v>4</v>
      </c>
      <c r="C50" s="63">
        <v>267</v>
      </c>
    </row>
    <row r="51" spans="1:3" x14ac:dyDescent="0.3">
      <c r="A51" s="61">
        <v>44553</v>
      </c>
      <c r="B51" s="62" t="s">
        <v>12</v>
      </c>
      <c r="C51" s="63">
        <v>150</v>
      </c>
    </row>
    <row r="52" spans="1:3" x14ac:dyDescent="0.3">
      <c r="A52" s="64"/>
      <c r="B52" s="64"/>
      <c r="C52" s="64">
        <f>SUM(C2:C51)</f>
        <v>57045.27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45F04-B4CF-4242-B95A-1CCBD8A1F0B0}">
  <dimension ref="A1:I51"/>
  <sheetViews>
    <sheetView workbookViewId="0">
      <selection activeCell="L2" sqref="L2:L3"/>
    </sheetView>
  </sheetViews>
  <sheetFormatPr defaultRowHeight="14.4" x14ac:dyDescent="0.3"/>
  <cols>
    <col min="1" max="1" width="23.109375" bestFit="1" customWidth="1"/>
    <col min="2" max="2" width="19.21875" customWidth="1"/>
    <col min="3" max="3" width="16.88671875" customWidth="1"/>
    <col min="5" max="5" width="13.44140625" customWidth="1"/>
    <col min="6" max="6" width="14.21875" customWidth="1"/>
    <col min="7" max="7" width="6.109375" customWidth="1"/>
    <col min="8" max="8" width="14" customWidth="1"/>
    <col min="9" max="9" width="16.5546875" customWidth="1"/>
  </cols>
  <sheetData>
    <row r="1" spans="1:9" ht="21" x14ac:dyDescent="0.4">
      <c r="A1" s="51" t="s">
        <v>0</v>
      </c>
      <c r="B1" s="51" t="s">
        <v>14</v>
      </c>
      <c r="C1" s="51" t="s">
        <v>1</v>
      </c>
      <c r="E1" s="29" t="s">
        <v>35</v>
      </c>
      <c r="F1" s="12" t="s">
        <v>19</v>
      </c>
    </row>
    <row r="2" spans="1:9" x14ac:dyDescent="0.3">
      <c r="A2" s="52">
        <v>44470</v>
      </c>
      <c r="B2" s="53" t="s">
        <v>2</v>
      </c>
      <c r="C2" s="53">
        <v>2300</v>
      </c>
      <c r="E2" s="53" t="str">
        <f>TEXT(A2, "mmm yyyy")</f>
        <v>Oct 2021</v>
      </c>
      <c r="F2" s="53">
        <v>2300</v>
      </c>
      <c r="G2" s="30"/>
      <c r="H2" s="30"/>
    </row>
    <row r="3" spans="1:9" x14ac:dyDescent="0.3">
      <c r="A3" s="52">
        <v>44470</v>
      </c>
      <c r="B3" s="53" t="s">
        <v>3</v>
      </c>
      <c r="C3" s="53">
        <v>767</v>
      </c>
      <c r="E3" s="53" t="str">
        <f t="shared" ref="E3:E51" si="0">TEXT(A3, "mmm yyyy")</f>
        <v>Oct 2021</v>
      </c>
      <c r="F3" s="53">
        <v>767</v>
      </c>
      <c r="G3" s="30"/>
      <c r="H3" s="30"/>
    </row>
    <row r="4" spans="1:9" ht="18" x14ac:dyDescent="0.35">
      <c r="A4" s="52">
        <v>44470</v>
      </c>
      <c r="B4" s="53" t="s">
        <v>4</v>
      </c>
      <c r="C4" s="53">
        <v>2500</v>
      </c>
      <c r="E4" s="53" t="str">
        <f t="shared" si="0"/>
        <v>Oct 2021</v>
      </c>
      <c r="F4" s="53">
        <v>2500</v>
      </c>
      <c r="G4" s="30"/>
      <c r="H4" s="32" t="s">
        <v>39</v>
      </c>
      <c r="I4" s="32" t="s">
        <v>40</v>
      </c>
    </row>
    <row r="5" spans="1:9" ht="18" x14ac:dyDescent="0.35">
      <c r="A5" s="52">
        <v>44473</v>
      </c>
      <c r="B5" s="53" t="s">
        <v>5</v>
      </c>
      <c r="C5" s="53">
        <v>710</v>
      </c>
      <c r="E5" s="53" t="str">
        <f t="shared" si="0"/>
        <v>Oct 2021</v>
      </c>
      <c r="F5" s="53">
        <v>710</v>
      </c>
      <c r="G5" s="30"/>
      <c r="H5" s="31" t="s">
        <v>36</v>
      </c>
      <c r="I5" s="31">
        <f>SUMIFS(C$2:C$100, E$2:E$100, "Oct 2021")</f>
        <v>17443.37</v>
      </c>
    </row>
    <row r="6" spans="1:9" ht="18" x14ac:dyDescent="0.35">
      <c r="A6" s="52">
        <v>44473</v>
      </c>
      <c r="B6" s="53" t="s">
        <v>6</v>
      </c>
      <c r="C6" s="53">
        <v>760</v>
      </c>
      <c r="E6" s="53" t="str">
        <f t="shared" si="0"/>
        <v>Oct 2021</v>
      </c>
      <c r="F6" s="53">
        <v>760</v>
      </c>
      <c r="G6" s="30"/>
      <c r="H6" s="31" t="s">
        <v>37</v>
      </c>
      <c r="I6" s="31">
        <f>SUMIFS(C$2:C$100, E$2:E$100, "NOV 2021")</f>
        <v>18764.269999999997</v>
      </c>
    </row>
    <row r="7" spans="1:9" ht="18" x14ac:dyDescent="0.35">
      <c r="A7" s="52">
        <v>44476</v>
      </c>
      <c r="B7" s="53" t="s">
        <v>10</v>
      </c>
      <c r="C7" s="53">
        <v>1900</v>
      </c>
      <c r="E7" s="53" t="str">
        <f t="shared" si="0"/>
        <v>Oct 2021</v>
      </c>
      <c r="F7" s="53">
        <v>1900</v>
      </c>
      <c r="G7" s="30"/>
      <c r="H7" s="31" t="s">
        <v>38</v>
      </c>
      <c r="I7" s="31">
        <f>SUMIFS(C$2:C$100, E$2:E$100, "DEC 2021")</f>
        <v>20837.63</v>
      </c>
    </row>
    <row r="8" spans="1:9" x14ac:dyDescent="0.3">
      <c r="A8" s="52">
        <v>44477</v>
      </c>
      <c r="B8" s="53" t="s">
        <v>7</v>
      </c>
      <c r="C8" s="53">
        <v>450</v>
      </c>
      <c r="E8" s="53" t="str">
        <f t="shared" si="0"/>
        <v>Oct 2021</v>
      </c>
      <c r="F8" s="53">
        <v>450</v>
      </c>
      <c r="G8" s="30"/>
      <c r="H8" s="30"/>
    </row>
    <row r="9" spans="1:9" x14ac:dyDescent="0.3">
      <c r="A9" s="52">
        <v>44484</v>
      </c>
      <c r="B9" s="53" t="s">
        <v>8</v>
      </c>
      <c r="C9" s="53">
        <v>620</v>
      </c>
      <c r="E9" s="53" t="str">
        <f t="shared" si="0"/>
        <v>Oct 2021</v>
      </c>
      <c r="F9" s="53">
        <v>620</v>
      </c>
      <c r="G9" s="30"/>
      <c r="H9" s="30"/>
    </row>
    <row r="10" spans="1:9" x14ac:dyDescent="0.3">
      <c r="A10" s="52">
        <v>44485</v>
      </c>
      <c r="B10" s="53" t="s">
        <v>11</v>
      </c>
      <c r="C10" s="53">
        <v>470</v>
      </c>
      <c r="E10" s="53" t="str">
        <f t="shared" si="0"/>
        <v>Oct 2021</v>
      </c>
      <c r="F10" s="53">
        <v>470</v>
      </c>
      <c r="G10" s="30"/>
      <c r="H10" s="30"/>
    </row>
    <row r="11" spans="1:9" x14ac:dyDescent="0.3">
      <c r="A11" s="52">
        <v>44487</v>
      </c>
      <c r="B11" s="53" t="s">
        <v>3</v>
      </c>
      <c r="C11" s="53">
        <v>970</v>
      </c>
      <c r="E11" s="53" t="str">
        <f t="shared" si="0"/>
        <v>Oct 2021</v>
      </c>
      <c r="F11" s="53">
        <v>970</v>
      </c>
      <c r="G11" s="30"/>
      <c r="H11" s="30"/>
    </row>
    <row r="12" spans="1:9" x14ac:dyDescent="0.3">
      <c r="A12" s="52">
        <v>44487</v>
      </c>
      <c r="B12" s="53" t="s">
        <v>2</v>
      </c>
      <c r="C12" s="53">
        <v>1075</v>
      </c>
      <c r="E12" s="53" t="str">
        <f t="shared" si="0"/>
        <v>Oct 2021</v>
      </c>
      <c r="F12" s="53">
        <v>1075</v>
      </c>
      <c r="G12" s="30"/>
      <c r="H12" s="30"/>
    </row>
    <row r="13" spans="1:9" x14ac:dyDescent="0.3">
      <c r="A13" s="52">
        <v>44488</v>
      </c>
      <c r="B13" s="53" t="s">
        <v>7</v>
      </c>
      <c r="C13" s="53">
        <v>489</v>
      </c>
      <c r="E13" s="53" t="str">
        <f t="shared" si="0"/>
        <v>Oct 2021</v>
      </c>
      <c r="F13" s="53">
        <v>489</v>
      </c>
      <c r="G13" s="30"/>
      <c r="H13" s="30"/>
    </row>
    <row r="14" spans="1:9" x14ac:dyDescent="0.3">
      <c r="A14" s="52">
        <v>44491</v>
      </c>
      <c r="B14" s="53" t="s">
        <v>4</v>
      </c>
      <c r="C14" s="53">
        <v>1574.1</v>
      </c>
      <c r="E14" s="53" t="str">
        <f t="shared" si="0"/>
        <v>Oct 2021</v>
      </c>
      <c r="F14" s="53">
        <v>1574.1</v>
      </c>
      <c r="G14" s="30"/>
      <c r="H14" s="30"/>
    </row>
    <row r="15" spans="1:9" x14ac:dyDescent="0.3">
      <c r="A15" s="52">
        <v>44491</v>
      </c>
      <c r="B15" s="53" t="s">
        <v>6</v>
      </c>
      <c r="C15" s="53">
        <v>550</v>
      </c>
      <c r="E15" s="53" t="str">
        <f t="shared" si="0"/>
        <v>Oct 2021</v>
      </c>
      <c r="F15" s="53">
        <v>550</v>
      </c>
      <c r="G15" s="30"/>
      <c r="H15" s="30"/>
    </row>
    <row r="16" spans="1:9" x14ac:dyDescent="0.3">
      <c r="A16" s="52">
        <v>44494</v>
      </c>
      <c r="B16" s="53" t="s">
        <v>9</v>
      </c>
      <c r="C16" s="53">
        <v>423</v>
      </c>
      <c r="E16" s="53" t="str">
        <f t="shared" si="0"/>
        <v>Oct 2021</v>
      </c>
      <c r="F16" s="53">
        <v>423</v>
      </c>
      <c r="G16" s="30"/>
      <c r="H16" s="30"/>
    </row>
    <row r="17" spans="1:8" x14ac:dyDescent="0.3">
      <c r="A17" s="52">
        <v>44496</v>
      </c>
      <c r="B17" s="53" t="s">
        <v>9</v>
      </c>
      <c r="C17" s="53">
        <v>358.22</v>
      </c>
      <c r="E17" s="53" t="str">
        <f t="shared" si="0"/>
        <v>Oct 2021</v>
      </c>
      <c r="F17" s="53">
        <v>358.22</v>
      </c>
      <c r="G17" s="30"/>
      <c r="H17" s="30"/>
    </row>
    <row r="18" spans="1:8" x14ac:dyDescent="0.3">
      <c r="A18" s="52">
        <v>44496</v>
      </c>
      <c r="B18" s="53" t="s">
        <v>8</v>
      </c>
      <c r="C18" s="53">
        <v>520</v>
      </c>
      <c r="E18" s="53" t="str">
        <f t="shared" si="0"/>
        <v>Oct 2021</v>
      </c>
      <c r="F18" s="53">
        <v>520</v>
      </c>
      <c r="G18" s="30"/>
      <c r="H18" s="30"/>
    </row>
    <row r="19" spans="1:8" x14ac:dyDescent="0.3">
      <c r="A19" s="52">
        <v>44497</v>
      </c>
      <c r="B19" s="53" t="s">
        <v>5</v>
      </c>
      <c r="C19" s="53">
        <v>300</v>
      </c>
      <c r="E19" s="53" t="str">
        <f t="shared" si="0"/>
        <v>Oct 2021</v>
      </c>
      <c r="F19" s="53">
        <v>300</v>
      </c>
      <c r="G19" s="30"/>
      <c r="H19" s="30"/>
    </row>
    <row r="20" spans="1:8" x14ac:dyDescent="0.3">
      <c r="A20" s="52">
        <v>44498</v>
      </c>
      <c r="B20" s="53" t="s">
        <v>9</v>
      </c>
      <c r="C20" s="53">
        <v>407.05</v>
      </c>
      <c r="E20" s="53" t="str">
        <f t="shared" si="0"/>
        <v>Oct 2021</v>
      </c>
      <c r="F20" s="53">
        <v>407.05</v>
      </c>
      <c r="G20" s="30"/>
      <c r="H20" s="30"/>
    </row>
    <row r="21" spans="1:8" x14ac:dyDescent="0.3">
      <c r="A21" s="52">
        <v>44499</v>
      </c>
      <c r="B21" s="53" t="s">
        <v>4</v>
      </c>
      <c r="C21" s="53">
        <v>300</v>
      </c>
      <c r="E21" s="53" t="str">
        <f t="shared" si="0"/>
        <v>Oct 2021</v>
      </c>
      <c r="F21" s="53">
        <v>300</v>
      </c>
      <c r="G21" s="30"/>
      <c r="H21" s="30"/>
    </row>
    <row r="22" spans="1:8" x14ac:dyDescent="0.3">
      <c r="A22" s="52">
        <v>44501</v>
      </c>
      <c r="B22" s="53" t="s">
        <v>3</v>
      </c>
      <c r="C22" s="53">
        <v>2327</v>
      </c>
      <c r="E22" s="53" t="str">
        <f t="shared" si="0"/>
        <v>Nov 2021</v>
      </c>
      <c r="F22" s="53">
        <v>2327</v>
      </c>
      <c r="G22" s="30"/>
      <c r="H22" s="30"/>
    </row>
    <row r="23" spans="1:8" x14ac:dyDescent="0.3">
      <c r="A23" s="52">
        <v>44502</v>
      </c>
      <c r="B23" s="53" t="s">
        <v>10</v>
      </c>
      <c r="C23" s="53">
        <v>1150</v>
      </c>
      <c r="E23" s="53" t="str">
        <f t="shared" si="0"/>
        <v>Nov 2021</v>
      </c>
      <c r="F23" s="53">
        <v>1150</v>
      </c>
      <c r="G23" s="30"/>
      <c r="H23" s="30"/>
    </row>
    <row r="24" spans="1:8" x14ac:dyDescent="0.3">
      <c r="A24" s="52">
        <v>44504</v>
      </c>
      <c r="B24" s="53" t="s">
        <v>10</v>
      </c>
      <c r="C24" s="53">
        <v>1138</v>
      </c>
      <c r="E24" s="53" t="str">
        <f t="shared" si="0"/>
        <v>Nov 2021</v>
      </c>
      <c r="F24" s="53">
        <v>1138</v>
      </c>
      <c r="G24" s="30"/>
      <c r="H24" s="30"/>
    </row>
    <row r="25" spans="1:8" x14ac:dyDescent="0.3">
      <c r="A25" s="52">
        <v>44505</v>
      </c>
      <c r="B25" s="53" t="s">
        <v>13</v>
      </c>
      <c r="C25" s="53">
        <v>500</v>
      </c>
      <c r="E25" s="53" t="str">
        <f t="shared" si="0"/>
        <v>Nov 2021</v>
      </c>
      <c r="F25" s="53">
        <v>500</v>
      </c>
      <c r="G25" s="30"/>
      <c r="H25" s="30"/>
    </row>
    <row r="26" spans="1:8" x14ac:dyDescent="0.3">
      <c r="A26" s="52">
        <v>44508</v>
      </c>
      <c r="B26" s="53" t="s">
        <v>6</v>
      </c>
      <c r="C26" s="53">
        <v>702</v>
      </c>
      <c r="E26" s="53" t="str">
        <f t="shared" si="0"/>
        <v>Nov 2021</v>
      </c>
      <c r="F26" s="53">
        <v>702</v>
      </c>
      <c r="G26" s="30"/>
      <c r="H26" s="30"/>
    </row>
    <row r="27" spans="1:8" x14ac:dyDescent="0.3">
      <c r="A27" s="52">
        <v>44509</v>
      </c>
      <c r="B27" s="53" t="s">
        <v>4</v>
      </c>
      <c r="C27" s="53">
        <v>1600</v>
      </c>
      <c r="E27" s="53" t="str">
        <f t="shared" si="0"/>
        <v>Nov 2021</v>
      </c>
      <c r="F27" s="53">
        <v>1600</v>
      </c>
      <c r="G27" s="30"/>
      <c r="H27" s="30"/>
    </row>
    <row r="28" spans="1:8" x14ac:dyDescent="0.3">
      <c r="A28" s="52">
        <v>44512</v>
      </c>
      <c r="B28" s="53" t="s">
        <v>5</v>
      </c>
      <c r="C28" s="53">
        <v>600</v>
      </c>
      <c r="E28" s="53" t="str">
        <f t="shared" si="0"/>
        <v>Nov 2021</v>
      </c>
      <c r="F28" s="53">
        <v>600</v>
      </c>
      <c r="G28" s="30"/>
      <c r="H28" s="30"/>
    </row>
    <row r="29" spans="1:8" x14ac:dyDescent="0.3">
      <c r="A29" s="52">
        <v>44515</v>
      </c>
      <c r="B29" s="53" t="s">
        <v>13</v>
      </c>
      <c r="C29" s="53">
        <v>900</v>
      </c>
      <c r="E29" s="53" t="str">
        <f t="shared" si="0"/>
        <v>Nov 2021</v>
      </c>
      <c r="F29" s="53">
        <v>900</v>
      </c>
      <c r="G29" s="30"/>
      <c r="H29" s="30"/>
    </row>
    <row r="30" spans="1:8" x14ac:dyDescent="0.3">
      <c r="A30" s="52">
        <v>44515</v>
      </c>
      <c r="B30" s="53" t="s">
        <v>6</v>
      </c>
      <c r="C30" s="53">
        <v>150</v>
      </c>
      <c r="E30" s="53" t="str">
        <f t="shared" si="0"/>
        <v>Nov 2021</v>
      </c>
      <c r="F30" s="53">
        <v>150</v>
      </c>
      <c r="G30" s="30"/>
      <c r="H30" s="30"/>
    </row>
    <row r="31" spans="1:8" x14ac:dyDescent="0.3">
      <c r="A31" s="52">
        <v>44515</v>
      </c>
      <c r="B31" s="53" t="s">
        <v>2</v>
      </c>
      <c r="C31" s="53">
        <v>2100</v>
      </c>
      <c r="E31" s="53" t="str">
        <f t="shared" si="0"/>
        <v>Nov 2021</v>
      </c>
      <c r="F31" s="53">
        <v>2100</v>
      </c>
      <c r="G31" s="30"/>
      <c r="H31" s="30"/>
    </row>
    <row r="32" spans="1:8" x14ac:dyDescent="0.3">
      <c r="A32" s="52">
        <v>44517</v>
      </c>
      <c r="B32" s="53" t="s">
        <v>11</v>
      </c>
      <c r="C32" s="53">
        <v>470.63</v>
      </c>
      <c r="E32" s="53" t="str">
        <f t="shared" si="0"/>
        <v>Nov 2021</v>
      </c>
      <c r="F32" s="53">
        <v>470.63</v>
      </c>
      <c r="G32" s="30"/>
      <c r="H32" s="30"/>
    </row>
    <row r="33" spans="1:8" x14ac:dyDescent="0.3">
      <c r="A33" s="52">
        <v>44517</v>
      </c>
      <c r="B33" s="53" t="s">
        <v>9</v>
      </c>
      <c r="C33" s="53">
        <v>322.64</v>
      </c>
      <c r="E33" s="53" t="str">
        <f t="shared" si="0"/>
        <v>Nov 2021</v>
      </c>
      <c r="F33" s="53">
        <v>322.64</v>
      </c>
      <c r="G33" s="30"/>
      <c r="H33" s="30"/>
    </row>
    <row r="34" spans="1:8" x14ac:dyDescent="0.3">
      <c r="A34" s="52">
        <v>44518</v>
      </c>
      <c r="B34" s="53" t="s">
        <v>8</v>
      </c>
      <c r="C34" s="53">
        <v>428</v>
      </c>
      <c r="E34" s="53" t="str">
        <f t="shared" si="0"/>
        <v>Nov 2021</v>
      </c>
      <c r="F34" s="53">
        <v>428</v>
      </c>
      <c r="G34" s="30"/>
      <c r="H34" s="30"/>
    </row>
    <row r="35" spans="1:8" x14ac:dyDescent="0.3">
      <c r="A35" s="52">
        <v>44519</v>
      </c>
      <c r="B35" s="53" t="s">
        <v>5</v>
      </c>
      <c r="C35" s="53">
        <v>447</v>
      </c>
      <c r="E35" s="53" t="str">
        <f t="shared" si="0"/>
        <v>Nov 2021</v>
      </c>
      <c r="F35" s="53">
        <v>447</v>
      </c>
      <c r="G35" s="30"/>
      <c r="H35" s="30"/>
    </row>
    <row r="36" spans="1:8" x14ac:dyDescent="0.3">
      <c r="A36" s="52">
        <v>44522</v>
      </c>
      <c r="B36" s="53" t="s">
        <v>4</v>
      </c>
      <c r="C36" s="53">
        <v>1720</v>
      </c>
      <c r="E36" s="53" t="str">
        <f t="shared" si="0"/>
        <v>Nov 2021</v>
      </c>
      <c r="F36" s="53">
        <v>1720</v>
      </c>
      <c r="G36" s="30"/>
      <c r="H36" s="30"/>
    </row>
    <row r="37" spans="1:8" x14ac:dyDescent="0.3">
      <c r="A37" s="52">
        <v>44524</v>
      </c>
      <c r="B37" s="53" t="s">
        <v>6</v>
      </c>
      <c r="C37" s="53">
        <v>540</v>
      </c>
      <c r="E37" s="53" t="str">
        <f t="shared" si="0"/>
        <v>Nov 2021</v>
      </c>
      <c r="F37" s="53">
        <v>540</v>
      </c>
      <c r="G37" s="30"/>
      <c r="H37" s="30"/>
    </row>
    <row r="38" spans="1:8" x14ac:dyDescent="0.3">
      <c r="A38" s="52">
        <v>44525</v>
      </c>
      <c r="B38" s="53" t="s">
        <v>7</v>
      </c>
      <c r="C38" s="53">
        <v>314</v>
      </c>
      <c r="E38" s="53" t="str">
        <f t="shared" si="0"/>
        <v>Nov 2021</v>
      </c>
      <c r="F38" s="53">
        <v>314</v>
      </c>
      <c r="G38" s="30"/>
      <c r="H38" s="30"/>
    </row>
    <row r="39" spans="1:8" x14ac:dyDescent="0.3">
      <c r="A39" s="52">
        <v>44526</v>
      </c>
      <c r="B39" s="53" t="s">
        <v>8</v>
      </c>
      <c r="C39" s="53">
        <v>518</v>
      </c>
      <c r="E39" s="53" t="str">
        <f t="shared" si="0"/>
        <v>Nov 2021</v>
      </c>
      <c r="F39" s="53">
        <v>518</v>
      </c>
      <c r="G39" s="30"/>
      <c r="H39" s="30"/>
    </row>
    <row r="40" spans="1:8" x14ac:dyDescent="0.3">
      <c r="A40" s="52">
        <v>44526</v>
      </c>
      <c r="B40" s="53" t="s">
        <v>3</v>
      </c>
      <c r="C40" s="53">
        <v>2000</v>
      </c>
      <c r="E40" s="53" t="str">
        <f t="shared" si="0"/>
        <v>Nov 2021</v>
      </c>
      <c r="F40" s="53">
        <v>2000</v>
      </c>
      <c r="G40" s="30"/>
      <c r="H40" s="30"/>
    </row>
    <row r="41" spans="1:8" x14ac:dyDescent="0.3">
      <c r="A41" s="52">
        <v>44529</v>
      </c>
      <c r="B41" s="53" t="s">
        <v>7</v>
      </c>
      <c r="C41" s="53">
        <v>337</v>
      </c>
      <c r="E41" s="53" t="str">
        <f t="shared" si="0"/>
        <v>Nov 2021</v>
      </c>
      <c r="F41" s="53">
        <v>337</v>
      </c>
      <c r="G41" s="30"/>
      <c r="H41" s="30"/>
    </row>
    <row r="42" spans="1:8" x14ac:dyDescent="0.3">
      <c r="A42" s="52">
        <v>44530</v>
      </c>
      <c r="B42" s="53" t="s">
        <v>8</v>
      </c>
      <c r="C42" s="53">
        <v>500</v>
      </c>
      <c r="E42" s="53" t="str">
        <f t="shared" si="0"/>
        <v>Nov 2021</v>
      </c>
      <c r="F42" s="53">
        <v>500</v>
      </c>
      <c r="G42" s="30"/>
      <c r="H42" s="30"/>
    </row>
    <row r="43" spans="1:8" x14ac:dyDescent="0.3">
      <c r="A43" s="52">
        <v>44531</v>
      </c>
      <c r="B43" s="53" t="s">
        <v>4</v>
      </c>
      <c r="C43" s="53">
        <v>2500</v>
      </c>
      <c r="E43" s="53" t="str">
        <f t="shared" si="0"/>
        <v>Dec 2021</v>
      </c>
      <c r="F43" s="53">
        <v>2500</v>
      </c>
      <c r="G43" s="30"/>
      <c r="H43" s="30"/>
    </row>
    <row r="44" spans="1:8" x14ac:dyDescent="0.3">
      <c r="A44" s="52">
        <v>44534</v>
      </c>
      <c r="B44" s="53" t="s">
        <v>5</v>
      </c>
      <c r="C44" s="53">
        <v>710</v>
      </c>
      <c r="E44" s="53" t="str">
        <f t="shared" si="0"/>
        <v>Dec 2021</v>
      </c>
      <c r="F44" s="53">
        <v>710</v>
      </c>
      <c r="G44" s="30"/>
      <c r="H44" s="30"/>
    </row>
    <row r="45" spans="1:8" x14ac:dyDescent="0.3">
      <c r="A45" s="52">
        <v>44537</v>
      </c>
      <c r="B45" s="53" t="s">
        <v>2</v>
      </c>
      <c r="C45" s="53">
        <v>2300</v>
      </c>
      <c r="E45" s="53" t="str">
        <f t="shared" si="0"/>
        <v>Dec 2021</v>
      </c>
      <c r="F45" s="53">
        <v>2300</v>
      </c>
      <c r="G45" s="30"/>
      <c r="H45" s="30"/>
    </row>
    <row r="46" spans="1:8" x14ac:dyDescent="0.3">
      <c r="A46" s="52">
        <v>44539</v>
      </c>
      <c r="B46" s="53" t="s">
        <v>12</v>
      </c>
      <c r="C46" s="53">
        <v>12000</v>
      </c>
      <c r="E46" s="53" t="str">
        <f t="shared" si="0"/>
        <v>Dec 2021</v>
      </c>
      <c r="F46" s="53">
        <v>12000</v>
      </c>
      <c r="G46" s="30"/>
      <c r="H46" s="30"/>
    </row>
    <row r="47" spans="1:8" x14ac:dyDescent="0.3">
      <c r="A47" s="52">
        <v>44545</v>
      </c>
      <c r="B47" s="53" t="s">
        <v>10</v>
      </c>
      <c r="C47" s="53">
        <v>1500</v>
      </c>
      <c r="E47" s="53" t="str">
        <f t="shared" si="0"/>
        <v>Dec 2021</v>
      </c>
      <c r="F47" s="53">
        <v>1500</v>
      </c>
      <c r="G47" s="30"/>
      <c r="H47" s="30"/>
    </row>
    <row r="48" spans="1:8" x14ac:dyDescent="0.3">
      <c r="A48" s="52">
        <v>44547</v>
      </c>
      <c r="B48" s="53" t="s">
        <v>11</v>
      </c>
      <c r="C48" s="53">
        <v>470.63</v>
      </c>
      <c r="E48" s="53" t="str">
        <f t="shared" si="0"/>
        <v>Dec 2021</v>
      </c>
      <c r="F48" s="53">
        <v>470.63</v>
      </c>
      <c r="G48" s="30"/>
      <c r="H48" s="30"/>
    </row>
    <row r="49" spans="1:8" x14ac:dyDescent="0.3">
      <c r="A49" s="52">
        <v>44550</v>
      </c>
      <c r="B49" s="53" t="s">
        <v>7</v>
      </c>
      <c r="C49" s="53">
        <v>267</v>
      </c>
      <c r="E49" s="53" t="str">
        <f t="shared" si="0"/>
        <v>Dec 2021</v>
      </c>
      <c r="F49" s="53">
        <v>267</v>
      </c>
      <c r="G49" s="30"/>
      <c r="H49" s="30"/>
    </row>
    <row r="50" spans="1:8" x14ac:dyDescent="0.3">
      <c r="A50" s="52">
        <v>44553</v>
      </c>
      <c r="B50" s="53" t="s">
        <v>6</v>
      </c>
      <c r="C50" s="53">
        <v>640</v>
      </c>
      <c r="E50" s="53" t="str">
        <f t="shared" si="0"/>
        <v>Dec 2021</v>
      </c>
      <c r="F50" s="53">
        <v>640</v>
      </c>
      <c r="G50" s="30"/>
      <c r="H50" s="30"/>
    </row>
    <row r="51" spans="1:8" x14ac:dyDescent="0.3">
      <c r="A51" s="52">
        <v>44553</v>
      </c>
      <c r="B51" s="53" t="s">
        <v>5</v>
      </c>
      <c r="C51" s="53">
        <v>450</v>
      </c>
      <c r="E51" s="53" t="str">
        <f t="shared" si="0"/>
        <v>Dec 2021</v>
      </c>
      <c r="F51" s="53">
        <v>450</v>
      </c>
      <c r="G51" s="30"/>
      <c r="H51" s="30"/>
    </row>
  </sheetData>
  <sortState xmlns:xlrd2="http://schemas.microsoft.com/office/spreadsheetml/2017/richdata2" ref="G1:H50">
    <sortCondition ref="G1:G50"/>
  </sortState>
  <phoneticPr fontId="2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1AF7E-B1DD-4206-8F4C-B6447A487BD9}">
  <dimension ref="A1:G51"/>
  <sheetViews>
    <sheetView zoomScale="110" zoomScaleNormal="110" workbookViewId="0">
      <selection activeCell="G7" sqref="G7"/>
    </sheetView>
  </sheetViews>
  <sheetFormatPr defaultRowHeight="14.4" x14ac:dyDescent="0.3"/>
  <cols>
    <col min="1" max="1" width="13.5546875" bestFit="1" customWidth="1"/>
    <col min="2" max="2" width="18.33203125" bestFit="1" customWidth="1"/>
    <col min="3" max="3" width="13.6640625" customWidth="1"/>
    <col min="4" max="4" width="16.6640625" style="42" customWidth="1"/>
    <col min="5" max="5" width="18.6640625" style="42" customWidth="1"/>
    <col min="6" max="6" width="10.5546875" customWidth="1"/>
  </cols>
  <sheetData>
    <row r="1" spans="1:7" ht="21" x14ac:dyDescent="0.4">
      <c r="A1" s="45" t="s">
        <v>0</v>
      </c>
      <c r="B1" s="45" t="s">
        <v>14</v>
      </c>
      <c r="C1" s="45" t="s">
        <v>1</v>
      </c>
      <c r="D1" s="49" t="s">
        <v>42</v>
      </c>
      <c r="E1" s="49" t="s">
        <v>43</v>
      </c>
      <c r="F1" s="50" t="s">
        <v>41</v>
      </c>
      <c r="G1" s="33" t="s">
        <v>20</v>
      </c>
    </row>
    <row r="2" spans="1:7" ht="21" x14ac:dyDescent="0.4">
      <c r="A2" s="46">
        <v>44476</v>
      </c>
      <c r="B2" s="47" t="s">
        <v>9</v>
      </c>
      <c r="C2" s="47">
        <v>2300</v>
      </c>
      <c r="D2" s="48" t="s">
        <v>44</v>
      </c>
      <c r="E2" s="48" t="str">
        <f>IF(C2&gt;2000,"Over Budget","Within Budget")</f>
        <v>Over Budget</v>
      </c>
      <c r="F2" s="50" t="s">
        <v>46</v>
      </c>
      <c r="G2" s="33" t="s">
        <v>21</v>
      </c>
    </row>
    <row r="3" spans="1:7" ht="15.6" x14ac:dyDescent="0.3">
      <c r="A3" s="46">
        <v>44484</v>
      </c>
      <c r="B3" s="47" t="s">
        <v>9</v>
      </c>
      <c r="C3" s="47">
        <v>2000</v>
      </c>
      <c r="D3" s="48" t="s">
        <v>44</v>
      </c>
      <c r="E3" s="48" t="str">
        <f t="shared" ref="E3:E51" si="0">IF(C3&gt;2000,"Over Budget","Within Budget")</f>
        <v>Within Budget</v>
      </c>
      <c r="F3" s="26"/>
    </row>
    <row r="4" spans="1:7" ht="15.6" x14ac:dyDescent="0.3">
      <c r="A4" s="46">
        <v>44485</v>
      </c>
      <c r="B4" s="47" t="s">
        <v>9</v>
      </c>
      <c r="C4" s="47">
        <v>1900</v>
      </c>
      <c r="D4" s="48" t="s">
        <v>44</v>
      </c>
      <c r="E4" s="48" t="str">
        <f t="shared" si="0"/>
        <v>Within Budget</v>
      </c>
    </row>
    <row r="5" spans="1:7" ht="15.6" x14ac:dyDescent="0.3">
      <c r="A5" s="46">
        <v>44487</v>
      </c>
      <c r="B5" s="47" t="s">
        <v>9</v>
      </c>
      <c r="C5" s="47">
        <v>1720</v>
      </c>
      <c r="D5" s="48" t="s">
        <v>44</v>
      </c>
      <c r="E5" s="48" t="str">
        <f t="shared" si="0"/>
        <v>Within Budget</v>
      </c>
    </row>
    <row r="6" spans="1:7" ht="15.6" x14ac:dyDescent="0.3">
      <c r="A6" s="46">
        <v>44470</v>
      </c>
      <c r="B6" s="47" t="s">
        <v>6</v>
      </c>
      <c r="C6" s="47">
        <v>12000</v>
      </c>
      <c r="D6" s="48" t="s">
        <v>45</v>
      </c>
      <c r="E6" s="48" t="str">
        <f t="shared" si="0"/>
        <v>Over Budget</v>
      </c>
    </row>
    <row r="7" spans="1:7" ht="15.6" x14ac:dyDescent="0.3">
      <c r="A7" s="46">
        <v>44504</v>
      </c>
      <c r="B7" s="47" t="s">
        <v>6</v>
      </c>
      <c r="C7" s="47">
        <v>702</v>
      </c>
      <c r="D7" s="48" t="s">
        <v>45</v>
      </c>
      <c r="E7" s="48" t="str">
        <f t="shared" si="0"/>
        <v>Within Budget</v>
      </c>
    </row>
    <row r="8" spans="1:7" ht="15.6" x14ac:dyDescent="0.3">
      <c r="A8" s="46">
        <v>44505</v>
      </c>
      <c r="B8" s="47" t="s">
        <v>6</v>
      </c>
      <c r="C8" s="47">
        <v>640</v>
      </c>
      <c r="D8" s="48" t="s">
        <v>45</v>
      </c>
      <c r="E8" s="48" t="str">
        <f t="shared" si="0"/>
        <v>Within Budget</v>
      </c>
    </row>
    <row r="9" spans="1:7" ht="15.6" x14ac:dyDescent="0.3">
      <c r="A9" s="46">
        <v>44512</v>
      </c>
      <c r="B9" s="47" t="s">
        <v>6</v>
      </c>
      <c r="C9" s="47">
        <v>550</v>
      </c>
      <c r="D9" s="48" t="s">
        <v>45</v>
      </c>
      <c r="E9" s="48" t="str">
        <f t="shared" si="0"/>
        <v>Within Budget</v>
      </c>
    </row>
    <row r="10" spans="1:7" ht="15.6" x14ac:dyDescent="0.3">
      <c r="A10" s="46">
        <v>44515</v>
      </c>
      <c r="B10" s="47" t="s">
        <v>6</v>
      </c>
      <c r="C10" s="47">
        <v>540</v>
      </c>
      <c r="D10" s="48" t="s">
        <v>45</v>
      </c>
      <c r="E10" s="48" t="str">
        <f t="shared" si="0"/>
        <v>Within Budget</v>
      </c>
    </row>
    <row r="11" spans="1:7" ht="15.6" x14ac:dyDescent="0.3">
      <c r="A11" s="46">
        <v>44517</v>
      </c>
      <c r="B11" s="47" t="s">
        <v>6</v>
      </c>
      <c r="C11" s="47">
        <v>500</v>
      </c>
      <c r="D11" s="48" t="s">
        <v>45</v>
      </c>
      <c r="E11" s="48" t="str">
        <f t="shared" si="0"/>
        <v>Within Budget</v>
      </c>
    </row>
    <row r="12" spans="1:7" ht="15.6" x14ac:dyDescent="0.3">
      <c r="A12" s="46">
        <v>44524</v>
      </c>
      <c r="B12" s="47" t="s">
        <v>10</v>
      </c>
      <c r="C12" s="47">
        <v>470</v>
      </c>
      <c r="D12" s="48" t="s">
        <v>44</v>
      </c>
      <c r="E12" s="48" t="str">
        <f t="shared" si="0"/>
        <v>Within Budget</v>
      </c>
    </row>
    <row r="13" spans="1:7" ht="15.6" x14ac:dyDescent="0.3">
      <c r="A13" s="46">
        <v>44525</v>
      </c>
      <c r="B13" s="47" t="s">
        <v>10</v>
      </c>
      <c r="C13" s="47">
        <v>450</v>
      </c>
      <c r="D13" s="48" t="s">
        <v>44</v>
      </c>
      <c r="E13" s="48" t="str">
        <f t="shared" si="0"/>
        <v>Within Budget</v>
      </c>
    </row>
    <row r="14" spans="1:7" ht="15.6" x14ac:dyDescent="0.3">
      <c r="A14" s="46">
        <v>44526</v>
      </c>
      <c r="B14" s="47" t="s">
        <v>10</v>
      </c>
      <c r="C14" s="47">
        <v>450</v>
      </c>
      <c r="D14" s="48" t="s">
        <v>44</v>
      </c>
      <c r="E14" s="48" t="str">
        <f t="shared" si="0"/>
        <v>Within Budget</v>
      </c>
    </row>
    <row r="15" spans="1:7" ht="15.6" x14ac:dyDescent="0.3">
      <c r="A15" s="46">
        <v>44531</v>
      </c>
      <c r="B15" s="47" t="s">
        <v>10</v>
      </c>
      <c r="C15" s="47">
        <v>407.05</v>
      </c>
      <c r="D15" s="48" t="s">
        <v>44</v>
      </c>
      <c r="E15" s="48" t="str">
        <f t="shared" si="0"/>
        <v>Within Budget</v>
      </c>
    </row>
    <row r="16" spans="1:7" ht="15.6" x14ac:dyDescent="0.3">
      <c r="A16" s="46">
        <v>44522</v>
      </c>
      <c r="B16" s="47" t="s">
        <v>2</v>
      </c>
      <c r="C16" s="47">
        <v>470.63</v>
      </c>
      <c r="D16" s="48" t="s">
        <v>45</v>
      </c>
      <c r="E16" s="48" t="str">
        <f t="shared" si="0"/>
        <v>Within Budget</v>
      </c>
    </row>
    <row r="17" spans="1:5" ht="15.6" x14ac:dyDescent="0.3">
      <c r="A17" s="46">
        <v>44537</v>
      </c>
      <c r="B17" s="47" t="s">
        <v>2</v>
      </c>
      <c r="C17" s="47">
        <v>337</v>
      </c>
      <c r="D17" s="48" t="s">
        <v>45</v>
      </c>
      <c r="E17" s="48" t="str">
        <f t="shared" si="0"/>
        <v>Within Budget</v>
      </c>
    </row>
    <row r="18" spans="1:5" ht="15.6" x14ac:dyDescent="0.3">
      <c r="A18" s="46">
        <v>44539</v>
      </c>
      <c r="B18" s="47" t="s">
        <v>2</v>
      </c>
      <c r="C18" s="47">
        <v>322.64</v>
      </c>
      <c r="D18" s="48" t="s">
        <v>45</v>
      </c>
      <c r="E18" s="48" t="str">
        <f t="shared" si="0"/>
        <v>Within Budget</v>
      </c>
    </row>
    <row r="19" spans="1:5" ht="15.6" x14ac:dyDescent="0.3">
      <c r="A19" s="46">
        <v>44545</v>
      </c>
      <c r="B19" s="47" t="s">
        <v>2</v>
      </c>
      <c r="C19" s="47">
        <v>314</v>
      </c>
      <c r="D19" s="48" t="s">
        <v>45</v>
      </c>
      <c r="E19" s="48" t="str">
        <f t="shared" si="0"/>
        <v>Within Budget</v>
      </c>
    </row>
    <row r="20" spans="1:5" ht="15.6" x14ac:dyDescent="0.3">
      <c r="A20" s="46">
        <v>44494</v>
      </c>
      <c r="B20" s="47" t="s">
        <v>11</v>
      </c>
      <c r="C20" s="47">
        <v>1138</v>
      </c>
      <c r="D20" s="48" t="s">
        <v>45</v>
      </c>
      <c r="E20" s="48" t="str">
        <f t="shared" si="0"/>
        <v>Within Budget</v>
      </c>
    </row>
    <row r="21" spans="1:5" ht="15.6" x14ac:dyDescent="0.3">
      <c r="A21" s="46">
        <v>44496</v>
      </c>
      <c r="B21" s="47" t="s">
        <v>11</v>
      </c>
      <c r="C21" s="47">
        <v>1075</v>
      </c>
      <c r="D21" s="48" t="s">
        <v>45</v>
      </c>
      <c r="E21" s="48" t="str">
        <f t="shared" si="0"/>
        <v>Within Budget</v>
      </c>
    </row>
    <row r="22" spans="1:5" ht="15.6" x14ac:dyDescent="0.3">
      <c r="A22" s="46">
        <v>44496</v>
      </c>
      <c r="B22" s="47" t="s">
        <v>11</v>
      </c>
      <c r="C22" s="47">
        <v>970</v>
      </c>
      <c r="D22" s="48" t="s">
        <v>45</v>
      </c>
      <c r="E22" s="48" t="str">
        <f t="shared" si="0"/>
        <v>Within Budget</v>
      </c>
    </row>
    <row r="23" spans="1:5" ht="15.6" x14ac:dyDescent="0.3">
      <c r="A23" s="46">
        <v>44487</v>
      </c>
      <c r="B23" s="47" t="s">
        <v>8</v>
      </c>
      <c r="C23" s="47">
        <v>1600</v>
      </c>
      <c r="D23" s="48" t="s">
        <v>44</v>
      </c>
      <c r="E23" s="48" t="str">
        <f t="shared" si="0"/>
        <v>Within Budget</v>
      </c>
    </row>
    <row r="24" spans="1:5" ht="15.6" x14ac:dyDescent="0.3">
      <c r="A24" s="46">
        <v>44498</v>
      </c>
      <c r="B24" s="47" t="s">
        <v>8</v>
      </c>
      <c r="C24" s="47">
        <v>767</v>
      </c>
      <c r="D24" s="48" t="s">
        <v>44</v>
      </c>
      <c r="E24" s="48" t="str">
        <f t="shared" si="0"/>
        <v>Within Budget</v>
      </c>
    </row>
    <row r="25" spans="1:5" ht="15.6" x14ac:dyDescent="0.3">
      <c r="A25" s="46">
        <v>44501</v>
      </c>
      <c r="B25" s="47" t="s">
        <v>8</v>
      </c>
      <c r="C25" s="47">
        <v>710</v>
      </c>
      <c r="D25" s="48" t="s">
        <v>44</v>
      </c>
      <c r="E25" s="48" t="str">
        <f t="shared" si="0"/>
        <v>Within Budget</v>
      </c>
    </row>
    <row r="26" spans="1:5" ht="15.6" x14ac:dyDescent="0.3">
      <c r="A26" s="46">
        <v>44502</v>
      </c>
      <c r="B26" s="47" t="s">
        <v>8</v>
      </c>
      <c r="C26" s="47">
        <v>710</v>
      </c>
      <c r="D26" s="48" t="s">
        <v>44</v>
      </c>
      <c r="E26" s="48" t="str">
        <f t="shared" si="0"/>
        <v>Within Budget</v>
      </c>
    </row>
    <row r="27" spans="1:5" ht="15.6" x14ac:dyDescent="0.3">
      <c r="A27" s="46">
        <v>44509</v>
      </c>
      <c r="B27" s="47" t="s">
        <v>8</v>
      </c>
      <c r="C27" s="47">
        <v>600</v>
      </c>
      <c r="D27" s="48" t="s">
        <v>44</v>
      </c>
      <c r="E27" s="48" t="str">
        <f t="shared" si="0"/>
        <v>Within Budget</v>
      </c>
    </row>
    <row r="28" spans="1:5" ht="15.6" x14ac:dyDescent="0.3">
      <c r="A28" s="46">
        <v>44499</v>
      </c>
      <c r="B28" s="47" t="s">
        <v>13</v>
      </c>
      <c r="C28" s="47">
        <v>760</v>
      </c>
      <c r="D28" s="48" t="s">
        <v>45</v>
      </c>
      <c r="E28" s="48" t="str">
        <f t="shared" si="0"/>
        <v>Within Budget</v>
      </c>
    </row>
    <row r="29" spans="1:5" ht="15.6" x14ac:dyDescent="0.3">
      <c r="A29" s="46">
        <v>44517</v>
      </c>
      <c r="B29" s="47" t="s">
        <v>3</v>
      </c>
      <c r="C29" s="47">
        <v>500</v>
      </c>
      <c r="D29" s="48" t="s">
        <v>45</v>
      </c>
      <c r="E29" s="48" t="str">
        <f t="shared" si="0"/>
        <v>Within Budget</v>
      </c>
    </row>
    <row r="30" spans="1:5" ht="15.6" x14ac:dyDescent="0.3">
      <c r="A30" s="46">
        <v>44518</v>
      </c>
      <c r="B30" s="47" t="s">
        <v>13</v>
      </c>
      <c r="C30" s="47">
        <v>489</v>
      </c>
      <c r="D30" s="48" t="s">
        <v>45</v>
      </c>
      <c r="E30" s="48" t="str">
        <f t="shared" si="0"/>
        <v>Within Budget</v>
      </c>
    </row>
    <row r="31" spans="1:5" ht="15.6" x14ac:dyDescent="0.3">
      <c r="A31" s="46">
        <v>44519</v>
      </c>
      <c r="B31" s="47" t="s">
        <v>3</v>
      </c>
      <c r="C31" s="47">
        <v>470.63</v>
      </c>
      <c r="D31" s="48" t="s">
        <v>45</v>
      </c>
      <c r="E31" s="48" t="str">
        <f t="shared" si="0"/>
        <v>Within Budget</v>
      </c>
    </row>
    <row r="32" spans="1:5" ht="15.6" x14ac:dyDescent="0.3">
      <c r="A32" s="46">
        <v>44534</v>
      </c>
      <c r="B32" s="47" t="s">
        <v>3</v>
      </c>
      <c r="C32" s="47">
        <v>358.22</v>
      </c>
      <c r="D32" s="48" t="s">
        <v>45</v>
      </c>
      <c r="E32" s="48" t="str">
        <f t="shared" si="0"/>
        <v>Within Budget</v>
      </c>
    </row>
    <row r="33" spans="1:5" ht="15.6" x14ac:dyDescent="0.3">
      <c r="A33" s="46">
        <v>44547</v>
      </c>
      <c r="B33" s="47" t="s">
        <v>3</v>
      </c>
      <c r="C33" s="47">
        <v>300</v>
      </c>
      <c r="D33" s="48" t="s">
        <v>45</v>
      </c>
      <c r="E33" s="48" t="str">
        <f t="shared" si="0"/>
        <v>Within Budget</v>
      </c>
    </row>
    <row r="34" spans="1:5" ht="15.6" x14ac:dyDescent="0.3">
      <c r="A34" s="46">
        <v>44470</v>
      </c>
      <c r="B34" s="47" t="s">
        <v>7</v>
      </c>
      <c r="C34" s="47">
        <v>2500</v>
      </c>
      <c r="D34" s="48" t="s">
        <v>45</v>
      </c>
      <c r="E34" s="48" t="str">
        <f t="shared" si="0"/>
        <v>Over Budget</v>
      </c>
    </row>
    <row r="35" spans="1:5" ht="15.6" x14ac:dyDescent="0.3">
      <c r="A35" s="46">
        <v>44473</v>
      </c>
      <c r="B35" s="47" t="s">
        <v>7</v>
      </c>
      <c r="C35" s="47">
        <v>2300</v>
      </c>
      <c r="D35" s="48" t="s">
        <v>45</v>
      </c>
      <c r="E35" s="48" t="str">
        <f t="shared" si="0"/>
        <v>Over Budget</v>
      </c>
    </row>
    <row r="36" spans="1:5" ht="15.6" x14ac:dyDescent="0.3">
      <c r="A36" s="46">
        <v>44477</v>
      </c>
      <c r="B36" s="47" t="s">
        <v>7</v>
      </c>
      <c r="C36" s="47">
        <v>2100</v>
      </c>
      <c r="D36" s="48" t="s">
        <v>45</v>
      </c>
      <c r="E36" s="48" t="str">
        <f t="shared" si="0"/>
        <v>Over Budget</v>
      </c>
    </row>
    <row r="37" spans="1:5" ht="15.6" x14ac:dyDescent="0.3">
      <c r="A37" s="46">
        <v>44491</v>
      </c>
      <c r="B37" s="47" t="s">
        <v>7</v>
      </c>
      <c r="C37" s="47">
        <v>1500</v>
      </c>
      <c r="D37" s="48" t="s">
        <v>45</v>
      </c>
      <c r="E37" s="48" t="str">
        <f t="shared" si="0"/>
        <v>Within Budget</v>
      </c>
    </row>
    <row r="38" spans="1:5" ht="15.6" x14ac:dyDescent="0.3">
      <c r="A38" s="46">
        <v>44497</v>
      </c>
      <c r="B38" s="47" t="s">
        <v>7</v>
      </c>
      <c r="C38" s="47">
        <v>900</v>
      </c>
      <c r="D38" s="48" t="s">
        <v>45</v>
      </c>
      <c r="E38" s="48" t="str">
        <f t="shared" si="0"/>
        <v>Within Budget</v>
      </c>
    </row>
    <row r="39" spans="1:5" ht="15.6" x14ac:dyDescent="0.3">
      <c r="A39" s="46">
        <v>44470</v>
      </c>
      <c r="B39" s="47" t="s">
        <v>4</v>
      </c>
      <c r="C39" s="47">
        <v>2500</v>
      </c>
      <c r="D39" s="48" t="s">
        <v>45</v>
      </c>
      <c r="E39" s="48" t="str">
        <f t="shared" si="0"/>
        <v>Over Budget</v>
      </c>
    </row>
    <row r="40" spans="1:5" ht="15.6" x14ac:dyDescent="0.3">
      <c r="A40" s="46">
        <v>44526</v>
      </c>
      <c r="B40" s="47" t="s">
        <v>4</v>
      </c>
      <c r="C40" s="47">
        <v>447</v>
      </c>
      <c r="D40" s="48" t="s">
        <v>45</v>
      </c>
      <c r="E40" s="48" t="str">
        <f t="shared" si="0"/>
        <v>Within Budget</v>
      </c>
    </row>
    <row r="41" spans="1:5" ht="15.6" x14ac:dyDescent="0.3">
      <c r="A41" s="46">
        <v>44529</v>
      </c>
      <c r="B41" s="47" t="s">
        <v>4</v>
      </c>
      <c r="C41" s="47">
        <v>428</v>
      </c>
      <c r="D41" s="48" t="s">
        <v>45</v>
      </c>
      <c r="E41" s="48" t="str">
        <f t="shared" si="0"/>
        <v>Within Budget</v>
      </c>
    </row>
    <row r="42" spans="1:5" ht="15.6" x14ac:dyDescent="0.3">
      <c r="A42" s="46">
        <v>44530</v>
      </c>
      <c r="B42" s="47" t="s">
        <v>4</v>
      </c>
      <c r="C42" s="47">
        <v>423</v>
      </c>
      <c r="D42" s="48" t="s">
        <v>45</v>
      </c>
      <c r="E42" s="48" t="str">
        <f t="shared" si="0"/>
        <v>Within Budget</v>
      </c>
    </row>
    <row r="43" spans="1:5" ht="15.6" x14ac:dyDescent="0.3">
      <c r="A43" s="46">
        <v>44550</v>
      </c>
      <c r="B43" s="47" t="s">
        <v>4</v>
      </c>
      <c r="C43" s="47">
        <v>300</v>
      </c>
      <c r="D43" s="48" t="s">
        <v>45</v>
      </c>
      <c r="E43" s="48" t="str">
        <f t="shared" si="0"/>
        <v>Within Budget</v>
      </c>
    </row>
    <row r="44" spans="1:5" ht="15.6" x14ac:dyDescent="0.3">
      <c r="A44" s="46">
        <v>44553</v>
      </c>
      <c r="B44" s="47" t="s">
        <v>4</v>
      </c>
      <c r="C44" s="47">
        <v>267</v>
      </c>
      <c r="D44" s="48" t="s">
        <v>45</v>
      </c>
      <c r="E44" s="48" t="str">
        <f t="shared" si="0"/>
        <v>Within Budget</v>
      </c>
    </row>
    <row r="45" spans="1:5" ht="15.6" x14ac:dyDescent="0.3">
      <c r="A45" s="46">
        <v>44553</v>
      </c>
      <c r="B45" s="47" t="s">
        <v>12</v>
      </c>
      <c r="C45" s="47">
        <v>150</v>
      </c>
      <c r="D45" s="48" t="s">
        <v>44</v>
      </c>
      <c r="E45" s="48" t="str">
        <f t="shared" si="0"/>
        <v>Within Budget</v>
      </c>
    </row>
    <row r="46" spans="1:5" ht="15.6" x14ac:dyDescent="0.3">
      <c r="A46" s="46">
        <v>44473</v>
      </c>
      <c r="B46" s="47" t="s">
        <v>5</v>
      </c>
      <c r="C46" s="47">
        <v>2327</v>
      </c>
      <c r="D46" s="48" t="s">
        <v>45</v>
      </c>
      <c r="E46" s="48" t="str">
        <f t="shared" si="0"/>
        <v>Over Budget</v>
      </c>
    </row>
    <row r="47" spans="1:5" ht="15.6" x14ac:dyDescent="0.3">
      <c r="A47" s="46">
        <v>44488</v>
      </c>
      <c r="B47" s="47" t="s">
        <v>5</v>
      </c>
      <c r="C47" s="47">
        <v>1574.1</v>
      </c>
      <c r="D47" s="48" t="s">
        <v>45</v>
      </c>
      <c r="E47" s="48" t="str">
        <f t="shared" si="0"/>
        <v>Within Budget</v>
      </c>
    </row>
    <row r="48" spans="1:5" ht="15.6" x14ac:dyDescent="0.3">
      <c r="A48" s="46">
        <v>44491</v>
      </c>
      <c r="B48" s="47" t="s">
        <v>5</v>
      </c>
      <c r="C48" s="47">
        <v>1150</v>
      </c>
      <c r="D48" s="48" t="s">
        <v>45</v>
      </c>
      <c r="E48" s="48" t="str">
        <f t="shared" si="0"/>
        <v>Within Budget</v>
      </c>
    </row>
    <row r="49" spans="1:5" ht="15.6" x14ac:dyDescent="0.3">
      <c r="A49" s="46">
        <v>44508</v>
      </c>
      <c r="B49" s="47" t="s">
        <v>5</v>
      </c>
      <c r="C49" s="47">
        <v>620</v>
      </c>
      <c r="D49" s="48" t="s">
        <v>45</v>
      </c>
      <c r="E49" s="48" t="str">
        <f t="shared" si="0"/>
        <v>Within Budget</v>
      </c>
    </row>
    <row r="50" spans="1:5" ht="15.6" x14ac:dyDescent="0.3">
      <c r="A50" s="46">
        <v>44515</v>
      </c>
      <c r="B50" s="47" t="s">
        <v>5</v>
      </c>
      <c r="C50" s="47">
        <v>520</v>
      </c>
      <c r="D50" s="48" t="s">
        <v>45</v>
      </c>
      <c r="E50" s="48" t="str">
        <f t="shared" si="0"/>
        <v>Within Budget</v>
      </c>
    </row>
    <row r="51" spans="1:5" ht="15.6" x14ac:dyDescent="0.3">
      <c r="A51" s="46">
        <v>44515</v>
      </c>
      <c r="B51" s="47" t="s">
        <v>5</v>
      </c>
      <c r="C51" s="47">
        <v>518</v>
      </c>
      <c r="D51" s="48" t="s">
        <v>45</v>
      </c>
      <c r="E51" s="48" t="str">
        <f t="shared" si="0"/>
        <v>Within Budget</v>
      </c>
    </row>
  </sheetData>
  <sortState xmlns:xlrd2="http://schemas.microsoft.com/office/spreadsheetml/2017/richdata2" ref="A2:E51">
    <sortCondition ref="B2:B51"/>
  </sortState>
  <dataValidations count="2">
    <dataValidation type="custom" allowBlank="1" showInputMessage="1" showErrorMessage="1" sqref="D52:D1048576 D1" xr:uid="{7DACFCA8-B9E5-4214-A16C-72AB5B6C9FB5}">
      <formula1>"Essentials,Non-essentials"</formula1>
    </dataValidation>
    <dataValidation type="list" allowBlank="1" showInputMessage="1" showErrorMessage="1" sqref="D2:D51" xr:uid="{449FAC40-DC59-4312-B44C-D7D59629517C}">
      <formula1>"Essentials,Non-essentials"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2F126-EFB0-4A4C-87B5-45F9A376C30E}">
  <dimension ref="A1:L51"/>
  <sheetViews>
    <sheetView workbookViewId="0">
      <selection activeCell="D1" sqref="D1"/>
    </sheetView>
  </sheetViews>
  <sheetFormatPr defaultRowHeight="14.4" x14ac:dyDescent="0.3"/>
  <cols>
    <col min="1" max="1" width="14.88671875" bestFit="1" customWidth="1"/>
    <col min="2" max="2" width="21.109375" bestFit="1" customWidth="1"/>
    <col min="3" max="3" width="14.44140625" customWidth="1"/>
    <col min="4" max="4" width="12.21875" customWidth="1"/>
    <col min="5" max="5" width="12.109375" customWidth="1"/>
    <col min="6" max="6" width="51.5546875" customWidth="1"/>
    <col min="7" max="7" width="48.21875" bestFit="1" customWidth="1"/>
  </cols>
  <sheetData>
    <row r="1" spans="1:12" ht="23.4" x14ac:dyDescent="0.45">
      <c r="A1" s="44" t="s">
        <v>0</v>
      </c>
      <c r="B1" s="44" t="s">
        <v>14</v>
      </c>
      <c r="C1" s="44" t="s">
        <v>1</v>
      </c>
      <c r="D1" s="60" t="s">
        <v>47</v>
      </c>
      <c r="E1" s="12" t="s">
        <v>22</v>
      </c>
      <c r="F1" s="12"/>
    </row>
    <row r="2" spans="1:12" ht="15.6" x14ac:dyDescent="0.3">
      <c r="A2" s="58">
        <v>44470</v>
      </c>
      <c r="B2" s="59" t="s">
        <v>6</v>
      </c>
      <c r="C2" s="59">
        <v>12000</v>
      </c>
    </row>
    <row r="3" spans="1:12" ht="15.6" x14ac:dyDescent="0.3">
      <c r="A3" s="58">
        <v>44470</v>
      </c>
      <c r="B3" s="59" t="s">
        <v>7</v>
      </c>
      <c r="C3" s="59">
        <v>2500</v>
      </c>
    </row>
    <row r="4" spans="1:12" ht="21" x14ac:dyDescent="0.4">
      <c r="A4" s="58">
        <v>44470</v>
      </c>
      <c r="B4" s="59" t="s">
        <v>4</v>
      </c>
      <c r="C4" s="59">
        <v>2500</v>
      </c>
      <c r="E4" s="12"/>
      <c r="F4" s="43" t="s">
        <v>48</v>
      </c>
      <c r="G4" s="43" t="s">
        <v>49</v>
      </c>
      <c r="H4" s="13"/>
      <c r="I4" s="13"/>
      <c r="J4" s="13"/>
      <c r="K4" s="13"/>
      <c r="L4" s="13"/>
    </row>
    <row r="5" spans="1:12" ht="15.6" x14ac:dyDescent="0.3">
      <c r="A5" s="58">
        <v>44473</v>
      </c>
      <c r="B5" s="59" t="s">
        <v>5</v>
      </c>
      <c r="C5" s="59">
        <v>2327</v>
      </c>
      <c r="F5" s="14" t="s">
        <v>51</v>
      </c>
      <c r="G5" s="14" t="s">
        <v>50</v>
      </c>
    </row>
    <row r="6" spans="1:12" ht="15.6" x14ac:dyDescent="0.3">
      <c r="A6" s="58">
        <v>44473</v>
      </c>
      <c r="B6" s="59" t="s">
        <v>7</v>
      </c>
      <c r="C6" s="59">
        <v>2300</v>
      </c>
      <c r="F6" s="14" t="s">
        <v>55</v>
      </c>
      <c r="G6" s="14" t="s">
        <v>52</v>
      </c>
    </row>
    <row r="7" spans="1:12" ht="15.6" x14ac:dyDescent="0.3">
      <c r="A7" s="58">
        <v>44476</v>
      </c>
      <c r="B7" s="59" t="s">
        <v>9</v>
      </c>
      <c r="C7" s="59">
        <v>2300</v>
      </c>
      <c r="F7" s="14" t="s">
        <v>56</v>
      </c>
      <c r="G7" s="14" t="s">
        <v>54</v>
      </c>
    </row>
    <row r="8" spans="1:12" ht="15.6" x14ac:dyDescent="0.3">
      <c r="A8" s="58">
        <v>44477</v>
      </c>
      <c r="B8" s="59" t="s">
        <v>7</v>
      </c>
      <c r="C8" s="59">
        <v>2100</v>
      </c>
      <c r="F8" s="14" t="s">
        <v>57</v>
      </c>
      <c r="G8" s="14" t="s">
        <v>53</v>
      </c>
    </row>
    <row r="9" spans="1:12" ht="15.6" x14ac:dyDescent="0.3">
      <c r="A9" s="58">
        <v>44484</v>
      </c>
      <c r="B9" s="59" t="s">
        <v>9</v>
      </c>
      <c r="C9" s="59">
        <v>2000</v>
      </c>
    </row>
    <row r="10" spans="1:12" ht="15.6" x14ac:dyDescent="0.3">
      <c r="A10" s="58">
        <v>44485</v>
      </c>
      <c r="B10" s="59" t="s">
        <v>9</v>
      </c>
      <c r="C10" s="59">
        <v>1900</v>
      </c>
    </row>
    <row r="11" spans="1:12" ht="15.6" x14ac:dyDescent="0.3">
      <c r="A11" s="58">
        <v>44487</v>
      </c>
      <c r="B11" s="59" t="s">
        <v>9</v>
      </c>
      <c r="C11" s="59">
        <v>1720</v>
      </c>
      <c r="F11" s="34"/>
    </row>
    <row r="12" spans="1:12" ht="15.6" x14ac:dyDescent="0.3">
      <c r="A12" s="58">
        <v>44487</v>
      </c>
      <c r="B12" s="59" t="s">
        <v>8</v>
      </c>
      <c r="C12" s="59">
        <v>1600</v>
      </c>
    </row>
    <row r="13" spans="1:12" ht="15.6" x14ac:dyDescent="0.3">
      <c r="A13" s="58">
        <v>44488</v>
      </c>
      <c r="B13" s="59" t="s">
        <v>5</v>
      </c>
      <c r="C13" s="59">
        <v>1574.1</v>
      </c>
    </row>
    <row r="14" spans="1:12" ht="15.6" x14ac:dyDescent="0.3">
      <c r="A14" s="58">
        <v>44491</v>
      </c>
      <c r="B14" s="59" t="s">
        <v>7</v>
      </c>
      <c r="C14" s="59">
        <v>1500</v>
      </c>
    </row>
    <row r="15" spans="1:12" ht="15.6" x14ac:dyDescent="0.3">
      <c r="A15" s="58">
        <v>44491</v>
      </c>
      <c r="B15" s="59" t="s">
        <v>5</v>
      </c>
      <c r="C15" s="59">
        <v>1150</v>
      </c>
    </row>
    <row r="16" spans="1:12" ht="15.6" x14ac:dyDescent="0.3">
      <c r="A16" s="58">
        <v>44494</v>
      </c>
      <c r="B16" s="59" t="s">
        <v>11</v>
      </c>
      <c r="C16" s="59">
        <v>1138</v>
      </c>
    </row>
    <row r="17" spans="1:3" ht="15.6" x14ac:dyDescent="0.3">
      <c r="A17" s="58">
        <v>44496</v>
      </c>
      <c r="B17" s="59" t="s">
        <v>11</v>
      </c>
      <c r="C17" s="59">
        <v>1075</v>
      </c>
    </row>
    <row r="18" spans="1:3" ht="15.6" x14ac:dyDescent="0.3">
      <c r="A18" s="58">
        <v>44496</v>
      </c>
      <c r="B18" s="59" t="s">
        <v>11</v>
      </c>
      <c r="C18" s="59">
        <v>970</v>
      </c>
    </row>
    <row r="19" spans="1:3" ht="15.6" x14ac:dyDescent="0.3">
      <c r="A19" s="58">
        <v>44497</v>
      </c>
      <c r="B19" s="59" t="s">
        <v>7</v>
      </c>
      <c r="C19" s="59">
        <v>900</v>
      </c>
    </row>
    <row r="20" spans="1:3" ht="15.6" x14ac:dyDescent="0.3">
      <c r="A20" s="58">
        <v>44498</v>
      </c>
      <c r="B20" s="59" t="s">
        <v>8</v>
      </c>
      <c r="C20" s="59">
        <v>767</v>
      </c>
    </row>
    <row r="21" spans="1:3" ht="15.6" x14ac:dyDescent="0.3">
      <c r="A21" s="58">
        <v>44499</v>
      </c>
      <c r="B21" s="59" t="s">
        <v>13</v>
      </c>
      <c r="C21" s="59">
        <v>760</v>
      </c>
    </row>
    <row r="22" spans="1:3" ht="15.6" x14ac:dyDescent="0.3">
      <c r="A22" s="58">
        <v>44501</v>
      </c>
      <c r="B22" s="59" t="s">
        <v>8</v>
      </c>
      <c r="C22" s="59">
        <v>710</v>
      </c>
    </row>
    <row r="23" spans="1:3" ht="15.6" x14ac:dyDescent="0.3">
      <c r="A23" s="58">
        <v>44502</v>
      </c>
      <c r="B23" s="59" t="s">
        <v>8</v>
      </c>
      <c r="C23" s="59">
        <v>710</v>
      </c>
    </row>
    <row r="24" spans="1:3" ht="15.6" x14ac:dyDescent="0.3">
      <c r="A24" s="58">
        <v>44504</v>
      </c>
      <c r="B24" s="59" t="s">
        <v>6</v>
      </c>
      <c r="C24" s="59">
        <v>702</v>
      </c>
    </row>
    <row r="25" spans="1:3" ht="15.6" x14ac:dyDescent="0.3">
      <c r="A25" s="58">
        <v>44505</v>
      </c>
      <c r="B25" s="59" t="s">
        <v>6</v>
      </c>
      <c r="C25" s="59">
        <v>640</v>
      </c>
    </row>
    <row r="26" spans="1:3" ht="15.6" x14ac:dyDescent="0.3">
      <c r="A26" s="58">
        <v>44508</v>
      </c>
      <c r="B26" s="59" t="s">
        <v>5</v>
      </c>
      <c r="C26" s="59">
        <v>620</v>
      </c>
    </row>
    <row r="27" spans="1:3" ht="15.6" x14ac:dyDescent="0.3">
      <c r="A27" s="58">
        <v>44509</v>
      </c>
      <c r="B27" s="59" t="s">
        <v>8</v>
      </c>
      <c r="C27" s="59">
        <v>600</v>
      </c>
    </row>
    <row r="28" spans="1:3" ht="15.6" x14ac:dyDescent="0.3">
      <c r="A28" s="58">
        <v>44512</v>
      </c>
      <c r="B28" s="59" t="s">
        <v>6</v>
      </c>
      <c r="C28" s="59">
        <v>550</v>
      </c>
    </row>
    <row r="29" spans="1:3" ht="15.6" x14ac:dyDescent="0.3">
      <c r="A29" s="58">
        <v>44515</v>
      </c>
      <c r="B29" s="59" t="s">
        <v>6</v>
      </c>
      <c r="C29" s="59">
        <v>540</v>
      </c>
    </row>
    <row r="30" spans="1:3" ht="15.6" x14ac:dyDescent="0.3">
      <c r="A30" s="58">
        <v>44515</v>
      </c>
      <c r="B30" s="59" t="s">
        <v>5</v>
      </c>
      <c r="C30" s="59">
        <v>520</v>
      </c>
    </row>
    <row r="31" spans="1:3" ht="15.6" x14ac:dyDescent="0.3">
      <c r="A31" s="58">
        <v>44515</v>
      </c>
      <c r="B31" s="59" t="s">
        <v>5</v>
      </c>
      <c r="C31" s="59">
        <v>518</v>
      </c>
    </row>
    <row r="32" spans="1:3" ht="15.6" x14ac:dyDescent="0.3">
      <c r="A32" s="58">
        <v>44517</v>
      </c>
      <c r="B32" s="59" t="s">
        <v>6</v>
      </c>
      <c r="C32" s="59">
        <v>500</v>
      </c>
    </row>
    <row r="33" spans="1:3" ht="15.6" x14ac:dyDescent="0.3">
      <c r="A33" s="58">
        <v>44517</v>
      </c>
      <c r="B33" s="59" t="s">
        <v>3</v>
      </c>
      <c r="C33" s="59">
        <v>500</v>
      </c>
    </row>
    <row r="34" spans="1:3" ht="15.6" x14ac:dyDescent="0.3">
      <c r="A34" s="58">
        <v>44518</v>
      </c>
      <c r="B34" s="59" t="s">
        <v>13</v>
      </c>
      <c r="C34" s="59">
        <v>489</v>
      </c>
    </row>
    <row r="35" spans="1:3" ht="15.6" x14ac:dyDescent="0.3">
      <c r="A35" s="58">
        <v>44519</v>
      </c>
      <c r="B35" s="59" t="s">
        <v>3</v>
      </c>
      <c r="C35" s="59">
        <v>470.63</v>
      </c>
    </row>
    <row r="36" spans="1:3" ht="15.6" x14ac:dyDescent="0.3">
      <c r="A36" s="58">
        <v>44522</v>
      </c>
      <c r="B36" s="59" t="s">
        <v>2</v>
      </c>
      <c r="C36" s="59">
        <v>470.63</v>
      </c>
    </row>
    <row r="37" spans="1:3" ht="15.6" x14ac:dyDescent="0.3">
      <c r="A37" s="58">
        <v>44524</v>
      </c>
      <c r="B37" s="59" t="s">
        <v>10</v>
      </c>
      <c r="C37" s="59">
        <v>470</v>
      </c>
    </row>
    <row r="38" spans="1:3" ht="15.6" x14ac:dyDescent="0.3">
      <c r="A38" s="58">
        <v>44525</v>
      </c>
      <c r="B38" s="59" t="s">
        <v>10</v>
      </c>
      <c r="C38" s="59">
        <v>450</v>
      </c>
    </row>
    <row r="39" spans="1:3" ht="15.6" x14ac:dyDescent="0.3">
      <c r="A39" s="58">
        <v>44526</v>
      </c>
      <c r="B39" s="59" t="s">
        <v>10</v>
      </c>
      <c r="C39" s="59">
        <v>450</v>
      </c>
    </row>
    <row r="40" spans="1:3" ht="15.6" x14ac:dyDescent="0.3">
      <c r="A40" s="58">
        <v>44526</v>
      </c>
      <c r="B40" s="59" t="s">
        <v>4</v>
      </c>
      <c r="C40" s="59">
        <v>447</v>
      </c>
    </row>
    <row r="41" spans="1:3" ht="15.6" x14ac:dyDescent="0.3">
      <c r="A41" s="58">
        <v>44529</v>
      </c>
      <c r="B41" s="59" t="s">
        <v>4</v>
      </c>
      <c r="C41" s="59">
        <v>428</v>
      </c>
    </row>
    <row r="42" spans="1:3" ht="15.6" x14ac:dyDescent="0.3">
      <c r="A42" s="58">
        <v>44530</v>
      </c>
      <c r="B42" s="59" t="s">
        <v>4</v>
      </c>
      <c r="C42" s="59">
        <v>423</v>
      </c>
    </row>
    <row r="43" spans="1:3" ht="15.6" x14ac:dyDescent="0.3">
      <c r="A43" s="58">
        <v>44531</v>
      </c>
      <c r="B43" s="59" t="s">
        <v>10</v>
      </c>
      <c r="C43" s="59">
        <v>407.05</v>
      </c>
    </row>
    <row r="44" spans="1:3" ht="15.6" x14ac:dyDescent="0.3">
      <c r="A44" s="58">
        <v>44534</v>
      </c>
      <c r="B44" s="59" t="s">
        <v>3</v>
      </c>
      <c r="C44" s="59">
        <v>358.22</v>
      </c>
    </row>
    <row r="45" spans="1:3" ht="15.6" x14ac:dyDescent="0.3">
      <c r="A45" s="58">
        <v>44537</v>
      </c>
      <c r="B45" s="59" t="s">
        <v>2</v>
      </c>
      <c r="C45" s="59">
        <v>337</v>
      </c>
    </row>
    <row r="46" spans="1:3" ht="15.6" x14ac:dyDescent="0.3">
      <c r="A46" s="58">
        <v>44539</v>
      </c>
      <c r="B46" s="59" t="s">
        <v>2</v>
      </c>
      <c r="C46" s="59">
        <v>322.64</v>
      </c>
    </row>
    <row r="47" spans="1:3" ht="15.6" x14ac:dyDescent="0.3">
      <c r="A47" s="58">
        <v>44545</v>
      </c>
      <c r="B47" s="59" t="s">
        <v>2</v>
      </c>
      <c r="C47" s="59">
        <v>314</v>
      </c>
    </row>
    <row r="48" spans="1:3" ht="15.6" x14ac:dyDescent="0.3">
      <c r="A48" s="58">
        <v>44547</v>
      </c>
      <c r="B48" s="59" t="s">
        <v>3</v>
      </c>
      <c r="C48" s="59">
        <v>300</v>
      </c>
    </row>
    <row r="49" spans="1:3" ht="15.6" x14ac:dyDescent="0.3">
      <c r="A49" s="58">
        <v>44550</v>
      </c>
      <c r="B49" s="59" t="s">
        <v>4</v>
      </c>
      <c r="C49" s="59">
        <v>300</v>
      </c>
    </row>
    <row r="50" spans="1:3" ht="15.6" x14ac:dyDescent="0.3">
      <c r="A50" s="58">
        <v>44553</v>
      </c>
      <c r="B50" s="59" t="s">
        <v>4</v>
      </c>
      <c r="C50" s="59">
        <v>267</v>
      </c>
    </row>
    <row r="51" spans="1:3" ht="15.6" x14ac:dyDescent="0.3">
      <c r="A51" s="58">
        <v>44553</v>
      </c>
      <c r="B51" s="59" t="s">
        <v>12</v>
      </c>
      <c r="C51" s="59">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Expense </vt:lpstr>
      <vt:lpstr>Tasks</vt:lpstr>
      <vt:lpstr>ANS1</vt:lpstr>
      <vt:lpstr>ANS2</vt:lpstr>
      <vt:lpstr>ANS3</vt:lpstr>
      <vt:lpstr>ANS4</vt:lpstr>
      <vt:lpstr>ANS5</vt:lpstr>
      <vt:lpstr>ANS6,7</vt:lpstr>
      <vt:lpstr>ANS8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Rudraram vamshi</cp:lastModifiedBy>
  <dcterms:created xsi:type="dcterms:W3CDTF">2015-06-05T18:17:20Z</dcterms:created>
  <dcterms:modified xsi:type="dcterms:W3CDTF">2024-07-28T12:26:51Z</dcterms:modified>
</cp:coreProperties>
</file>