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emf" ContentType="image/x-emf"/>
  <Default Extension="wmf" ContentType="image/x-wmf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Default Extension="vml" ContentType="application/vnd.openxmlformats-officedocument.vmlDrawing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4" activeTab="4"/>
  </bookViews>
  <sheets>
    <sheet name="Sheet1" sheetId="1" r:id="rId1"/>
    <sheet name="Sheet2" sheetId="2" r:id="rId2"/>
    <sheet name="Sheet3" sheetId="3" r:id="rId3"/>
    <sheet name="FIX" sheetId="4" r:id="rId4"/>
    <sheet name="Evaluation Warning" sheetId="5" r:id="rId5"/>
  </sheets>
  <externalReferences>
    <externalReference r:id="rId8"/>
  </externalReferences>
  <definedNames>
    <definedName name="A." localSheetId="3">'FIX'!$P$18</definedName>
    <definedName name="C." localSheetId="3">'FIX'!$P$17</definedName>
    <definedName name="F." localSheetId="3">'FIX'!$P$16</definedName>
    <definedName name="GCS" localSheetId="3">'FIX'!$O$12</definedName>
    <definedName name="GTH" localSheetId="3">'FIX'!$O$11</definedName>
    <definedName name="H" localSheetId="3">'FIX'!$E$12</definedName>
    <definedName name="h.1" localSheetId="3">'FIX'!$C$14</definedName>
    <definedName name="h.10" localSheetId="3">'FIX'!$E$18</definedName>
    <definedName name="h.2" localSheetId="3">'FIX'!$C$15</definedName>
    <definedName name="h.3" localSheetId="3">'FIX'!$C$16</definedName>
    <definedName name="h.4" localSheetId="3">'FIX'!$C$17</definedName>
    <definedName name="h.5" localSheetId="3">'FIX'!$C$18</definedName>
    <definedName name="h.6" localSheetId="3">'FIX'!$E$14</definedName>
    <definedName name="h.7" localSheetId="3">'FIX'!$E$15</definedName>
    <definedName name="h.8" localSheetId="3">'FIX'!$E$16</definedName>
    <definedName name="h.9" localSheetId="3">'FIX'!$E$17</definedName>
    <definedName name="HS" localSheetId="3">'FIX'!$H$12</definedName>
    <definedName name="HS.1" localSheetId="3">'FIX'!$L$14</definedName>
    <definedName name="HS.2" localSheetId="3">'FIX'!$L$15</definedName>
    <definedName name="HS.3" localSheetId="3">'FIX'!$L$16</definedName>
    <definedName name="HS.4" localSheetId="3">'FIX'!$L$17</definedName>
    <definedName name="HS.5" localSheetId="3">'FIX'!$L$18</definedName>
    <definedName name="_xlnm.Print_Area" localSheetId="3">'FIX'!$1:$61</definedName>
    <definedName name="Q" localSheetId="3">'FIX'!$I$11</definedName>
    <definedName name="R." localSheetId="3">'FIX'!$C$60</definedName>
    <definedName name="W" localSheetId="3">'FIX'!$E$11</definedName>
    <definedName name="w.1" localSheetId="3">'FIX'!$H$14</definedName>
    <definedName name="w.10" localSheetId="3">'FIX'!$J$18</definedName>
    <definedName name="w.2" localSheetId="3">'FIX'!$H$15</definedName>
    <definedName name="w.3" localSheetId="3">'FIX'!$H$16</definedName>
    <definedName name="w.4" localSheetId="3">'FIX'!$H$17</definedName>
    <definedName name="w.5" localSheetId="3">'FIX'!$H$18</definedName>
    <definedName name="w.6" localSheetId="3">'FIX'!$J$14</definedName>
    <definedName name="w.7" localSheetId="3">'FIX'!$J$15</definedName>
    <definedName name="w.8" localSheetId="3">'FIX'!$J$16</definedName>
    <definedName name="w.9" localSheetId="3">'FIX'!$J$17</definedName>
    <definedName name="WS.1" localSheetId="3">'FIX'!$N$14</definedName>
    <definedName name="WS.2" localSheetId="3">'FIX'!$N$15</definedName>
    <definedName name="WS.3" localSheetId="3">'FIX'!$N$16</definedName>
    <definedName name="WS.4" localSheetId="3">'FIX'!$N$17</definedName>
    <definedName name="WS.5" localSheetId="3">'FIX'!$N$18</definedName>
    <definedName name="Z_8BD11290_77B3_4D27_9040_BB9D2A7264B2_.wvu.PrintArea" localSheetId="3" hidden="1">'FIX'!$1:$61</definedName>
  </definedNames>
  <calcPr fullCalcOnLoad="1"/>
</workbook>
</file>

<file path=xl/cellimages.xml>
</file>

<file path=xl/comments4.xml><?xml version="1.0" encoding="utf-8"?>
<comments xmlns="http://schemas.openxmlformats.org/spreadsheetml/2006/main">
  <authors>
    <author>8812363</author>
  </authors>
  <commentList>
    <comment ref="O16" authorId="0">
      <text>
        <r>
          <rPr>
            <b/>
            <sz val="9"/>
            <rFont val="Tahoma"/>
            <family val="2"/>
          </rPr>
          <t>8812363:</t>
        </r>
        <r>
          <rPr>
            <sz val="9"/>
            <rFont val="Tahoma"/>
            <family val="2"/>
          </rPr>
          <t xml:space="preserve">
</t>
        </r>
        <r>
          <rPr>
            <b/>
            <sz val="10"/>
            <rFont val="Tahoma"/>
            <family val="2"/>
          </rPr>
          <t>Jarak dari Lantai ke Window</t>
        </r>
      </text>
    </comment>
    <comment ref="O17" authorId="0">
      <text>
        <r>
          <rPr>
            <b/>
            <sz val="9"/>
            <rFont val="Tahoma"/>
            <family val="2"/>
          </rPr>
          <t>8812363:</t>
        </r>
        <r>
          <rPr>
            <sz val="9"/>
            <rFont val="Tahoma"/>
            <family val="2"/>
          </rPr>
          <t xml:space="preserve">
</t>
        </r>
        <r>
          <rPr>
            <b/>
            <sz val="10"/>
            <rFont val="Tahoma"/>
            <family val="2"/>
          </rPr>
          <t>Jarak Handle dari Lantai</t>
        </r>
      </text>
    </comment>
    <comment ref="O18" authorId="0">
      <text>
        <r>
          <rPr>
            <b/>
            <sz val="9"/>
            <rFont val="Tahoma"/>
            <family val="2"/>
          </rPr>
          <t>8812363:</t>
        </r>
        <r>
          <rPr>
            <sz val="9"/>
            <rFont val="Tahoma"/>
            <family val="2"/>
          </rPr>
          <t xml:space="preserve">
</t>
        </r>
        <r>
          <rPr>
            <b/>
            <sz val="10"/>
            <rFont val="Tahoma"/>
            <family val="2"/>
          </rPr>
          <t>Selisih dari Outer ke Inner</t>
        </r>
      </text>
    </comment>
  </commentList>
</comments>
</file>

<file path=xl/sharedStrings.xml><?xml version="1.0" encoding="utf-8"?>
<sst xmlns="http://schemas.openxmlformats.org/spreadsheetml/2006/main" count="649" uniqueCount="414">
  <si>
    <t>MANUFACTURING LIST</t>
  </si>
  <si>
    <t>PART LIST</t>
  </si>
  <si>
    <t>Page :1</t>
  </si>
  <si>
    <t>Order No</t>
  </si>
  <si>
    <t>Person In Charge</t>
  </si>
  <si>
    <t>Date</t>
  </si>
  <si>
    <t>Project</t>
  </si>
  <si>
    <t>-</t>
  </si>
  <si>
    <t>Project No</t>
  </si>
  <si>
    <t>Approved</t>
  </si>
  <si>
    <t>Revision</t>
  </si>
  <si>
    <t>Series</t>
  </si>
  <si>
    <t>MADELA</t>
  </si>
  <si>
    <t>.</t>
  </si>
  <si>
    <t>Item No</t>
  </si>
  <si>
    <t>Delivery Date</t>
  </si>
  <si>
    <t>Elevation Code</t>
  </si>
  <si>
    <t>52F</t>
  </si>
  <si>
    <t>Drawing No</t>
  </si>
  <si>
    <t>Item Code</t>
  </si>
  <si>
    <r>
      <rPr>
        <sz val="10"/>
        <rFont val="Arial"/>
        <family val="2"/>
      </rPr>
      <t xml:space="preserve">W </t>
    </r>
    <r>
      <rPr>
        <sz val="10"/>
        <rFont val="Arial"/>
        <family val="2"/>
      </rPr>
      <t>item</t>
    </r>
  </si>
  <si>
    <t>U9F-11001</t>
  </si>
  <si>
    <t>Unit Code</t>
  </si>
  <si>
    <r>
      <rPr>
        <sz val="10"/>
        <rFont val="Arial"/>
        <family val="2"/>
      </rPr>
      <t xml:space="preserve">H </t>
    </r>
    <r>
      <rPr>
        <sz val="10"/>
        <rFont val="Arial"/>
        <family val="2"/>
      </rPr>
      <t>item</t>
    </r>
  </si>
  <si>
    <t>W</t>
  </si>
  <si>
    <t>Qty</t>
  </si>
  <si>
    <t>Colour</t>
  </si>
  <si>
    <t>TT01</t>
  </si>
  <si>
    <t>Glass Thick</t>
  </si>
  <si>
    <t>mm</t>
  </si>
  <si>
    <t>H</t>
  </si>
  <si>
    <t>h.1</t>
  </si>
  <si>
    <t>h.6</t>
  </si>
  <si>
    <t>w.1</t>
  </si>
  <si>
    <t>w.6</t>
  </si>
  <si>
    <t>HS.1</t>
  </si>
  <si>
    <t>WS.1</t>
  </si>
  <si>
    <t>h.2</t>
  </si>
  <si>
    <t>h.7</t>
  </si>
  <si>
    <t>w.2</t>
  </si>
  <si>
    <t>w.7</t>
  </si>
  <si>
    <t>HS.2</t>
  </si>
  <si>
    <t>WS.2</t>
  </si>
  <si>
    <t>h.3</t>
  </si>
  <si>
    <t>h.8</t>
  </si>
  <si>
    <t>w.3</t>
  </si>
  <si>
    <t>w.8</t>
  </si>
  <si>
    <t>HS.3</t>
  </si>
  <si>
    <t>WS.3</t>
  </si>
  <si>
    <t>F.</t>
  </si>
  <si>
    <t>h.4</t>
  </si>
  <si>
    <t>h.9</t>
  </si>
  <si>
    <t>w.4</t>
  </si>
  <si>
    <t>w.9</t>
  </si>
  <si>
    <t>HS.4</t>
  </si>
  <si>
    <t>WS.4</t>
  </si>
  <si>
    <t>C.</t>
  </si>
  <si>
    <t>h.5</t>
  </si>
  <si>
    <t>h.10</t>
  </si>
  <si>
    <t>w.5</t>
  </si>
  <si>
    <t>w.10</t>
  </si>
  <si>
    <t>HS.5</t>
  </si>
  <si>
    <t>WS.5</t>
  </si>
  <si>
    <t>A.</t>
  </si>
  <si>
    <t>a.</t>
  </si>
  <si>
    <t>Description</t>
  </si>
  <si>
    <t>Fabrication.No</t>
  </si>
  <si>
    <t>Length</t>
  </si>
  <si>
    <t>Qty Unit</t>
  </si>
  <si>
    <t>Remark</t>
  </si>
  <si>
    <t>Weight/M</t>
  </si>
  <si>
    <t>Weight(kg)</t>
  </si>
  <si>
    <t>Color</t>
  </si>
  <si>
    <t>Part.No</t>
  </si>
  <si>
    <t>length</t>
  </si>
  <si>
    <t>F/S</t>
  </si>
  <si>
    <t>ELEVATION</t>
  </si>
  <si>
    <t>OUTER</t>
  </si>
  <si>
    <t>[OUTSIDE VIEW]</t>
  </si>
  <si>
    <t>HEAD</t>
  </si>
  <si>
    <t>9K-87130</t>
  </si>
  <si>
    <t>2K-22277</t>
  </si>
  <si>
    <t>YK</t>
  </si>
  <si>
    <t>M</t>
  </si>
  <si>
    <t>SILL</t>
  </si>
  <si>
    <t>9K-87102</t>
  </si>
  <si>
    <t>9K-20856</t>
  </si>
  <si>
    <t>FOR SILL</t>
  </si>
  <si>
    <t>JAMB(L)</t>
  </si>
  <si>
    <t>9K-87104</t>
  </si>
  <si>
    <t>9K-20848</t>
  </si>
  <si>
    <t>FOR JAMB</t>
  </si>
  <si>
    <t>JAMB(R)</t>
  </si>
  <si>
    <t>9K-20849</t>
  </si>
  <si>
    <t>GLASS BEAD</t>
  </si>
  <si>
    <t>9K-87119</t>
  </si>
  <si>
    <t>9K-30241</t>
  </si>
  <si>
    <t>YS</t>
  </si>
  <si>
    <t>9K-10840</t>
  </si>
  <si>
    <t>MF</t>
  </si>
  <si>
    <t>S</t>
  </si>
  <si>
    <t>BM-4025G</t>
  </si>
  <si>
    <t>FOR ASS</t>
  </si>
  <si>
    <t/>
  </si>
  <si>
    <t>C5c</t>
  </si>
  <si>
    <t xml:space="preserve"> CHECK SIZE FRAME</t>
  </si>
  <si>
    <t xml:space="preserve"> VISUAL CHECK ( √ )</t>
  </si>
  <si>
    <t>No</t>
  </si>
  <si>
    <t xml:space="preserve"> Point check</t>
  </si>
  <si>
    <t>Actual size</t>
  </si>
  <si>
    <t>Ok</t>
  </si>
  <si>
    <t xml:space="preserve"> W-Top</t>
  </si>
  <si>
    <t>Elevation drawing</t>
  </si>
  <si>
    <t xml:space="preserve"> W-Bottom</t>
  </si>
  <si>
    <t xml:space="preserve">All appearances </t>
  </si>
  <si>
    <t xml:space="preserve"> H-Right</t>
  </si>
  <si>
    <t>Tight joint connection</t>
  </si>
  <si>
    <t xml:space="preserve"> H-Left</t>
  </si>
  <si>
    <t>Complete factory part</t>
  </si>
  <si>
    <t>Total(Kg)</t>
  </si>
  <si>
    <t xml:space="preserve"> D-Right</t>
  </si>
  <si>
    <t>Operational door / window</t>
  </si>
  <si>
    <t>[IOUTSIDE VIEW]</t>
  </si>
  <si>
    <t>PA</t>
  </si>
  <si>
    <t>PAINTING</t>
  </si>
  <si>
    <t xml:space="preserve"> D-Left</t>
  </si>
  <si>
    <t>Opening in / out</t>
  </si>
  <si>
    <t>ST</t>
  </si>
  <si>
    <t xml:space="preserve"> Size Lock / handle</t>
  </si>
  <si>
    <t xml:space="preserve">Part color &amp; material </t>
  </si>
  <si>
    <t xml:space="preserve"> *Measure the outside dimensions of the frame</t>
  </si>
  <si>
    <t>Handle &amp; receiver fit</t>
  </si>
  <si>
    <t xml:space="preserve"> *Check the actual cutting size if knockdown</t>
  </si>
  <si>
    <t xml:space="preserve"> *Random Check dimention 1 lot / 1 set same item </t>
  </si>
  <si>
    <t xml:space="preserve"> *Visual check of frame by 100% inspection</t>
  </si>
  <si>
    <t xml:space="preserve"> Assembling by &amp; date :</t>
  </si>
  <si>
    <t>FINAL JUDGEMENT</t>
  </si>
  <si>
    <t>PASS  /  FAILED</t>
  </si>
  <si>
    <t>Checked by (Signature &amp; date)</t>
  </si>
  <si>
    <t>Break Down Plant-1</t>
  </si>
  <si>
    <t>=NOW()</t>
  </si>
  <si>
    <t>=IF($J$4&gt;0,$J$4,"")</t>
  </si>
  <si>
    <t>=IF($O$4&gt;0,$O$4,"")</t>
  </si>
  <si>
    <t>=IF($J$6&gt;0,$J$6,"")</t>
  </si>
  <si>
    <t>=IF($O$6&gt;0,$O$6,"")</t>
  </si>
  <si>
    <t>=IF($P$6&gt;0,$P$6,"")</t>
  </si>
  <si>
    <t>=IF($M$7&gt;0,$M$7,"")</t>
  </si>
  <si>
    <t>=IF($O$8&gt;0,$O$8,"")</t>
  </si>
  <si>
    <t>=$K$9</t>
  </si>
  <si>
    <t>=IF($O$10&gt;0,$O$10,"")</t>
  </si>
  <si>
    <t>=IF($O$9&gt;0,$O$9,"")</t>
  </si>
  <si>
    <t>=IF(K11="",1,VLOOKUP(K11,'H:\Shared drives\AP INA_BREAKDOWN PLANT 1\10_Link Share Macro\00. MACRO BREAKDOWN\[NEXSTA STANDARD NEW DOCUMENT-R5 (UPDATE SAFETY STOPPER CS JUL-23).xlsm]PART MASTER'!H:AC,20,FALSE))</t>
  </si>
  <si>
    <t>=$K$10</t>
  </si>
  <si>
    <t>=IF(GTH=15,"5+5+5",IF(GTH=16,"5+6+5",IF(GTH=18,"6+6+6","")))</t>
  </si>
  <si>
    <t>=IF($E$11&gt;0,$E$11,"")</t>
  </si>
  <si>
    <t>=IF($I$11&gt;0,$I$11,"")</t>
  </si>
  <si>
    <t>=IF($K$11&gt;0,$K$11,"")</t>
  </si>
  <si>
    <t>=IF($N$11&gt;0,$N$11,"")</t>
  </si>
  <si>
    <t>=IF($O$11&gt;0,$O$11,"")</t>
  </si>
  <si>
    <t>=IF($E$12&gt;0,$E$12,"")</t>
  </si>
  <si>
    <t>=IF($N$12&gt;0,$N$12,"")</t>
  </si>
  <si>
    <t>=IF($O$12&gt;0,$O$12,"")</t>
  </si>
  <si>
    <t>=IF($C$14&gt;0,$C$14,"")</t>
  </si>
  <si>
    <t>=IF($E$14&gt;0,$E$14,"")</t>
  </si>
  <si>
    <t>=IF($H$14&gt;0,$H$14,"")</t>
  </si>
  <si>
    <t>=IF($J$14&gt;0,$J$14,"")</t>
  </si>
  <si>
    <t>=IF($L$14&gt;0,$L$14,"")</t>
  </si>
  <si>
    <t>=IF($N$14&gt;0,$N$14,"")</t>
  </si>
  <si>
    <t>=IF($C$15&gt;0,$C$15,"")</t>
  </si>
  <si>
    <t>=IF($E$15&gt;0,$E$15,"")</t>
  </si>
  <si>
    <t>=IF($H$15&gt;0,$H$15,"")</t>
  </si>
  <si>
    <t>=IF($J$15&gt;0,$J$15,"")</t>
  </si>
  <si>
    <t>=IF($L$15&gt;0,$L$15,"")</t>
  </si>
  <si>
    <t>=IF($N$15&gt;0,$N$15,"")</t>
  </si>
  <si>
    <t>=IF($C$16&gt;0,$C$16,"")</t>
  </si>
  <si>
    <t>=IF($E$16&gt;0,$E$16,"")</t>
  </si>
  <si>
    <t>=IF($H$16&gt;0,$H$16,"")</t>
  </si>
  <si>
    <t>=IF($J$16&gt;0,$J$16,"")</t>
  </si>
  <si>
    <t>=IF($L$16&gt;0,$L$16,"")</t>
  </si>
  <si>
    <t>=IF($N$16&gt;0,$N$16,"")</t>
  </si>
  <si>
    <t>=IF($P$16&gt;0,$P$16,"")</t>
  </si>
  <si>
    <t>=IF($C$17&gt;0,$C$17,"")</t>
  </si>
  <si>
    <t>=IF($E$17&gt;0,$E$17,"")</t>
  </si>
  <si>
    <t>=IF($H$17&gt;0,$H$17,"")</t>
  </si>
  <si>
    <t>=IF($J$17&gt;0,$J$17,"")</t>
  </si>
  <si>
    <t>=IF($L$17&gt;0,$L$17,"")</t>
  </si>
  <si>
    <t>=IF($N$17&gt;0,$N$17,"")</t>
  </si>
  <si>
    <t>=IF($P$17&gt;0,$P$17,"")</t>
  </si>
  <si>
    <t>=IF($C$18&gt;0,$C$18,"")</t>
  </si>
  <si>
    <t>=IF($E$18&gt;0,$E$18,"")</t>
  </si>
  <si>
    <t>=IF($H$18&gt;0,$H$18,"")</t>
  </si>
  <si>
    <t>=IF($J$18&gt;0,$J$18,"")</t>
  </si>
  <si>
    <t>=IF($L$18&gt;0,$L$18,"")</t>
  </si>
  <si>
    <t>=IF($N$18&gt;0,$N$18,"")</t>
  </si>
  <si>
    <t>=IF($P$18&gt;0,$P$18,"")</t>
  </si>
  <si>
    <t>=IF(U22&gt;"","-","")</t>
  </si>
  <si>
    <t>=W-41</t>
  </si>
  <si>
    <t>=IF(Y22="","",Q*Y22)</t>
  </si>
  <si>
    <t>=IF(U22&gt;"",VLOOKUP(U22,MATERIAL_WEIGHT,2,FALSE),"")</t>
  </si>
  <si>
    <t>=IF(U22&gt;"",(AE22*X22*Z22)/1000,"")</t>
  </si>
  <si>
    <t>=IF(AK22&gt;"",VLOOKUP(AK22,PART_NAMA,3,FALSE),"")</t>
  </si>
  <si>
    <t>=((H-76)+(W-41))*2/1000</t>
  </si>
  <si>
    <t>=IF(AO22="","",Q*AO22)</t>
  </si>
  <si>
    <t>=IF(U23&gt;"","-","")</t>
  </si>
  <si>
    <t>=IF(Y23="","",Q*Y23)</t>
  </si>
  <si>
    <t>=IF(U23&gt;"",VLOOKUP(U23,MATERIAL_WEIGHT,2,FALSE),"")</t>
  </si>
  <si>
    <t>=IF(U23&gt;"",(AE23*X23*Z23)/1000,"")</t>
  </si>
  <si>
    <t>=IF(AK23&gt;"",VLOOKUP(AK23,PART_NAMA,3,FALSE),"")</t>
  </si>
  <si>
    <t>=IF(((W-62)*(H-62))/1000000&lt;=2.88,2,4)</t>
  </si>
  <si>
    <t>=IF(AO23="","",Q*AO23)</t>
  </si>
  <si>
    <t>=IF(U24&gt;"","-","")</t>
  </si>
  <si>
    <t>=H</t>
  </si>
  <si>
    <t>=IF(Y24="","",Q*Y24)</t>
  </si>
  <si>
    <t>=IF(U24&gt;"",VLOOKUP(U24,MATERIAL_WEIGHT,2,FALSE),"")</t>
  </si>
  <si>
    <t>=IF(U24&gt;"",(AE24*X24*Z24)/1000,"")</t>
  </si>
  <si>
    <t>=IF(AK24&gt;"",VLOOKUP(AK24,PART_NAMA,3,FALSE),"")</t>
  </si>
  <si>
    <t>=IF(AO24="","",Q*AO24)</t>
  </si>
  <si>
    <t>=IF(U25&gt;"","-","")</t>
  </si>
  <si>
    <t>=IF(Y25="","",Q*Y25)</t>
  </si>
  <si>
    <t>=IF(U25&gt;"",VLOOKUP(U25,MATERIAL_WEIGHT,2,FALSE),"")</t>
  </si>
  <si>
    <t>=IF(U25&gt;"",(AE25*X25*Z25)/1000,"")</t>
  </si>
  <si>
    <t>=IF(AK25&gt;"",VLOOKUP(AK25,PART_NAMA,3,FALSE),"")</t>
  </si>
  <si>
    <t>=IF(AO25="","",Q*AO25)</t>
  </si>
  <si>
    <t>=IF(U26&gt;"","-","")</t>
  </si>
  <si>
    <t>=W-40</t>
  </si>
  <si>
    <t>=IF(Y26="","",Q*Y26)</t>
  </si>
  <si>
    <t>=IF(U26&gt;"",VLOOKUP(U26,MATERIAL_WEIGHT,2,FALSE),"")</t>
  </si>
  <si>
    <t>=IF(U26&gt;"",(AE26*X26*Z26)/1000,"")</t>
  </si>
  <si>
    <t>=IF(AK26&gt;"",VLOOKUP(AK26,PART_NAMA,3,FALSE),"")</t>
  </si>
  <si>
    <t>=IF(AO26="","",Q*AO26)</t>
  </si>
  <si>
    <t>=IF(U27&gt;"","-","")</t>
  </si>
  <si>
    <t>=H-76</t>
  </si>
  <si>
    <t>=IF(Y27="","",Q*Y27)</t>
  </si>
  <si>
    <t>=IF(U27&gt;"",VLOOKUP(U27,MATERIAL_WEIGHT,2,FALSE),"")</t>
  </si>
  <si>
    <t>=IF(U27&gt;"",(AE27*X27*Z27)/1000,"")</t>
  </si>
  <si>
    <t>=IF(AK27&gt;"",VLOOKUP(AK27,PART_NAMA,3,FALSE),"")</t>
  </si>
  <si>
    <t>=IF(W&lt;=1000,1,3)</t>
  </si>
  <si>
    <t>=IF(AO27="","",Q*AO27)</t>
  </si>
  <si>
    <t>=IF(U28&gt;"","-","")</t>
  </si>
  <si>
    <t>=IF(Y28="","",Q*Y28)</t>
  </si>
  <si>
    <t>=IF(U28&gt;"",VLOOKUP(U28,MATERIAL_WEIGHT,2,FALSE),"")</t>
  </si>
  <si>
    <t>=IF(U28&gt;"",(AE28*X28*Z28)/1000,"")</t>
  </si>
  <si>
    <t>=IF(AK28&gt;"",VLOOKUP(AK28,PART_NAMA,3,FALSE),"")</t>
  </si>
  <si>
    <t>=IF(AO28="","",Q*AO28)</t>
  </si>
  <si>
    <t>=IF(U29&gt;"","-","")</t>
  </si>
  <si>
    <t>=IF(Y29="","",Q*Y29)</t>
  </si>
  <si>
    <t>=IF(U29&gt;"",VLOOKUP(U29,MATERIAL_WEIGHT,2,FALSE),"")</t>
  </si>
  <si>
    <t>=IF(U29&gt;"",(AE29*X29*Z29)/1000,"")</t>
  </si>
  <si>
    <t>=IF(AK29&gt;"",VLOOKUP(AK29,PART_NAMA,3,FALSE),"")</t>
  </si>
  <si>
    <t>=IF(GTH=5,"9K-20523",IF(GTH=6,"2K-22973",IF(GTH=8,"2K-22975","")))</t>
  </si>
  <si>
    <t>=((2*W)+(2*H)-148)/1000</t>
  </si>
  <si>
    <t>=IF(AO29="","",Q*AO29)</t>
  </si>
  <si>
    <t>=IF(U30&gt;"","-","")</t>
  </si>
  <si>
    <t>=IF(Y30="","",Q*Y30)</t>
  </si>
  <si>
    <t>=IF(U30&gt;"",VLOOKUP(U30,MATERIAL_WEIGHT,2,FALSE),"")</t>
  </si>
  <si>
    <t>=IF(U30&gt;"",(AE30*X30*Z30)/1000,"")</t>
  </si>
  <si>
    <t>=IF(AK30&gt;"",VLOOKUP(AK30,PART_NAMA,3,FALSE),"")</t>
  </si>
  <si>
    <t>=IF(AO30="","",Q*AO30)</t>
  </si>
  <si>
    <t>=IF(U31&gt;"","-","")</t>
  </si>
  <si>
    <t>=IF(Y31="","",Q*Y31)</t>
  </si>
  <si>
    <t>=IF(U31&gt;"",VLOOKUP(U31,MATERIAL_WEIGHT,2,FALSE),"")</t>
  </si>
  <si>
    <t>=IF(U31&gt;"",(AE31*X31*Z31)/1000,"")</t>
  </si>
  <si>
    <t>=IF(AK31&gt;"",VLOOKUP(AK31,PART_NAMA,3,FALSE),"")</t>
  </si>
  <si>
    <t>=IF(AO31="","",Q*AO31)</t>
  </si>
  <si>
    <t>=IF(U32&gt;"","-","")</t>
  </si>
  <si>
    <t>=IF(Y32="","",Q*Y32)</t>
  </si>
  <si>
    <t>=IF(U32&gt;"",VLOOKUP(U32,MATERIAL_WEIGHT,2,FALSE),"")</t>
  </si>
  <si>
    <t>=IF(U32&gt;"",(AE32*X32*Z32)/1000,"")</t>
  </si>
  <si>
    <t>=IF(AK32&gt;"",VLOOKUP(AK32,PART_NAMA,3,FALSE),"")</t>
  </si>
  <si>
    <t>=IF(AO32="","",Q*AO32)</t>
  </si>
  <si>
    <t>=IF(U33&gt;"","-","")</t>
  </si>
  <si>
    <t>=IF(Y33="","",Q*Y33)</t>
  </si>
  <si>
    <t>=IF(U33&gt;"",VLOOKUP(U33,MATERIAL_WEIGHT,2,FALSE),"")</t>
  </si>
  <si>
    <t>=IF(U33&gt;"",(AE33*X33*Z33)/1000,"")</t>
  </si>
  <si>
    <t>=IF(AK33&gt;"",VLOOKUP(AK33,PART_NAMA,3,FALSE),"")</t>
  </si>
  <si>
    <t>=IF(AO33="","",Q*AO33)</t>
  </si>
  <si>
    <t>=IF(U34&gt;"","-","")</t>
  </si>
  <si>
    <t>=IF(Y34="","",Q*Y34)</t>
  </si>
  <si>
    <t>=IF(U34&gt;"",VLOOKUP(U34,MATERIAL_WEIGHT,2,FALSE),"")</t>
  </si>
  <si>
    <t>=IF(U34&gt;"",(AE34*X34*Z34)/1000,"")</t>
  </si>
  <si>
    <t>=IF(AK34&gt;"",VLOOKUP(AK34,PART_NAMA,3,FALSE),"")</t>
  </si>
  <si>
    <t>=IF(AO34="","",Q*AO34)</t>
  </si>
  <si>
    <t>=IF(U35&gt;"","-","")</t>
  </si>
  <si>
    <t>=IF(Y35="","",Q*Y35)</t>
  </si>
  <si>
    <t>=IF(U35&gt;"",VLOOKUP(U35,MATERIAL_WEIGHT,2,FALSE),"")</t>
  </si>
  <si>
    <t>=IF(U35&gt;"",(AE35*X35*Z35)/1000,"")</t>
  </si>
  <si>
    <t>=IF(AK35&gt;"",VLOOKUP(AK35,PART_NAMA,3,FALSE),"")</t>
  </si>
  <si>
    <t>=IF(AO35="","",Q*AO35)</t>
  </si>
  <si>
    <t>=IF(U36&gt;"","-","")</t>
  </si>
  <si>
    <t>=IF(Y36="","",Q*Y36)</t>
  </si>
  <si>
    <t>=IF(U36&gt;"",VLOOKUP(U36,MATERIAL_WEIGHT,2,FALSE),"")</t>
  </si>
  <si>
    <t>=IF(U36&gt;"",(AE36*X36*Z36)/1000,"")</t>
  </si>
  <si>
    <t>=IF(AK36&gt;"",VLOOKUP(AK36,PART_NAMA,3,FALSE),"")</t>
  </si>
  <si>
    <t>=IF(AO36="","",Q*AO36)</t>
  </si>
  <si>
    <t>=IF(U37&gt;"","-","")</t>
  </si>
  <si>
    <t>=IF(Y37="","",Q*Y37)</t>
  </si>
  <si>
    <t>=IF(U37&gt;"",VLOOKUP(U37,MATERIAL_WEIGHT,2,FALSE),"")</t>
  </si>
  <si>
    <t>=IF(U37&gt;"",(AE37*X37*Z37)/1000,"")</t>
  </si>
  <si>
    <t>=IF(AK37&gt;"",VLOOKUP(AK37,PART_NAMA,3,FALSE),"")</t>
  </si>
  <si>
    <t>=IF(AO37="","",Q*AO37)</t>
  </si>
  <si>
    <t>=IF(U38&gt;"","-","")</t>
  </si>
  <si>
    <t>=IF(Y38="","",Q*Y38)</t>
  </si>
  <si>
    <t>=IF(U38&gt;"",VLOOKUP(U38,MATERIAL_WEIGHT,2,FALSE),"")</t>
  </si>
  <si>
    <t>=IF(U38&gt;"",(AE38*X38*Z38)/1000,"")</t>
  </si>
  <si>
    <t>=IF(AK38&gt;"",VLOOKUP(AK38,PART_NAMA,3,FALSE),"")</t>
  </si>
  <si>
    <t>=IF(AO38="","",Q*AO38)</t>
  </si>
  <si>
    <t>=IF(U39&gt;"","-","")</t>
  </si>
  <si>
    <t>=IF(Y39="","",Q*Y39)</t>
  </si>
  <si>
    <t>=IF(U39&gt;"",VLOOKUP(U39,MATERIAL_WEIGHT,2,FALSE),"")</t>
  </si>
  <si>
    <t>=IF(U39&gt;"",(AE39*X39*Z39)/1000,"")</t>
  </si>
  <si>
    <t>=IF(AK39&gt;"",VLOOKUP(AK39,PART_NAMA,3,FALSE),"")</t>
  </si>
  <si>
    <t>=IF(AO39="","",Q*AO39)</t>
  </si>
  <si>
    <t>=IF(U40&gt;"","-","")</t>
  </si>
  <si>
    <t>=IF(Y40="","",Q*Y40)</t>
  </si>
  <si>
    <t>=IF(U40&gt;"",VLOOKUP(U40,MATERIAL_WEIGHT,2,FALSE),"")</t>
  </si>
  <si>
    <t>=IF(U40&gt;"",(AE40*X40*Z40)/1000,"")</t>
  </si>
  <si>
    <t>=IF(AK40&gt;"",VLOOKUP(AK40,PART_NAMA,3,FALSE),"")</t>
  </si>
  <si>
    <t>=IF(AO40="","",Q*AO40)</t>
  </si>
  <si>
    <t>=IF(Y41="","",Q*Y41)</t>
  </si>
  <si>
    <t>=IF(U41&gt;"",VLOOKUP(U41,MATERIAL_WEIGHT,2,FALSE),"")</t>
  </si>
  <si>
    <t>=IF(U41&gt;"",(AE41*X41*Z41)/1000,"")</t>
  </si>
  <si>
    <t>=IF(AK41&gt;"",VLOOKUP(AK41,PART_NAMA,3,FALSE),"")</t>
  </si>
  <si>
    <t>=IF(AO41="","",Q*AO41)</t>
  </si>
  <si>
    <t>=IF(Y42="","",Q*Y42)</t>
  </si>
  <si>
    <t>=IF(U42&gt;"",VLOOKUP(U42,MATERIAL_WEIGHT,2,FALSE),"")</t>
  </si>
  <si>
    <t>=IF(U42&gt;"",(AE42*X42*Z42)/1000,"")</t>
  </si>
  <si>
    <t>=IF(AK42&gt;"",VLOOKUP(AK42,PART_NAMA,3,FALSE),"")</t>
  </si>
  <si>
    <t>=IF(AO42="","",Q*AO42)</t>
  </si>
  <si>
    <t>=IF(Y43="","",Q*Y43)</t>
  </si>
  <si>
    <t>=IF(U43&gt;"",VLOOKUP(U43,MATERIAL_WEIGHT,2,FALSE),"")</t>
  </si>
  <si>
    <t>=IF(U43&gt;"",(AE43*X43*Z43)/1000,"")</t>
  </si>
  <si>
    <t>=IF(AK43&gt;"",VLOOKUP(AK43,PART_NAMA,3,FALSE),"")</t>
  </si>
  <si>
    <t>=IF(AO43="","",Q*AO43)</t>
  </si>
  <si>
    <t>=IF(U44&gt;"","-","")</t>
  </si>
  <si>
    <t>=IF(Y44="","",Q*Y44)</t>
  </si>
  <si>
    <t>=IF(U44&gt;"",VLOOKUP(U44,MATERIAL_WEIGHT,2,FALSE),"")</t>
  </si>
  <si>
    <t>=IF(U44&gt;"",(AE44*X44*Z44)/1000,"")</t>
  </si>
  <si>
    <t>=IF(AK44&gt;"",VLOOKUP(AK44,PART_NAMA,3,FALSE),"")</t>
  </si>
  <si>
    <t>=IF(AO44="","",Q*AO44)</t>
  </si>
  <si>
    <t>=IF(U45&gt;"","-","")</t>
  </si>
  <si>
    <t>=IF(Y45="","",Q*Y45)</t>
  </si>
  <si>
    <t>=IF(U45&gt;"",VLOOKUP(U45,MATERIAL_WEIGHT,2,FALSE),"")</t>
  </si>
  <si>
    <t>=IF(U45&gt;"",(AE45*X45*Z45)/1000,"")</t>
  </si>
  <si>
    <t>=IF(AK45&gt;"",VLOOKUP(AK45,PART_NAMA,3,FALSE),"")</t>
  </si>
  <si>
    <t>=IF(AO45="","",Q*AO45)</t>
  </si>
  <si>
    <t>=IF(U46&gt;"","-","")</t>
  </si>
  <si>
    <t>=IF(Y46="","",Q*Y46)</t>
  </si>
  <si>
    <t>=IF(U46&gt;"",VLOOKUP(U46,MATERIAL_WEIGHT,2,FALSE),"")</t>
  </si>
  <si>
    <t>=IF(U46&gt;"",(AE46*X46*Z46)/1000,"")</t>
  </si>
  <si>
    <t>=IF(AK46&gt;"",VLOOKUP(AK46,PART_NAMA,3,FALSE),"")</t>
  </si>
  <si>
    <t>=IF(AO46="","",Q*AO46)</t>
  </si>
  <si>
    <t>=IF(U47&gt;"","-","")</t>
  </si>
  <si>
    <t>=IF(Y47="","",Q*Y47)</t>
  </si>
  <si>
    <t>=IF(U47&gt;"",VLOOKUP(U47,MATERIAL_WEIGHT,2,FALSE),"")</t>
  </si>
  <si>
    <t>=IF(U47&gt;"",(AE47*X47*Z47)/1000,"")</t>
  </si>
  <si>
    <t>=IF(AK47&gt;"",VLOOKUP(AK47,PART_NAMA,3,FALSE),"")</t>
  </si>
  <si>
    <t>=IF(AO47="","",Q*AO47)</t>
  </si>
  <si>
    <t>=SUM(AF22:AF47)</t>
  </si>
  <si>
    <t>=IF(AK48&gt;"",VLOOKUP(AK48,PART_NAMA,3,FALSE),"")</t>
  </si>
  <si>
    <t>=IF(AO48="","",Q*AO48)</t>
  </si>
  <si>
    <t>=AF48*0.986</t>
  </si>
  <si>
    <t>=IF(AK49&gt;"",VLOOKUP(AK49,PART_NAMA,3,FALSE),"")</t>
  </si>
  <si>
    <t>=IF(AO49="","",Q*AO49)</t>
  </si>
  <si>
    <t>=AF48*0.974*0.986</t>
  </si>
  <si>
    <t>=IF(AK50&gt;"",VLOOKUP(AK50,PART_NAMA,3,FALSE),"")</t>
  </si>
  <si>
    <t>=IF(AO50="","",Q*AO50)</t>
  </si>
  <si>
    <t>=IF(AK51&gt;"",VLOOKUP(AK51,PART_NAMA,3,FALSE),"")</t>
  </si>
  <si>
    <t>=IF(AO51="","",Q*AO51)</t>
  </si>
  <si>
    <t>=IF(AK52&gt;"",VLOOKUP(AK52,PART_NAMA,3,FALSE),"")</t>
  </si>
  <si>
    <t>=IF(AO52="","",Q*AO52)</t>
  </si>
  <si>
    <t>=IF(AK53&gt;"",VLOOKUP(AK53,PART_NAMA,3,FALSE),"")</t>
  </si>
  <si>
    <t>=IF(AO53="","",Q*AO53)</t>
  </si>
  <si>
    <t>=IF(AK54&gt;"",VLOOKUP(AK54,PART_NAMA,3,FALSE),"")</t>
  </si>
  <si>
    <t>=IF(AO54="","",Q*AO54)</t>
  </si>
  <si>
    <t>=IF(AK55&gt;"",VLOOKUP(AK55,PART_NAMA,3,FALSE),"")</t>
  </si>
  <si>
    <t>=IF(AO55="","",Q*AO55)</t>
  </si>
  <si>
    <t>=IF(AK56&gt;"",VLOOKUP(AK56,PART_NAMA,3,FALSE),"")</t>
  </si>
  <si>
    <t>=IF(AO56="","",Q*AO56)</t>
  </si>
  <si>
    <t>=IF(AK57&gt;"",VLOOKUP(AK57,PART_NAMA,3,FALSE),"")</t>
  </si>
  <si>
    <t>=IF(AO57="","",Q*AO57)</t>
  </si>
  <si>
    <t>=IF(AK58&gt;"",VLOOKUP(AK58,PART_NAMA,3,FALSE),"")</t>
  </si>
  <si>
    <t>=IF(AO58="","",Q*AO58)</t>
  </si>
  <si>
    <t>=IF(AK59&gt;"",VLOOKUP(AK59,PART_NAMA,3,FALSE),"")</t>
  </si>
  <si>
    <t>=IF(AO59="","",Q*AO59)</t>
  </si>
  <si>
    <t>=IF(AK60&gt;"",VLOOKUP(AK60,PART_NAMA,3,FALSE),"")</t>
  </si>
  <si>
    <t>=IF(AO60="","",Q*AO60)</t>
  </si>
  <si>
    <t>=IF($O$15=3,CONCATENATE("X1 =",ROUND(((w.1-42)/4)-8,1)),"")</t>
  </si>
  <si>
    <t>=IF($O$15=3,CONCATENATE("X1 =",ROUND(((w.1-42)/4)-12.1,1)),"")</t>
  </si>
  <si>
    <t>=IF($O$14=3,CONCATENATE("X1 =",ROUND((((h.1-41)/4)-3.5),1),", X2 =",ROUND((((h.1-41)/4)+4.5),1),", PxN =",ROUND((((h.1-33)-(((h.1-41)/4)-3.5)-(((h.1-41)/4)+4.5))/2),1)),"")</t>
  </si>
  <si>
    <t>=IF($O$14=3,CONCATENATE("X1 =",ROUND((((h.1-41)/4)-12.5),1),", PxN =",ROUND(((h.1-59-((((h.1-41)/4)-12.5)*2))/2),1)),"")</t>
  </si>
  <si>
    <t>=IF($O$15=3,ROUND((w.1-124.5)/4,1),"")</t>
  </si>
  <si>
    <t>=IF($O$15=3,ROUND((w.1-97.5)/4,1),"")</t>
  </si>
  <si>
    <t>=IF($O$15=4,CONCATENATE("X1= ",ROUND(((w.1-42)/5)-8.7,1),", PxN =",ROUND((w.1-51-((((w.1-42)/5)-8.7)*2))/3,1)),"")</t>
  </si>
  <si>
    <t>=IF($O$15=4,CONCATENATE("X1= ",ROUND(((w.1-42)/5)-13.2,1),", PxN =",ROUND((w.1-60-((((w.1-42)/5)-13.2)*2))/3,1)),"")</t>
  </si>
  <si>
    <t>=IF($O$14=4,CONCATENATE("X1 =",ROUND((((h.1-41)/5)-4.2),1),", X2 =",ROUND((((h.1-41)/5)+3.8),1),", PxN =",ROUND((((h.1-33)-(((h.1-41)/5)-4.2)-(((h.1-41)/5)+3.8))/3),1)),"")</t>
  </si>
  <si>
    <t>=IF($O$14=4,CONCATENATE("X1 =",ROUND((((h.1-41)/5)-13.2),1),", PxN =",ROUND(((h.1-59-((((h.1-41)/5)-13.2)*2))/3),1)),"")</t>
  </si>
  <si>
    <t>=IF($O$15=4,ROUND((w.1-150.5)/5,1),"")</t>
  </si>
  <si>
    <t>=IF($O$15=4,ROUND((w.1-113.5)/5,1),"")</t>
  </si>
  <si>
    <t>=IF($O$14=5,CONCATENATE("X1 =",ROUND((((h.1-41)/6)-4.7),1),", X2 =",ROUND((((h.1-41)/6)+3.3),1),", PxN =",ROUND((((h.1-33)-(((h.1-41)/6)-4.7)-(((h.1-41)/6)+3.3))/4),1)),"")</t>
  </si>
  <si>
    <t>=IF($O$14=5,CONCATENATE("X1 =",ROUND((((h.1-41)/6)-13.7),1),", PxN =",ROUND(((h.1-59-((((h.1-41)/6)-13.7)*2))/4),1)),"")</t>
  </si>
  <si>
    <t>=IF($O$14=6,CONCATENATE("X1 =",ROUND((((h.1-41)/7)-5),1),", X2 =",ROUND((((h.1-41)/7)+3),1),", PxN =",ROUND((((h.1-33)-(((h.1-41)/7)-5)-(((h.1-41)/7)+3))/5),1)),"")</t>
  </si>
  <si>
    <t>=IF($O$14=6,CONCATENATE("X1 =",ROUND((((h.1-41)/7)-13.9),1),", PxN =",ROUND(((h.1-59-((((h.1-41)/7)-13.9)*2))/5),1)),"")</t>
  </si>
  <si>
    <t>=IF($O$14=7,CONCATENATE("X1 =",ROUND((((h.1-41)/8)-5.3),1),", X2 =",ROUND((((h.1-41)/8)+2.7),1),", PxN =",ROUND((((h.1-33)-(((h.1-41)/8)-5.3)-(((h.1-41)/8)+2.7))/6),1)),"")</t>
  </si>
  <si>
    <t>=IF($O$14=7,CONCATENATE("X1 =",ROUND((((h.1-41)/8)-14.3),1),", PxN =",ROUND(((h.1-59-((((h.1-41)/8)-14.3)*2))/6),1)),"")</t>
  </si>
  <si>
    <t>=IF($O$14=8,CONCATENATE("X1 =",ROUND((((h.1-41)/9)-5.4),1),", X2 =",ROUND((((h.1-41)/9)+2.6),1),", PxN =",ROUND((((h.1-33)-(((h.1-41)/9)-5.4)-(((h.1-41)/9)+2.6))/7),1)),"")</t>
  </si>
  <si>
    <t>=IF($O$14=8,CONCATENATE("X1 =",ROUND((((h.1-41)/9)-14.3),1),", PxN =",ROUND(((h.1-59-((((h.1-41)/9)-14.3)*2))/7),1)),"")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</si>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</sst>
</file>

<file path=xl/styles.xml><?xml version="1.0" encoding="utf-8"?>
<styleSheet xmlns="http://schemas.openxmlformats.org/spreadsheetml/2006/main">
  <numFmts count="4">
    <numFmt numFmtId="177" formatCode="[$-409]d\-mmm\-yy;@"/>
    <numFmt numFmtId="178" formatCode="_(&quot;$&quot;* #,##0.00_);_(&quot;$&quot;* \(#,##0.00\);_(&quot;$&quot;* &quot;-&quot;??_);_(@_)"/>
    <numFmt numFmtId="179" formatCode="0.0"/>
    <numFmt numFmtId="180" formatCode="0.000"/>
  </numFmts>
  <fonts count="26"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sz val="10"/>
      <name val="Calibri"/>
      <family val="2"/>
    </font>
    <font>
      <sz val="11"/>
      <color theme="0"/>
      <name val="Arial"/>
      <family val="2"/>
    </font>
    <font>
      <sz val="9"/>
      <name val="Arial"/>
      <family val="2"/>
    </font>
    <font>
      <sz val="10"/>
      <name val="Arial Narrow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8"/>
      <color rgb="FF0000FF"/>
      <name val="Arial"/>
      <family val="2"/>
    </font>
    <font>
      <sz val="13"/>
      <color rgb="FF0000FF"/>
      <name val="Arial"/>
      <family val="2"/>
    </font>
    <font>
      <sz val="12"/>
      <color rgb="FF0000FF"/>
      <name val="Arial"/>
      <family val="2"/>
    </font>
    <font>
      <sz val="11"/>
      <name val="Arial Narrow"/>
      <family val="2"/>
    </font>
    <font>
      <sz val="11"/>
      <color rgb="FF0000FF"/>
      <name val="Arial"/>
      <family val="2"/>
    </font>
    <font>
      <sz val="12"/>
      <name val="Cambria"/>
      <family val="1"/>
    </font>
    <font>
      <sz val="11"/>
      <name val="Cambria"/>
      <family val="1"/>
    </font>
    <font>
      <b/>
      <sz val="12"/>
      <color rgb="FF0000FF"/>
      <name val="Arial"/>
      <family val="2"/>
    </font>
    <font>
      <sz val="11"/>
      <color rgb="FFFFFFFF"/>
      <name val="Arial Narrow"/>
      <family val="2"/>
    </font>
    <font>
      <b/>
      <sz val="9"/>
      <name val="Arial Narrow"/>
      <family val="2"/>
    </font>
    <font>
      <u val="single"/>
      <sz val="10"/>
      <color rgb="FF0000FF"/>
      <name val="Arial"/>
      <family val="2"/>
    </font>
    <font>
      <b/>
      <sz val="8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0"/>
      <name val="Tahoma"/>
      <family val="2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/>
    </border>
    <border>
      <left style="medium"/>
      <right style="medium"/>
      <top style="medium"/>
      <bottom style="medium"/>
    </border>
    <border>
      <left style="medium"/>
      <right/>
      <top style="medium"/>
      <bottom style="thin"/>
    </border>
    <border>
      <left/>
      <right/>
      <top style="medium"/>
      <bottom style="thin"/>
    </border>
    <border>
      <left/>
      <right style="thin"/>
      <top style="medium"/>
      <bottom style="thin"/>
    </border>
    <border>
      <left style="thin"/>
      <right/>
      <top style="medium"/>
      <bottom style="thin"/>
    </border>
    <border>
      <left style="thin"/>
      <right/>
      <top style="medium"/>
      <bottom/>
    </border>
    <border>
      <left/>
      <right/>
      <top style="medium"/>
      <bottom/>
    </border>
    <border>
      <left/>
      <right style="thin"/>
      <top style="medium"/>
      <bottom/>
    </border>
    <border>
      <left/>
      <right style="medium"/>
      <top style="medium"/>
      <bottom/>
    </border>
    <border>
      <left style="medium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/>
    </border>
    <border>
      <left style="thin"/>
      <right/>
      <top/>
      <bottom style="thin"/>
    </border>
    <border>
      <left/>
      <right/>
      <top/>
      <bottom style="thin"/>
    </border>
    <border>
      <left/>
      <right style="thin"/>
      <top/>
      <bottom style="thin"/>
    </border>
    <border>
      <left/>
      <right style="medium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/>
      <top style="thin"/>
      <bottom style="thin"/>
    </border>
    <border>
      <left/>
      <right style="medium"/>
      <top style="thin"/>
      <bottom style="thin"/>
    </border>
    <border>
      <left style="thin"/>
      <right style="thin"/>
      <top style="thin"/>
      <bottom/>
    </border>
    <border>
      <left style="medium"/>
      <right/>
      <top style="thin"/>
      <bottom style="medium"/>
    </border>
    <border>
      <left/>
      <right/>
      <top style="thin"/>
      <bottom style="medium"/>
    </border>
    <border>
      <left/>
      <right style="thin"/>
      <top style="thin"/>
      <bottom style="medium"/>
    </border>
    <border>
      <left style="thin"/>
      <right style="thin"/>
      <top/>
      <bottom style="medium"/>
    </border>
    <border>
      <left style="thin"/>
      <right/>
      <top/>
      <bottom style="medium"/>
    </border>
    <border>
      <left/>
      <right style="thin"/>
      <top/>
      <bottom style="medium"/>
    </border>
    <border>
      <left style="thin"/>
      <right style="thin"/>
      <top style="thin"/>
      <bottom style="medium"/>
    </border>
    <border>
      <left/>
      <right style="medium"/>
      <top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/>
    </border>
    <border>
      <left style="medium"/>
      <right style="thin"/>
      <top style="thin"/>
      <bottom style="medium"/>
    </border>
    <border>
      <left style="thin"/>
      <right/>
      <top style="thin"/>
      <bottom style="medium"/>
    </border>
    <border>
      <left style="thin"/>
      <right style="medium"/>
      <top style="thin"/>
      <bottom style="medium"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thin"/>
      <top style="medium"/>
      <bottom style="medium"/>
    </border>
    <border>
      <left style="thin"/>
      <right/>
      <top style="medium"/>
      <bottom style="medium"/>
    </border>
    <border>
      <left style="thin"/>
      <right style="thin"/>
      <top style="medium"/>
      <bottom style="medium"/>
    </border>
    <border>
      <left/>
      <right style="medium"/>
      <top style="medium"/>
      <bottom style="medium"/>
    </border>
    <border>
      <left style="medium"/>
      <right/>
      <top style="medium"/>
      <bottom/>
    </border>
    <border>
      <left style="medium"/>
      <right/>
      <top style="hair"/>
      <bottom style="hair"/>
    </border>
    <border>
      <left/>
      <right/>
      <top style="hair"/>
      <bottom style="hair"/>
    </border>
    <border>
      <left/>
      <right style="thin"/>
      <top style="hair"/>
      <bottom style="hair"/>
    </border>
    <border>
      <left style="thin"/>
      <right/>
      <top style="hair"/>
      <bottom style="hair"/>
    </border>
    <border>
      <left style="thin"/>
      <right style="thin"/>
      <top style="hair"/>
      <bottom style="hair"/>
    </border>
    <border>
      <left style="thin"/>
      <right style="medium"/>
      <top style="hair"/>
      <bottom style="hair"/>
    </border>
    <border>
      <left style="medium"/>
      <right/>
      <top/>
      <bottom style="medium"/>
    </border>
    <border>
      <left/>
      <right style="medium"/>
      <top/>
      <bottom/>
    </border>
    <border>
      <left/>
      <right style="thin"/>
      <top style="hair"/>
      <bottom/>
    </border>
    <border>
      <left style="medium"/>
      <right/>
      <top/>
      <bottom/>
    </border>
    <border>
      <left style="thin"/>
      <right style="thin"/>
      <top/>
      <bottom style="thin"/>
    </border>
    <border>
      <left style="thin"/>
      <right/>
      <top style="thin"/>
      <bottom style="dashed"/>
    </border>
    <border>
      <left/>
      <right/>
      <top style="thin"/>
      <bottom style="dashed"/>
    </border>
    <border>
      <left/>
      <right style="thin"/>
      <top style="thin"/>
      <bottom style="dashed"/>
    </border>
    <border>
      <left style="thin"/>
      <right/>
      <top/>
      <bottom/>
    </border>
    <border>
      <left style="thin"/>
      <right style="medium"/>
      <top/>
      <bottom style="thin"/>
    </border>
  </borders>
  <cellStyleXfs count="2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>
      <alignment/>
      <protection/>
    </xf>
    <xf numFmtId="178" fontId="0" fillId="0" borderId="0" applyFon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21" fillId="0" borderId="0">
      <alignment/>
      <protection/>
    </xf>
  </cellStyleXfs>
  <cellXfs count="369">
    <xf numFmtId="0" fontId="0" fillId="0" borderId="0" xfId="0"/>
    <xf numFmtId="0" fontId="1" fillId="0" borderId="0" xfId="20" applyFont="1" applyAlignment="1">
      <alignment horizontal="centerContinuous" vertical="center"/>
      <protection/>
    </xf>
    <xf numFmtId="0" fontId="2" fillId="0" borderId="0" xfId="20" applyFont="1" applyAlignment="1">
      <alignment horizontal="centerContinuous" vertical="center"/>
      <protection/>
    </xf>
    <xf numFmtId="0" fontId="2" fillId="0" borderId="0" xfId="20" applyFont="1">
      <alignment/>
      <protection/>
    </xf>
    <xf numFmtId="0" fontId="3" fillId="0" borderId="0" xfId="20" applyFont="1">
      <alignment/>
      <protection/>
    </xf>
    <xf numFmtId="0" fontId="2" fillId="0" borderId="1" xfId="20" applyFont="1" applyBorder="1">
      <alignment/>
      <protection/>
    </xf>
    <xf numFmtId="0" fontId="2" fillId="0" borderId="2" xfId="20" applyFont="1" applyBorder="1">
      <alignment/>
      <protection/>
    </xf>
    <xf numFmtId="0" fontId="4" fillId="0" borderId="3" xfId="20" applyFont="1" applyBorder="1">
      <alignment/>
      <protection/>
    </xf>
    <xf numFmtId="0" fontId="4" fillId="0" borderId="4" xfId="20" applyFont="1" applyBorder="1">
      <alignment/>
      <protection/>
    </xf>
    <xf numFmtId="0" fontId="4" fillId="0" borderId="5" xfId="20" applyFont="1" applyBorder="1">
      <alignment/>
      <protection/>
    </xf>
    <xf numFmtId="0" fontId="2" fillId="0" borderId="6" xfId="20" applyFont="1" applyBorder="1" applyAlignment="1">
      <alignment horizontal="centerContinuous"/>
      <protection/>
    </xf>
    <xf numFmtId="0" fontId="4" fillId="0" borderId="4" xfId="20" applyFont="1" applyBorder="1" applyAlignment="1">
      <alignment horizontal="centerContinuous"/>
      <protection/>
    </xf>
    <xf numFmtId="0" fontId="0" fillId="0" borderId="4" xfId="20" applyBorder="1" applyAlignment="1">
      <alignment horizontal="centerContinuous"/>
      <protection/>
    </xf>
    <xf numFmtId="0" fontId="0" fillId="0" borderId="5" xfId="20" applyBorder="1" applyAlignment="1">
      <alignment horizontal="centerContinuous"/>
      <protection/>
    </xf>
    <xf numFmtId="0" fontId="4" fillId="0" borderId="7" xfId="20" applyFont="1" applyBorder="1" applyAlignment="1" quotePrefix="1">
      <alignment horizontal="centerContinuous"/>
      <protection/>
    </xf>
    <xf numFmtId="0" fontId="4" fillId="0" borderId="8" xfId="20" applyFont="1" applyBorder="1" applyAlignment="1" quotePrefix="1">
      <alignment horizontal="centerContinuous"/>
      <protection/>
    </xf>
    <xf numFmtId="0" fontId="4" fillId="0" borderId="9" xfId="20" applyFont="1" applyBorder="1" applyAlignment="1" quotePrefix="1">
      <alignment horizontal="centerContinuous"/>
      <protection/>
    </xf>
    <xf numFmtId="0" fontId="4" fillId="0" borderId="7" xfId="20" applyFont="1" applyBorder="1" applyAlignment="1">
      <alignment horizontal="centerContinuous"/>
      <protection/>
    </xf>
    <xf numFmtId="0" fontId="4" fillId="0" borderId="10" xfId="20" applyFont="1" applyBorder="1" applyAlignment="1">
      <alignment horizontal="centerContinuous"/>
      <protection/>
    </xf>
    <xf numFmtId="0" fontId="4" fillId="0" borderId="0" xfId="20" applyFont="1">
      <alignment/>
      <protection/>
    </xf>
    <xf numFmtId="0" fontId="4" fillId="0" borderId="11" xfId="20" applyFont="1" applyBorder="1" applyAlignment="1" quotePrefix="1">
      <alignment horizontal="left" vertical="center"/>
      <protection/>
    </xf>
    <xf numFmtId="0" fontId="4" fillId="0" borderId="12" xfId="20" applyFont="1" applyBorder="1" applyAlignment="1" quotePrefix="1">
      <alignment horizontal="left" vertical="center"/>
      <protection/>
    </xf>
    <xf numFmtId="0" fontId="4" fillId="0" borderId="13" xfId="20" applyFont="1" applyBorder="1" applyAlignment="1" quotePrefix="1">
      <alignment horizontal="left" vertical="center"/>
      <protection/>
    </xf>
    <xf numFmtId="0" fontId="2" fillId="0" borderId="14" xfId="20" applyFont="1" applyBorder="1" applyAlignment="1">
      <alignment horizontal="centerContinuous" vertical="center"/>
      <protection/>
    </xf>
    <xf numFmtId="0" fontId="4" fillId="0" borderId="12" xfId="20" applyFont="1" applyBorder="1" applyAlignment="1" quotePrefix="1">
      <alignment horizontal="centerContinuous" vertical="center"/>
      <protection/>
    </xf>
    <xf numFmtId="0" fontId="4" fillId="0" borderId="12" xfId="20" applyFont="1" applyBorder="1" applyAlignment="1">
      <alignment horizontal="centerContinuous"/>
      <protection/>
    </xf>
    <xf numFmtId="0" fontId="4" fillId="0" borderId="13" xfId="20" applyFont="1" applyBorder="1" applyAlignment="1">
      <alignment horizontal="centerContinuous"/>
      <protection/>
    </xf>
    <xf numFmtId="0" fontId="4" fillId="0" borderId="15" xfId="20" applyFont="1" applyBorder="1" applyAlignment="1">
      <alignment horizontal="centerContinuous"/>
      <protection/>
    </xf>
    <xf numFmtId="0" fontId="4" fillId="0" borderId="16" xfId="20" applyFont="1" applyBorder="1" applyAlignment="1">
      <alignment horizontal="centerContinuous"/>
      <protection/>
    </xf>
    <xf numFmtId="0" fontId="4" fillId="0" borderId="17" xfId="20" applyFont="1" applyBorder="1" applyAlignment="1">
      <alignment horizontal="centerContinuous"/>
      <protection/>
    </xf>
    <xf numFmtId="15" fontId="4" fillId="0" borderId="15" xfId="20" applyNumberFormat="1" applyFont="1" applyBorder="1" applyAlignment="1">
      <alignment horizontal="centerContinuous"/>
      <protection/>
    </xf>
    <xf numFmtId="15" fontId="4" fillId="0" borderId="18" xfId="20" applyNumberFormat="1" applyFont="1" applyBorder="1" applyAlignment="1">
      <alignment horizontal="centerContinuous"/>
      <protection/>
    </xf>
    <xf numFmtId="0" fontId="2" fillId="0" borderId="14" xfId="20" applyFont="1" applyBorder="1" applyAlignment="1" quotePrefix="1">
      <alignment horizontal="centerContinuous" vertical="center"/>
      <protection/>
    </xf>
    <xf numFmtId="0" fontId="2" fillId="0" borderId="19" xfId="20" applyFont="1" applyBorder="1" applyAlignment="1">
      <alignment horizontal="left"/>
      <protection/>
    </xf>
    <xf numFmtId="0" fontId="2" fillId="0" borderId="20" xfId="20" applyFont="1" applyBorder="1" applyAlignment="1">
      <alignment horizontal="left"/>
      <protection/>
    </xf>
    <xf numFmtId="0" fontId="2" fillId="0" borderId="21" xfId="20" applyFont="1" applyBorder="1" applyAlignment="1">
      <alignment horizontal="centerContinuous"/>
      <protection/>
    </xf>
    <xf numFmtId="0" fontId="2" fillId="0" borderId="19" xfId="20" applyFont="1" applyBorder="1" applyAlignment="1">
      <alignment horizontal="centerContinuous"/>
      <protection/>
    </xf>
    <xf numFmtId="0" fontId="4" fillId="0" borderId="19" xfId="20" applyFont="1" applyBorder="1" applyAlignment="1">
      <alignment horizontal="centerContinuous"/>
      <protection/>
    </xf>
    <xf numFmtId="0" fontId="4" fillId="0" borderId="20" xfId="20" applyFont="1" applyBorder="1" applyAlignment="1">
      <alignment horizontal="centerContinuous"/>
      <protection/>
    </xf>
    <xf numFmtId="0" fontId="4" fillId="0" borderId="14" xfId="20" applyFont="1" applyBorder="1" applyAlignment="1">
      <alignment horizontal="centerContinuous"/>
      <protection/>
    </xf>
    <xf numFmtId="0" fontId="4" fillId="0" borderId="22" xfId="20" applyFont="1" applyBorder="1" applyAlignment="1">
      <alignment horizontal="center"/>
      <protection/>
    </xf>
    <xf numFmtId="0" fontId="4" fillId="0" borderId="23" xfId="20" applyFont="1" applyBorder="1" applyAlignment="1">
      <alignment horizontal="centerContinuous"/>
      <protection/>
    </xf>
    <xf numFmtId="0" fontId="4" fillId="0" borderId="24" xfId="20" applyFont="1" applyBorder="1">
      <alignment/>
      <protection/>
    </xf>
    <xf numFmtId="0" fontId="4" fillId="0" borderId="19" xfId="20" applyFont="1" applyBorder="1">
      <alignment/>
      <protection/>
    </xf>
    <xf numFmtId="0" fontId="4" fillId="0" borderId="20" xfId="20" applyFont="1" applyBorder="1">
      <alignment/>
      <protection/>
    </xf>
    <xf numFmtId="49" fontId="4" fillId="0" borderId="22" xfId="20" applyNumberFormat="1" applyFont="1" applyBorder="1" applyAlignment="1">
      <alignment horizontal="center"/>
      <protection/>
    </xf>
    <xf numFmtId="49" fontId="0" fillId="0" borderId="23" xfId="20" applyNumberFormat="1" applyBorder="1" applyAlignment="1">
      <alignment horizontal="center"/>
      <protection/>
    </xf>
    <xf numFmtId="0" fontId="4" fillId="0" borderId="19" xfId="20" applyFont="1" applyBorder="1" applyAlignment="1" quotePrefix="1">
      <alignment horizontal="centerContinuous"/>
      <protection/>
    </xf>
    <xf numFmtId="0" fontId="4" fillId="0" borderId="20" xfId="20" applyFont="1" applyBorder="1" applyAlignment="1" quotePrefix="1">
      <alignment horizontal="centerContinuous"/>
      <protection/>
    </xf>
    <xf numFmtId="0" fontId="4" fillId="0" borderId="21" xfId="20" applyFont="1" applyBorder="1" applyAlignment="1">
      <alignment horizontal="left"/>
      <protection/>
    </xf>
    <xf numFmtId="0" fontId="4" fillId="0" borderId="19" xfId="20" applyFont="1" applyBorder="1" applyAlignment="1">
      <alignment horizontal="left"/>
      <protection/>
    </xf>
    <xf numFmtId="177" fontId="0" fillId="0" borderId="21" xfId="20" applyNumberFormat="1" applyBorder="1" applyAlignment="1">
      <alignment horizontal="left"/>
      <protection/>
    </xf>
    <xf numFmtId="177" fontId="0" fillId="0" borderId="19" xfId="20" applyNumberFormat="1" applyBorder="1" applyAlignment="1">
      <alignment horizontal="centerContinuous"/>
      <protection/>
    </xf>
    <xf numFmtId="177" fontId="0" fillId="0" borderId="25" xfId="20" applyNumberFormat="1" applyBorder="1" applyAlignment="1">
      <alignment horizontal="centerContinuous"/>
      <protection/>
    </xf>
    <xf numFmtId="0" fontId="4" fillId="0" borderId="24" xfId="20" applyFont="1" applyBorder="1" applyAlignment="1">
      <alignment horizontal="left"/>
      <protection/>
    </xf>
    <xf numFmtId="0" fontId="2" fillId="0" borderId="21" xfId="20" applyFont="1" applyBorder="1" applyAlignment="1">
      <alignment horizontal="left"/>
      <protection/>
    </xf>
    <xf numFmtId="0" fontId="2" fillId="0" borderId="19" xfId="21" applyNumberFormat="1" applyFont="1" applyFill="1" applyBorder="1" applyAlignment="1">
      <alignment horizontal="left"/>
    </xf>
    <xf numFmtId="0" fontId="0" fillId="0" borderId="19" xfId="20" applyBorder="1">
      <alignment/>
      <protection/>
    </xf>
    <xf numFmtId="0" fontId="0" fillId="0" borderId="21" xfId="20" applyBorder="1" applyAlignment="1">
      <alignment horizontal="left"/>
      <protection/>
    </xf>
    <xf numFmtId="0" fontId="0" fillId="0" borderId="20" xfId="20" applyBorder="1" applyAlignment="1">
      <alignment horizontal="left"/>
      <protection/>
    </xf>
    <xf numFmtId="0" fontId="0" fillId="0" borderId="21" xfId="20" applyBorder="1" applyAlignment="1">
      <alignment horizontal="centerContinuous"/>
      <protection/>
    </xf>
    <xf numFmtId="0" fontId="0" fillId="0" borderId="25" xfId="20" applyBorder="1" applyAlignment="1">
      <alignment horizontal="centerContinuous"/>
      <protection/>
    </xf>
    <xf numFmtId="0" fontId="0" fillId="0" borderId="20" xfId="20" applyBorder="1" applyAlignment="1">
      <alignment horizontal="centerContinuous"/>
      <protection/>
    </xf>
    <xf numFmtId="0" fontId="0" fillId="0" borderId="12" xfId="20" applyBorder="1">
      <alignment/>
      <protection/>
    </xf>
    <xf numFmtId="0" fontId="0" fillId="0" borderId="26" xfId="20" applyBorder="1">
      <alignment/>
      <protection/>
    </xf>
    <xf numFmtId="179" fontId="2" fillId="0" borderId="21" xfId="20" applyNumberFormat="1" applyFont="1" applyBorder="1" applyAlignment="1">
      <alignment horizontal="center"/>
      <protection/>
    </xf>
    <xf numFmtId="0" fontId="0" fillId="0" borderId="20" xfId="20" applyBorder="1" applyAlignment="1">
      <alignment horizontal="center"/>
      <protection/>
    </xf>
    <xf numFmtId="0" fontId="0" fillId="0" borderId="12" xfId="20" applyBorder="1" applyAlignment="1">
      <alignment horizontal="centerContinuous"/>
      <protection/>
    </xf>
    <xf numFmtId="0" fontId="0" fillId="0" borderId="14" xfId="20" applyBorder="1" applyAlignment="1">
      <alignment horizontal="centerContinuous"/>
      <protection/>
    </xf>
    <xf numFmtId="0" fontId="0" fillId="0" borderId="22" xfId="20" applyBorder="1">
      <alignment/>
      <protection/>
    </xf>
    <xf numFmtId="179" fontId="0" fillId="0" borderId="20" xfId="20" applyNumberFormat="1" applyBorder="1" applyAlignment="1">
      <alignment horizontal="center"/>
      <protection/>
    </xf>
    <xf numFmtId="0" fontId="3" fillId="0" borderId="12" xfId="20" applyFont="1" applyBorder="1" applyAlignment="1" applyProtection="1">
      <alignment horizontal="centerContinuous"/>
      <protection hidden="1"/>
    </xf>
    <xf numFmtId="0" fontId="5" fillId="0" borderId="12" xfId="20" applyFont="1" applyBorder="1">
      <alignment/>
      <protection/>
    </xf>
    <xf numFmtId="0" fontId="2" fillId="0" borderId="24" xfId="20" applyFont="1" applyBorder="1" applyAlignment="1">
      <alignment horizontal="center"/>
      <protection/>
    </xf>
    <xf numFmtId="0" fontId="2" fillId="0" borderId="19" xfId="20" applyFont="1" applyBorder="1" applyAlignment="1">
      <alignment horizontal="center"/>
      <protection/>
    </xf>
    <xf numFmtId="0" fontId="2" fillId="0" borderId="20" xfId="20" applyFont="1" applyBorder="1" applyAlignment="1">
      <alignment horizontal="center"/>
      <protection/>
    </xf>
    <xf numFmtId="179" fontId="2" fillId="0" borderId="19" xfId="20" applyNumberFormat="1" applyFont="1" applyBorder="1" applyAlignment="1">
      <alignment horizontal="centerContinuous"/>
      <protection/>
    </xf>
    <xf numFmtId="0" fontId="2" fillId="0" borderId="20" xfId="20" applyFont="1" applyBorder="1" applyAlignment="1">
      <alignment horizontal="centerContinuous"/>
      <protection/>
    </xf>
    <xf numFmtId="0" fontId="2" fillId="0" borderId="26" xfId="20" applyFont="1" applyBorder="1" applyAlignment="1">
      <alignment horizontal="center" vertical="center"/>
      <protection/>
    </xf>
    <xf numFmtId="0" fontId="2" fillId="0" borderId="14" xfId="20" applyFont="1" applyBorder="1" applyAlignment="1">
      <alignment horizontal="center" vertical="center"/>
      <protection/>
    </xf>
    <xf numFmtId="0" fontId="0" fillId="0" borderId="13" xfId="20" applyBorder="1" applyAlignment="1">
      <alignment horizontal="center" vertical="center"/>
      <protection/>
    </xf>
    <xf numFmtId="0" fontId="2" fillId="0" borderId="26" xfId="20" applyFont="1" applyBorder="1" applyAlignment="1">
      <alignment horizontal="justify" vertical="center"/>
      <protection/>
    </xf>
    <xf numFmtId="0" fontId="0" fillId="0" borderId="22" xfId="20" applyBorder="1" applyAlignment="1">
      <alignment horizontal="center" vertical="center"/>
      <protection/>
    </xf>
    <xf numFmtId="0" fontId="2" fillId="0" borderId="21" xfId="20" applyFont="1" applyBorder="1" applyAlignment="1" applyProtection="1">
      <alignment horizontal="right" vertical="center"/>
      <protection locked="0"/>
    </xf>
    <xf numFmtId="0" fontId="2" fillId="0" borderId="25" xfId="20" applyFont="1" applyBorder="1" applyAlignment="1">
      <alignment horizontal="left" vertical="center"/>
      <protection/>
    </xf>
    <xf numFmtId="0" fontId="2" fillId="0" borderId="27" xfId="20" applyFont="1" applyBorder="1" applyAlignment="1">
      <alignment horizontal="center"/>
      <protection/>
    </xf>
    <xf numFmtId="0" fontId="2" fillId="0" borderId="28" xfId="20" applyFont="1" applyBorder="1" applyAlignment="1">
      <alignment horizontal="center"/>
      <protection/>
    </xf>
    <xf numFmtId="0" fontId="2" fillId="0" borderId="29" xfId="20" applyFont="1" applyBorder="1" applyAlignment="1">
      <alignment horizontal="center"/>
      <protection/>
    </xf>
    <xf numFmtId="179" fontId="2" fillId="0" borderId="1" xfId="20" applyNumberFormat="1" applyFont="1" applyBorder="1" applyAlignment="1">
      <alignment horizontal="centerContinuous"/>
      <protection/>
    </xf>
    <xf numFmtId="0" fontId="2" fillId="0" borderId="1" xfId="20" applyFont="1" applyBorder="1" applyAlignment="1">
      <alignment horizontal="centerContinuous"/>
      <protection/>
    </xf>
    <xf numFmtId="0" fontId="2" fillId="0" borderId="29" xfId="20" applyFont="1" applyBorder="1" applyAlignment="1">
      <alignment horizontal="centerContinuous"/>
      <protection/>
    </xf>
    <xf numFmtId="0" fontId="0" fillId="0" borderId="30" xfId="20" applyBorder="1" applyAlignment="1">
      <alignment horizontal="center" vertical="center"/>
      <protection/>
    </xf>
    <xf numFmtId="0" fontId="0" fillId="0" borderId="31" xfId="20" applyBorder="1" applyAlignment="1">
      <alignment horizontal="center" vertical="center"/>
      <protection/>
    </xf>
    <xf numFmtId="0" fontId="0" fillId="0" borderId="32" xfId="20" applyBorder="1" applyAlignment="1">
      <alignment horizontal="center" vertical="center"/>
      <protection/>
    </xf>
    <xf numFmtId="0" fontId="0" fillId="0" borderId="30" xfId="20" applyBorder="1" applyAlignment="1">
      <alignment horizontal="justify" vertical="center"/>
      <protection/>
    </xf>
    <xf numFmtId="0" fontId="2" fillId="0" borderId="33" xfId="20" applyFont="1" applyBorder="1" applyAlignment="1">
      <alignment horizontal="center" vertical="center"/>
      <protection/>
    </xf>
    <xf numFmtId="0" fontId="2" fillId="0" borderId="31" xfId="20" applyFont="1" applyBorder="1" applyAlignment="1" applyProtection="1">
      <alignment horizontal="right" vertical="center"/>
      <protection locked="0"/>
    </xf>
    <xf numFmtId="0" fontId="2" fillId="0" borderId="34" xfId="20" applyFont="1" applyBorder="1" applyAlignment="1">
      <alignment horizontal="left" vertical="center"/>
      <protection/>
    </xf>
    <xf numFmtId="0" fontId="2" fillId="0" borderId="8" xfId="20" applyFont="1" applyBorder="1" applyAlignment="1">
      <alignment horizontal="center"/>
      <protection/>
    </xf>
    <xf numFmtId="0" fontId="2" fillId="0" borderId="8" xfId="20" applyFont="1" applyBorder="1">
      <alignment/>
      <protection/>
    </xf>
    <xf numFmtId="0" fontId="2" fillId="0" borderId="8" xfId="20" applyFont="1" applyBorder="1" applyAlignment="1">
      <alignment horizontal="center" vertical="center"/>
      <protection/>
    </xf>
    <xf numFmtId="0" fontId="6" fillId="0" borderId="8" xfId="20" applyFont="1" applyBorder="1" applyAlignment="1">
      <alignment horizontal="center" vertical="center"/>
      <protection/>
    </xf>
    <xf numFmtId="0" fontId="2" fillId="0" borderId="35" xfId="20" applyFont="1" applyBorder="1" applyAlignment="1">
      <alignment horizontal="center"/>
      <protection/>
    </xf>
    <xf numFmtId="179" fontId="2" fillId="0" borderId="5" xfId="20" applyNumberFormat="1" applyFont="1" applyBorder="1" applyAlignment="1" quotePrefix="1">
      <alignment horizontal="center"/>
      <protection/>
    </xf>
    <xf numFmtId="0" fontId="2" fillId="0" borderId="36" xfId="20" applyFont="1" applyBorder="1" applyAlignment="1">
      <alignment horizontal="center"/>
      <protection/>
    </xf>
    <xf numFmtId="0" fontId="2" fillId="0" borderId="5" xfId="20" applyFont="1" applyBorder="1" applyAlignment="1">
      <alignment horizontal="centerContinuous" vertical="center"/>
      <protection/>
    </xf>
    <xf numFmtId="179" fontId="2" fillId="0" borderId="36" xfId="20" applyNumberFormat="1" applyFont="1" applyBorder="1" applyAlignment="1">
      <alignment horizontal="center" vertical="center"/>
      <protection/>
    </xf>
    <xf numFmtId="0" fontId="2" fillId="0" borderId="36" xfId="20" applyFont="1" applyBorder="1" applyAlignment="1">
      <alignment horizontal="center" vertical="center"/>
      <protection/>
    </xf>
    <xf numFmtId="179" fontId="2" fillId="0" borderId="7" xfId="20" applyNumberFormat="1" applyFont="1" applyBorder="1" applyAlignment="1">
      <alignment horizontal="center"/>
      <protection/>
    </xf>
    <xf numFmtId="179" fontId="2" fillId="0" borderId="5" xfId="20" applyNumberFormat="1" applyFont="1" applyBorder="1" applyAlignment="1">
      <alignment horizontal="center"/>
      <protection/>
    </xf>
    <xf numFmtId="0" fontId="2" fillId="0" borderId="36" xfId="20" applyFont="1" applyBorder="1" applyAlignment="1" quotePrefix="1">
      <alignment horizontal="center" vertical="center"/>
      <protection/>
    </xf>
    <xf numFmtId="0" fontId="2" fillId="0" borderId="37" xfId="20" applyFont="1" applyBorder="1" applyAlignment="1">
      <alignment horizontal="center"/>
      <protection/>
    </xf>
    <xf numFmtId="0" fontId="2" fillId="0" borderId="5" xfId="20" applyFont="1" applyBorder="1" applyAlignment="1" quotePrefix="1">
      <alignment horizontal="center"/>
      <protection/>
    </xf>
    <xf numFmtId="0" fontId="2" fillId="0" borderId="7" xfId="20" applyFont="1" applyBorder="1" applyAlignment="1">
      <alignment horizontal="center"/>
      <protection/>
    </xf>
    <xf numFmtId="0" fontId="2" fillId="0" borderId="5" xfId="20" applyFont="1" applyBorder="1" applyAlignment="1">
      <alignment horizontal="center"/>
      <protection/>
    </xf>
    <xf numFmtId="0" fontId="2" fillId="0" borderId="38" xfId="20" applyFont="1" applyBorder="1" applyAlignment="1">
      <alignment horizontal="center"/>
      <protection/>
    </xf>
    <xf numFmtId="179" fontId="2" fillId="0" borderId="20" xfId="20" applyNumberFormat="1" applyFont="1" applyBorder="1" applyAlignment="1">
      <alignment horizontal="center"/>
      <protection/>
    </xf>
    <xf numFmtId="0" fontId="2" fillId="0" borderId="20" xfId="20" applyFont="1" applyBorder="1" applyAlignment="1">
      <alignment horizontal="centerContinuous" vertical="center"/>
      <protection/>
    </xf>
    <xf numFmtId="179" fontId="2" fillId="0" borderId="22" xfId="20" applyNumberFormat="1" applyFont="1" applyBorder="1" applyAlignment="1" quotePrefix="1">
      <alignment horizontal="center" vertical="center"/>
      <protection/>
    </xf>
    <xf numFmtId="179" fontId="2" fillId="0" borderId="22" xfId="20" applyNumberFormat="1" applyFont="1" applyBorder="1" applyAlignment="1">
      <alignment horizontal="center" vertical="center"/>
      <protection/>
    </xf>
    <xf numFmtId="0" fontId="2" fillId="0" borderId="22" xfId="20" applyFont="1" applyBorder="1" applyAlignment="1">
      <alignment horizontal="center" vertical="center"/>
      <protection/>
    </xf>
    <xf numFmtId="0" fontId="2" fillId="0" borderId="23" xfId="20" applyFont="1" applyBorder="1" applyAlignment="1">
      <alignment horizontal="center"/>
      <protection/>
    </xf>
    <xf numFmtId="0" fontId="2" fillId="0" borderId="22" xfId="20" applyFont="1" applyBorder="1" applyAlignment="1" quotePrefix="1">
      <alignment horizontal="center" vertical="center"/>
      <protection/>
    </xf>
    <xf numFmtId="0" fontId="2" fillId="0" borderId="21" xfId="20" applyFont="1" applyBorder="1" applyAlignment="1">
      <alignment horizontal="center"/>
      <protection/>
    </xf>
    <xf numFmtId="179" fontId="2" fillId="0" borderId="26" xfId="20" applyNumberFormat="1" applyFont="1" applyBorder="1" applyAlignment="1">
      <alignment horizontal="center" vertical="center"/>
      <protection/>
    </xf>
    <xf numFmtId="179" fontId="2" fillId="0" borderId="13" xfId="20" applyNumberFormat="1" applyFont="1" applyBorder="1" applyAlignment="1">
      <alignment horizontal="center"/>
      <protection/>
    </xf>
    <xf numFmtId="0" fontId="2" fillId="0" borderId="39" xfId="20" applyFont="1" applyBorder="1" applyAlignment="1">
      <alignment horizontal="center"/>
      <protection/>
    </xf>
    <xf numFmtId="0" fontId="2" fillId="0" borderId="13" xfId="20" applyFont="1" applyBorder="1" applyAlignment="1">
      <alignment horizontal="center"/>
      <protection/>
    </xf>
    <xf numFmtId="179" fontId="2" fillId="0" borderId="14" xfId="20" applyNumberFormat="1" applyFont="1" applyBorder="1" applyAlignment="1">
      <alignment horizontal="center"/>
      <protection/>
    </xf>
    <xf numFmtId="0" fontId="2" fillId="0" borderId="14" xfId="20" applyFont="1" applyBorder="1" applyAlignment="1">
      <alignment horizontal="center"/>
      <protection/>
    </xf>
    <xf numFmtId="0" fontId="2" fillId="0" borderId="40" xfId="20" applyFont="1" applyBorder="1" applyAlignment="1">
      <alignment horizontal="center"/>
      <protection/>
    </xf>
    <xf numFmtId="179" fontId="2" fillId="0" borderId="29" xfId="20" applyNumberFormat="1" applyFont="1" applyBorder="1" applyAlignment="1">
      <alignment horizontal="center"/>
      <protection/>
    </xf>
    <xf numFmtId="0" fontId="2" fillId="0" borderId="41" xfId="20" applyFont="1" applyBorder="1" applyAlignment="1">
      <alignment horizontal="centerContinuous"/>
      <protection/>
    </xf>
    <xf numFmtId="0" fontId="2" fillId="0" borderId="29" xfId="20" applyFont="1" applyBorder="1" applyAlignment="1">
      <alignment horizontal="centerContinuous" vertical="center"/>
      <protection/>
    </xf>
    <xf numFmtId="179" fontId="2" fillId="0" borderId="33" xfId="20" applyNumberFormat="1" applyFont="1" applyBorder="1" applyAlignment="1" quotePrefix="1">
      <alignment horizontal="center" vertical="center"/>
      <protection/>
    </xf>
    <xf numFmtId="179" fontId="2" fillId="0" borderId="33" xfId="20" applyNumberFormat="1" applyFont="1" applyBorder="1" applyAlignment="1">
      <alignment horizontal="center" vertical="center"/>
      <protection/>
    </xf>
    <xf numFmtId="179" fontId="2" fillId="0" borderId="41" xfId="20" applyNumberFormat="1" applyFont="1" applyBorder="1" applyAlignment="1">
      <alignment horizontal="center"/>
      <protection/>
    </xf>
    <xf numFmtId="0" fontId="2" fillId="0" borderId="42" xfId="20" applyFont="1" applyBorder="1" applyAlignment="1">
      <alignment horizontal="center"/>
      <protection/>
    </xf>
    <xf numFmtId="0" fontId="2" fillId="0" borderId="33" xfId="20" applyFont="1" applyBorder="1" applyAlignment="1" quotePrefix="1">
      <alignment horizontal="center" vertical="center"/>
      <protection/>
    </xf>
    <xf numFmtId="0" fontId="2" fillId="0" borderId="41" xfId="20" applyFont="1" applyBorder="1" applyAlignment="1">
      <alignment horizontal="center"/>
      <protection/>
    </xf>
    <xf numFmtId="0" fontId="2" fillId="2" borderId="1" xfId="20" applyFont="1" applyFill="1" applyBorder="1">
      <alignment/>
      <protection/>
    </xf>
    <xf numFmtId="179" fontId="2" fillId="2" borderId="1" xfId="20" applyNumberFormat="1" applyFont="1" applyFill="1" applyBorder="1">
      <alignment/>
      <protection/>
    </xf>
    <xf numFmtId="0" fontId="0" fillId="3" borderId="43" xfId="22" applyFill="1" applyBorder="1" applyAlignment="1">
      <alignment vertical="center"/>
      <protection/>
    </xf>
    <xf numFmtId="0" fontId="0" fillId="3" borderId="44" xfId="22" applyFill="1" applyBorder="1" applyAlignment="1">
      <alignment vertical="center"/>
      <protection/>
    </xf>
    <xf numFmtId="0" fontId="0" fillId="3" borderId="45" xfId="22" applyFill="1" applyBorder="1" applyAlignment="1">
      <alignment vertical="center"/>
      <protection/>
    </xf>
    <xf numFmtId="0" fontId="0" fillId="3" borderId="46" xfId="22" applyFill="1" applyBorder="1" applyAlignment="1">
      <alignment vertical="center"/>
      <protection/>
    </xf>
    <xf numFmtId="0" fontId="0" fillId="3" borderId="45" xfId="22" applyFill="1" applyBorder="1" applyAlignment="1">
      <alignment horizontal="center" vertical="center"/>
      <protection/>
    </xf>
    <xf numFmtId="0" fontId="0" fillId="3" borderId="46" xfId="22" applyFill="1" applyBorder="1" applyAlignment="1">
      <alignment horizontal="center" vertical="center"/>
      <protection/>
    </xf>
    <xf numFmtId="0" fontId="7" fillId="3" borderId="47" xfId="22" applyFont="1" applyFill="1" applyBorder="1" applyAlignment="1">
      <alignment horizontal="justify"/>
      <protection/>
    </xf>
    <xf numFmtId="0" fontId="0" fillId="3" borderId="47" xfId="22" applyFill="1" applyBorder="1" applyAlignment="1">
      <alignment horizontal="center" vertical="center"/>
      <protection/>
    </xf>
    <xf numFmtId="0" fontId="0" fillId="3" borderId="46" xfId="22" applyFill="1" applyBorder="1" applyAlignment="1">
      <alignment horizontal="centerContinuous" vertical="center"/>
      <protection/>
    </xf>
    <xf numFmtId="0" fontId="0" fillId="3" borderId="44" xfId="22" applyFill="1" applyBorder="1" applyAlignment="1">
      <alignment horizontal="centerContinuous" vertical="center"/>
      <protection/>
    </xf>
    <xf numFmtId="0" fontId="7" fillId="3" borderId="47" xfId="22" applyFont="1" applyFill="1" applyBorder="1" applyAlignment="1">
      <alignment horizontal="center" vertical="center"/>
      <protection/>
    </xf>
    <xf numFmtId="0" fontId="7" fillId="3" borderId="48" xfId="22" applyFont="1" applyFill="1" applyBorder="1" applyAlignment="1">
      <alignment horizontal="center" vertical="center"/>
      <protection/>
    </xf>
    <xf numFmtId="0" fontId="0" fillId="3" borderId="43" xfId="20" applyFill="1" applyBorder="1" applyAlignment="1">
      <alignment vertical="center"/>
      <protection/>
    </xf>
    <xf numFmtId="0" fontId="0" fillId="3" borderId="44" xfId="20" applyFill="1" applyBorder="1" applyAlignment="1">
      <alignment vertical="center"/>
      <protection/>
    </xf>
    <xf numFmtId="0" fontId="0" fillId="3" borderId="45" xfId="20" applyFill="1" applyBorder="1" applyAlignment="1">
      <alignment vertical="center"/>
      <protection/>
    </xf>
    <xf numFmtId="0" fontId="0" fillId="3" borderId="46" xfId="20" applyFill="1" applyBorder="1" applyAlignment="1">
      <alignment vertical="center"/>
      <protection/>
    </xf>
    <xf numFmtId="0" fontId="0" fillId="3" borderId="44" xfId="20" applyFill="1" applyBorder="1" applyAlignment="1">
      <alignment horizontal="centerContinuous" vertical="center"/>
      <protection/>
    </xf>
    <xf numFmtId="0" fontId="0" fillId="3" borderId="45" xfId="20" applyFill="1" applyBorder="1" applyAlignment="1">
      <alignment horizontal="centerContinuous" vertical="center"/>
      <protection/>
    </xf>
    <xf numFmtId="0" fontId="0" fillId="3" borderId="46" xfId="20" applyFill="1" applyBorder="1" applyAlignment="1">
      <alignment horizontal="center" vertical="center"/>
      <protection/>
    </xf>
    <xf numFmtId="0" fontId="7" fillId="3" borderId="47" xfId="20" applyFont="1" applyFill="1" applyBorder="1" applyAlignment="1">
      <alignment horizontal="justify"/>
      <protection/>
    </xf>
    <xf numFmtId="0" fontId="0" fillId="3" borderId="47" xfId="20" applyFill="1" applyBorder="1" applyAlignment="1">
      <alignment horizontal="center" vertical="center"/>
      <protection/>
    </xf>
    <xf numFmtId="0" fontId="0" fillId="3" borderId="46" xfId="20" applyFill="1" applyBorder="1" applyAlignment="1">
      <alignment horizontal="centerContinuous" vertical="center"/>
      <protection/>
    </xf>
    <xf numFmtId="0" fontId="7" fillId="3" borderId="47" xfId="20" applyFont="1" applyFill="1" applyBorder="1" applyAlignment="1">
      <alignment horizontal="center" vertical="center"/>
      <protection/>
    </xf>
    <xf numFmtId="0" fontId="7" fillId="3" borderId="48" xfId="20" applyFont="1" applyFill="1" applyBorder="1" applyAlignment="1">
      <alignment horizontal="center" vertical="center"/>
      <protection/>
    </xf>
    <xf numFmtId="0" fontId="0" fillId="3" borderId="46" xfId="20" applyFill="1" applyBorder="1" applyAlignment="1">
      <alignment horizontal="left" vertical="center"/>
      <protection/>
    </xf>
    <xf numFmtId="0" fontId="7" fillId="3" borderId="45" xfId="20" applyFont="1" applyFill="1" applyBorder="1" applyAlignment="1">
      <alignment horizontal="centerContinuous" vertical="center"/>
      <protection/>
    </xf>
    <xf numFmtId="0" fontId="0" fillId="0" borderId="0" xfId="20">
      <alignment/>
      <protection/>
    </xf>
    <xf numFmtId="0" fontId="0" fillId="0" borderId="49" xfId="22" applyBorder="1" applyAlignment="1">
      <alignment horizontal="left"/>
      <protection/>
    </xf>
    <xf numFmtId="0" fontId="0" fillId="0" borderId="8" xfId="22" applyBorder="1" applyAlignment="1" quotePrefix="1">
      <alignment horizontal="left"/>
      <protection/>
    </xf>
    <xf numFmtId="0" fontId="0" fillId="0" borderId="10" xfId="22" applyBorder="1" applyAlignment="1" quotePrefix="1">
      <alignment horizontal="left"/>
      <protection/>
    </xf>
    <xf numFmtId="0" fontId="0" fillId="0" borderId="8" xfId="22" applyBorder="1">
      <alignment/>
      <protection/>
    </xf>
    <xf numFmtId="0" fontId="8" fillId="0" borderId="8" xfId="22" applyFont="1" applyBorder="1">
      <alignment/>
      <protection/>
    </xf>
    <xf numFmtId="0" fontId="8" fillId="0" borderId="8" xfId="22" applyFont="1" applyBorder="1" applyAlignment="1">
      <alignment horizontal="center"/>
      <protection/>
    </xf>
    <xf numFmtId="180" fontId="8" fillId="0" borderId="10" xfId="22" applyNumberFormat="1" applyFont="1" applyBorder="1" applyAlignment="1">
      <alignment horizontal="center"/>
      <protection/>
    </xf>
    <xf numFmtId="0" fontId="0" fillId="4" borderId="50" xfId="20" applyFill="1" applyBorder="1" applyAlignment="1" applyProtection="1">
      <alignment horizontal="left"/>
      <protection hidden="1"/>
    </xf>
    <xf numFmtId="0" fontId="0" fillId="4" borderId="51" xfId="20" applyFill="1" applyBorder="1" applyProtection="1">
      <alignment/>
      <protection hidden="1"/>
    </xf>
    <xf numFmtId="0" fontId="0" fillId="4" borderId="52" xfId="20" applyFill="1" applyBorder="1" applyProtection="1">
      <alignment/>
      <protection hidden="1"/>
    </xf>
    <xf numFmtId="0" fontId="0" fillId="0" borderId="53" xfId="20" applyBorder="1" applyAlignment="1" applyProtection="1">
      <alignment horizontal="left"/>
      <protection hidden="1"/>
    </xf>
    <xf numFmtId="0" fontId="0" fillId="0" borderId="51" xfId="20" applyBorder="1" applyAlignment="1" applyProtection="1" quotePrefix="1">
      <alignment horizontal="center"/>
      <protection hidden="1"/>
    </xf>
    <xf numFmtId="0" fontId="0" fillId="0" borderId="52" xfId="20" applyBorder="1" applyAlignment="1" applyProtection="1">
      <alignment horizontal="center"/>
      <protection hidden="1"/>
    </xf>
    <xf numFmtId="179" fontId="0" fillId="0" borderId="53" xfId="20" applyNumberFormat="1" applyBorder="1" applyAlignment="1" applyProtection="1" quotePrefix="1">
      <alignment horizontal="right"/>
      <protection hidden="1"/>
    </xf>
    <xf numFmtId="0" fontId="0" fillId="0" borderId="54" xfId="20" applyBorder="1" applyAlignment="1" applyProtection="1">
      <alignment horizontal="right"/>
      <protection hidden="1"/>
    </xf>
    <xf numFmtId="0" fontId="0" fillId="0" borderId="54" xfId="20" applyBorder="1" applyAlignment="1">
      <alignment horizontal="right"/>
      <protection/>
    </xf>
    <xf numFmtId="0" fontId="0" fillId="0" borderId="53" xfId="23" applyBorder="1" applyProtection="1">
      <alignment/>
      <protection hidden="1" locked="0"/>
    </xf>
    <xf numFmtId="0" fontId="0" fillId="0" borderId="51" xfId="20" applyBorder="1">
      <alignment/>
      <protection/>
    </xf>
    <xf numFmtId="0" fontId="0" fillId="0" borderId="51" xfId="20" applyBorder="1" applyAlignment="1">
      <alignment horizontal="left"/>
      <protection/>
    </xf>
    <xf numFmtId="179" fontId="0" fillId="0" borderId="51" xfId="20" applyNumberFormat="1" applyBorder="1" applyAlignment="1">
      <alignment horizontal="right"/>
      <protection/>
    </xf>
    <xf numFmtId="180" fontId="0" fillId="0" borderId="54" xfId="23" applyNumberFormat="1" applyBorder="1" applyAlignment="1" applyProtection="1">
      <alignment horizontal="right"/>
      <protection hidden="1"/>
    </xf>
    <xf numFmtId="180" fontId="0" fillId="0" borderId="55" xfId="23" applyNumberFormat="1" applyBorder="1" applyAlignment="1" applyProtection="1">
      <alignment horizontal="center"/>
      <protection hidden="1"/>
    </xf>
    <xf numFmtId="0" fontId="0" fillId="0" borderId="53" xfId="23" applyBorder="1" applyAlignment="1" applyProtection="1">
      <alignment horizontal="left"/>
      <protection hidden="1"/>
    </xf>
    <xf numFmtId="49" fontId="0" fillId="0" borderId="52" xfId="20" applyNumberFormat="1" applyBorder="1" applyAlignment="1" applyProtection="1">
      <alignment horizontal="center"/>
      <protection hidden="1"/>
    </xf>
    <xf numFmtId="0" fontId="0" fillId="0" borderId="53" xfId="20" applyBorder="1" applyAlignment="1" applyProtection="1" quotePrefix="1">
      <alignment horizontal="center"/>
      <protection hidden="1" locked="0"/>
    </xf>
    <xf numFmtId="0" fontId="0" fillId="0" borderId="53" xfId="20" applyBorder="1" applyProtection="1" quotePrefix="1">
      <alignment/>
      <protection hidden="1" locked="0"/>
    </xf>
    <xf numFmtId="0" fontId="0" fillId="0" borderId="51" xfId="20" applyBorder="1" applyProtection="1">
      <alignment/>
      <protection hidden="1" locked="0"/>
    </xf>
    <xf numFmtId="0" fontId="0" fillId="0" borderId="51" xfId="20" applyBorder="1" applyAlignment="1" applyProtection="1">
      <alignment horizontal="left"/>
      <protection hidden="1" locked="0"/>
    </xf>
    <xf numFmtId="0" fontId="0" fillId="0" borderId="51" xfId="20" applyBorder="1" applyAlignment="1" applyProtection="1">
      <alignment horizontal="right"/>
      <protection hidden="1" locked="0"/>
    </xf>
    <xf numFmtId="2" fontId="0" fillId="0" borderId="52" xfId="20" applyNumberFormat="1" applyBorder="1" applyAlignment="1" applyProtection="1">
      <alignment horizontal="right"/>
      <protection hidden="1" locked="0"/>
    </xf>
    <xf numFmtId="2" fontId="0" fillId="0" borderId="55" xfId="20" applyNumberFormat="1" applyBorder="1" applyAlignment="1" applyProtection="1">
      <alignment horizontal="center"/>
      <protection hidden="1" locked="0"/>
    </xf>
    <xf numFmtId="0" fontId="0" fillId="0" borderId="56" xfId="22" applyBorder="1" applyAlignment="1" quotePrefix="1">
      <alignment horizontal="left"/>
      <protection/>
    </xf>
    <xf numFmtId="0" fontId="0" fillId="0" borderId="1" xfId="22" applyBorder="1" applyAlignment="1" quotePrefix="1">
      <alignment horizontal="left"/>
      <protection/>
    </xf>
    <xf numFmtId="0" fontId="0" fillId="0" borderId="34" xfId="22" applyBorder="1" applyAlignment="1" quotePrefix="1">
      <alignment horizontal="left"/>
      <protection/>
    </xf>
    <xf numFmtId="0" fontId="0" fillId="0" borderId="0" xfId="22" applyAlignment="1" quotePrefix="1">
      <alignment horizontal="left"/>
      <protection/>
    </xf>
    <xf numFmtId="0" fontId="0" fillId="0" borderId="0" xfId="22">
      <alignment/>
      <protection/>
    </xf>
    <xf numFmtId="0" fontId="8" fillId="0" borderId="0" xfId="22" applyFont="1">
      <alignment/>
      <protection/>
    </xf>
    <xf numFmtId="0" fontId="8" fillId="0" borderId="0" xfId="22" applyFont="1" applyAlignment="1">
      <alignment vertical="center"/>
      <protection/>
    </xf>
    <xf numFmtId="0" fontId="8" fillId="0" borderId="0" xfId="22" applyFont="1" applyAlignment="1">
      <alignment horizontal="center"/>
      <protection/>
    </xf>
    <xf numFmtId="180" fontId="8" fillId="0" borderId="57" xfId="22" applyNumberFormat="1" applyFont="1" applyBorder="1" applyAlignment="1">
      <alignment horizontal="center"/>
      <protection/>
    </xf>
    <xf numFmtId="0" fontId="0" fillId="0" borderId="50" xfId="20" applyBorder="1" applyAlignment="1" applyProtection="1">
      <alignment horizontal="left"/>
      <protection hidden="1"/>
    </xf>
    <xf numFmtId="0" fontId="0" fillId="0" borderId="51" xfId="20" applyBorder="1" applyAlignment="1" applyProtection="1">
      <alignment horizontal="left"/>
      <protection hidden="1"/>
    </xf>
    <xf numFmtId="0" fontId="0" fillId="0" borderId="52" xfId="20" applyBorder="1" applyAlignment="1" applyProtection="1">
      <alignment horizontal="left"/>
      <protection hidden="1"/>
    </xf>
    <xf numFmtId="0" fontId="0" fillId="0" borderId="52" xfId="20" applyBorder="1" applyAlignment="1" applyProtection="1">
      <alignment horizontal="center" shrinkToFit="1"/>
      <protection hidden="1"/>
    </xf>
    <xf numFmtId="179" fontId="0" fillId="0" borderId="53" xfId="20" applyNumberFormat="1" applyBorder="1" applyAlignment="1" applyProtection="1">
      <alignment horizontal="right"/>
      <protection hidden="1"/>
    </xf>
    <xf numFmtId="0" fontId="0" fillId="0" borderId="53" xfId="20" applyBorder="1">
      <alignment/>
      <protection/>
    </xf>
    <xf numFmtId="0" fontId="0" fillId="0" borderId="51" xfId="20" applyBorder="1" applyAlignment="1">
      <alignment horizontal="right"/>
      <protection/>
    </xf>
    <xf numFmtId="0" fontId="0" fillId="0" borderId="50" xfId="20" applyBorder="1" applyProtection="1">
      <alignment/>
      <protection hidden="1"/>
    </xf>
    <xf numFmtId="0" fontId="0" fillId="0" borderId="51" xfId="20" applyBorder="1" applyProtection="1">
      <alignment/>
      <protection hidden="1"/>
    </xf>
    <xf numFmtId="0" fontId="9" fillId="0" borderId="52" xfId="20" applyFont="1" applyBorder="1" applyProtection="1">
      <alignment/>
      <protection hidden="1"/>
    </xf>
    <xf numFmtId="0" fontId="0" fillId="0" borderId="53" xfId="20" applyBorder="1" applyAlignment="1" applyProtection="1" quotePrefix="1">
      <alignment horizontal="left"/>
      <protection hidden="1"/>
    </xf>
    <xf numFmtId="0" fontId="0" fillId="0" borderId="53" xfId="20" applyBorder="1" applyProtection="1">
      <alignment/>
      <protection hidden="1" locked="0"/>
    </xf>
    <xf numFmtId="2" fontId="0" fillId="0" borderId="58" xfId="20" applyNumberFormat="1" applyBorder="1" applyAlignment="1" applyProtection="1">
      <alignment horizontal="right"/>
      <protection hidden="1" locked="0"/>
    </xf>
    <xf numFmtId="0" fontId="0" fillId="0" borderId="59" xfId="22" applyBorder="1">
      <alignment/>
      <protection/>
    </xf>
    <xf numFmtId="0" fontId="0" fillId="5" borderId="54" xfId="20" applyFill="1" applyBorder="1" applyAlignment="1" applyProtection="1">
      <alignment horizontal="right"/>
      <protection hidden="1"/>
    </xf>
    <xf numFmtId="0" fontId="0" fillId="0" borderId="57" xfId="22" applyBorder="1">
      <alignment/>
      <protection/>
    </xf>
    <xf numFmtId="0" fontId="0" fillId="0" borderId="53" xfId="23" applyBorder="1" applyAlignment="1" applyProtection="1" quotePrefix="1">
      <alignment horizontal="left"/>
      <protection hidden="1"/>
    </xf>
    <xf numFmtId="0" fontId="0" fillId="0" borderId="0" xfId="20" quotePrefix="1">
      <alignment/>
      <protection/>
    </xf>
    <xf numFmtId="0" fontId="0" fillId="0" borderId="0" xfId="20" applyAlignment="1" quotePrefix="1">
      <alignment horizontal="left"/>
      <protection/>
    </xf>
    <xf numFmtId="0" fontId="0" fillId="0" borderId="52" xfId="20" applyBorder="1" applyProtection="1">
      <alignment/>
      <protection hidden="1"/>
    </xf>
    <xf numFmtId="0" fontId="10" fillId="0" borderId="0" xfId="22" applyFont="1">
      <alignment/>
      <protection/>
    </xf>
    <xf numFmtId="0" fontId="11" fillId="0" borderId="49" xfId="22" applyFont="1" applyBorder="1" applyAlignment="1" applyProtection="1">
      <alignment horizontal="left" vertical="center"/>
      <protection hidden="1"/>
    </xf>
    <xf numFmtId="0" fontId="11" fillId="0" borderId="8" xfId="22" applyFont="1" applyBorder="1" applyAlignment="1" applyProtection="1">
      <alignment horizontal="left" vertical="center"/>
      <protection hidden="1"/>
    </xf>
    <xf numFmtId="0" fontId="0" fillId="0" borderId="10" xfId="22" applyBorder="1">
      <alignment/>
      <protection/>
    </xf>
    <xf numFmtId="0" fontId="0" fillId="0" borderId="53" xfId="20" applyBorder="1" quotePrefix="1">
      <alignment/>
      <protection/>
    </xf>
    <xf numFmtId="0" fontId="11" fillId="0" borderId="59" xfId="22" applyFont="1" applyBorder="1" applyAlignment="1" applyProtection="1">
      <alignment horizontal="left" vertical="center"/>
      <protection hidden="1"/>
    </xf>
    <xf numFmtId="0" fontId="11" fillId="0" borderId="0" xfId="22" applyFont="1" applyAlignment="1" applyProtection="1">
      <alignment horizontal="left" vertical="center"/>
      <protection hidden="1"/>
    </xf>
    <xf numFmtId="0" fontId="0" fillId="0" borderId="0" xfId="22" applyAlignment="1" applyProtection="1">
      <alignment horizontal="left"/>
      <protection hidden="1"/>
    </xf>
    <xf numFmtId="0" fontId="0" fillId="0" borderId="0" xfId="22" applyAlignment="1" applyProtection="1" quotePrefix="1">
      <alignment horizontal="center"/>
      <protection hidden="1"/>
    </xf>
    <xf numFmtId="0" fontId="0" fillId="0" borderId="0" xfId="22" applyAlignment="1" applyProtection="1">
      <alignment horizontal="center"/>
      <protection hidden="1"/>
    </xf>
    <xf numFmtId="179" fontId="0" fillId="0" borderId="0" xfId="22" applyNumberFormat="1" applyAlignment="1" applyProtection="1" quotePrefix="1">
      <alignment horizontal="right"/>
      <protection hidden="1"/>
    </xf>
    <xf numFmtId="0" fontId="0" fillId="0" borderId="0" xfId="22" applyAlignment="1" applyProtection="1">
      <alignment horizontal="right"/>
      <protection hidden="1"/>
    </xf>
    <xf numFmtId="0" fontId="0" fillId="0" borderId="0" xfId="22" applyAlignment="1">
      <alignment horizontal="right"/>
      <protection/>
    </xf>
    <xf numFmtId="0" fontId="0" fillId="0" borderId="0" xfId="22" quotePrefix="1">
      <alignment/>
      <protection/>
    </xf>
    <xf numFmtId="0" fontId="0" fillId="0" borderId="0" xfId="22" applyAlignment="1">
      <alignment horizontal="left"/>
      <protection/>
    </xf>
    <xf numFmtId="180" fontId="0" fillId="0" borderId="0" xfId="23" applyNumberFormat="1" applyAlignment="1" applyProtection="1">
      <alignment horizontal="right"/>
      <protection hidden="1"/>
    </xf>
    <xf numFmtId="180" fontId="0" fillId="0" borderId="57" xfId="23" applyNumberFormat="1" applyBorder="1" applyAlignment="1" applyProtection="1">
      <alignment horizontal="center"/>
      <protection hidden="1"/>
    </xf>
    <xf numFmtId="0" fontId="12" fillId="0" borderId="59" xfId="22" applyFont="1" applyBorder="1" applyAlignment="1" applyProtection="1">
      <alignment horizontal="left"/>
      <protection hidden="1"/>
    </xf>
    <xf numFmtId="0" fontId="13" fillId="0" borderId="0" xfId="22" applyFont="1" applyAlignment="1" applyProtection="1">
      <alignment horizontal="left"/>
      <protection hidden="1"/>
    </xf>
    <xf numFmtId="0" fontId="13" fillId="0" borderId="0" xfId="22" applyFont="1" applyAlignment="1" applyProtection="1" quotePrefix="1">
      <alignment horizontal="center"/>
      <protection hidden="1"/>
    </xf>
    <xf numFmtId="0" fontId="13" fillId="0" borderId="0" xfId="22" applyFont="1" applyAlignment="1" applyProtection="1">
      <alignment horizontal="center"/>
      <protection hidden="1"/>
    </xf>
    <xf numFmtId="179" fontId="13" fillId="0" borderId="0" xfId="22" applyNumberFormat="1" applyFont="1" applyAlignment="1" applyProtection="1" quotePrefix="1">
      <alignment horizontal="right"/>
      <protection hidden="1"/>
    </xf>
    <xf numFmtId="0" fontId="12" fillId="0" borderId="0" xfId="22" applyFont="1">
      <alignment/>
      <protection/>
    </xf>
    <xf numFmtId="0" fontId="13" fillId="0" borderId="0" xfId="22" applyFont="1">
      <alignment/>
      <protection/>
    </xf>
    <xf numFmtId="0" fontId="13" fillId="0" borderId="0" xfId="22" applyFont="1" applyAlignment="1">
      <alignment horizontal="left"/>
      <protection/>
    </xf>
    <xf numFmtId="0" fontId="13" fillId="0" borderId="0" xfId="22" applyFont="1" applyAlignment="1">
      <alignment horizontal="right"/>
      <protection/>
    </xf>
    <xf numFmtId="0" fontId="14" fillId="0" borderId="0" xfId="22" applyFont="1">
      <alignment/>
      <protection/>
    </xf>
    <xf numFmtId="0" fontId="14" fillId="0" borderId="57" xfId="22" applyFont="1" applyBorder="1">
      <alignment/>
      <protection/>
    </xf>
    <xf numFmtId="0" fontId="13" fillId="0" borderId="11" xfId="22" applyFont="1" applyBorder="1" applyAlignment="1">
      <alignment horizontal="center" vertical="center"/>
      <protection/>
    </xf>
    <xf numFmtId="0" fontId="13" fillId="0" borderId="21" xfId="22" applyFont="1" applyBorder="1" applyAlignment="1">
      <alignment horizontal="center" vertical="center"/>
      <protection/>
    </xf>
    <xf numFmtId="0" fontId="13" fillId="0" borderId="19" xfId="22" applyFont="1" applyBorder="1" applyAlignment="1">
      <alignment horizontal="center" vertical="center"/>
      <protection/>
    </xf>
    <xf numFmtId="0" fontId="13" fillId="0" borderId="20" xfId="22" applyFont="1" applyBorder="1" applyAlignment="1">
      <alignment horizontal="center" vertical="center"/>
      <protection/>
    </xf>
    <xf numFmtId="0" fontId="13" fillId="0" borderId="0" xfId="22" applyFont="1" applyAlignment="1" applyProtection="1">
      <alignment horizontal="right"/>
      <protection hidden="1"/>
    </xf>
    <xf numFmtId="0" fontId="13" fillId="0" borderId="26" xfId="22" applyFont="1" applyBorder="1" applyAlignment="1">
      <alignment horizontal="center" vertical="center"/>
      <protection/>
    </xf>
    <xf numFmtId="0" fontId="13" fillId="0" borderId="39" xfId="22" applyFont="1" applyBorder="1" applyAlignment="1">
      <alignment horizontal="center" vertical="center"/>
      <protection/>
    </xf>
    <xf numFmtId="0" fontId="13" fillId="0" borderId="24" xfId="22" applyFont="1" applyBorder="1" applyAlignment="1">
      <alignment horizontal="center" vertical="center"/>
      <protection/>
    </xf>
    <xf numFmtId="0" fontId="13" fillId="0" borderId="21" xfId="22" applyFont="1" applyBorder="1" applyAlignment="1">
      <alignment horizontal="left" vertical="center"/>
      <protection/>
    </xf>
    <xf numFmtId="0" fontId="13" fillId="0" borderId="19" xfId="22" applyFont="1" applyBorder="1" applyAlignment="1" quotePrefix="1">
      <alignment horizontal="left" vertical="center"/>
      <protection/>
    </xf>
    <xf numFmtId="0" fontId="13" fillId="0" borderId="21" xfId="22" applyFont="1" applyBorder="1" applyAlignment="1" quotePrefix="1">
      <alignment horizontal="left" vertical="center"/>
      <protection/>
    </xf>
    <xf numFmtId="0" fontId="13" fillId="0" borderId="19" xfId="22" applyFont="1" applyBorder="1" applyAlignment="1">
      <alignment vertical="center"/>
      <protection/>
    </xf>
    <xf numFmtId="0" fontId="13" fillId="0" borderId="20" xfId="22" applyFont="1" applyBorder="1" applyAlignment="1">
      <alignment vertical="center"/>
      <protection/>
    </xf>
    <xf numFmtId="0" fontId="13" fillId="0" borderId="0" xfId="22" applyFont="1" applyAlignment="1" applyProtection="1">
      <alignment horizontal="right" vertical="center"/>
      <protection hidden="1"/>
    </xf>
    <xf numFmtId="0" fontId="13" fillId="0" borderId="22" xfId="22" applyFont="1" applyBorder="1" applyAlignment="1">
      <alignment horizontal="center" vertical="center"/>
      <protection/>
    </xf>
    <xf numFmtId="0" fontId="13" fillId="0" borderId="21" xfId="22" applyFont="1" applyBorder="1" applyAlignment="1">
      <alignment vertical="center"/>
      <protection/>
    </xf>
    <xf numFmtId="0" fontId="14" fillId="0" borderId="20" xfId="22" applyFont="1" applyBorder="1" applyAlignment="1">
      <alignment vertical="center"/>
      <protection/>
    </xf>
    <xf numFmtId="0" fontId="13" fillId="0" borderId="22" xfId="22" applyFont="1" applyBorder="1" applyAlignment="1">
      <alignment vertical="center"/>
      <protection/>
    </xf>
    <xf numFmtId="0" fontId="13" fillId="0" borderId="23" xfId="22" applyFont="1" applyBorder="1" applyAlignment="1">
      <alignment vertical="center"/>
      <protection/>
    </xf>
    <xf numFmtId="0" fontId="0" fillId="0" borderId="54" xfId="20" applyBorder="1" applyAlignment="1" applyProtection="1" quotePrefix="1">
      <alignment horizontal="right"/>
      <protection hidden="1"/>
    </xf>
    <xf numFmtId="0" fontId="0" fillId="0" borderId="53" xfId="20" applyBorder="1" applyAlignment="1" applyProtection="1">
      <alignment horizontal="center"/>
      <protection hidden="1" locked="0"/>
    </xf>
    <xf numFmtId="0" fontId="13" fillId="0" borderId="0" xfId="22" applyFont="1" applyAlignment="1">
      <alignment vertical="center"/>
      <protection/>
    </xf>
    <xf numFmtId="0" fontId="0" fillId="0" borderId="49" xfId="20" applyBorder="1" applyAlignment="1" quotePrefix="1">
      <alignment horizontal="left"/>
      <protection/>
    </xf>
    <xf numFmtId="0" fontId="0" fillId="0" borderId="8" xfId="20" applyBorder="1" applyAlignment="1" quotePrefix="1">
      <alignment horizontal="left"/>
      <protection/>
    </xf>
    <xf numFmtId="0" fontId="0" fillId="0" borderId="8" xfId="20" applyBorder="1">
      <alignment/>
      <protection/>
    </xf>
    <xf numFmtId="0" fontId="0" fillId="0" borderId="36" xfId="20" applyBorder="1" applyAlignment="1" quotePrefix="1">
      <alignment horizontal="left"/>
      <protection/>
    </xf>
    <xf numFmtId="0" fontId="8" fillId="0" borderId="6" xfId="20" applyFont="1" applyBorder="1">
      <alignment/>
      <protection/>
    </xf>
    <xf numFmtId="0" fontId="8" fillId="0" borderId="5" xfId="22" applyFont="1" applyBorder="1" applyAlignment="1">
      <alignment horizontal="center"/>
      <protection/>
    </xf>
    <xf numFmtId="180" fontId="8" fillId="0" borderId="37" xfId="22" applyNumberFormat="1" applyFont="1" applyBorder="1" applyAlignment="1">
      <alignment horizontal="center"/>
      <protection/>
    </xf>
    <xf numFmtId="0" fontId="0" fillId="0" borderId="59" xfId="20" applyBorder="1" applyAlignment="1" quotePrefix="1">
      <alignment horizontal="left"/>
      <protection/>
    </xf>
    <xf numFmtId="0" fontId="8" fillId="0" borderId="0" xfId="20" applyFont="1">
      <alignment/>
      <protection/>
    </xf>
    <xf numFmtId="0" fontId="8" fillId="0" borderId="26" xfId="20" applyFont="1" applyBorder="1" applyAlignment="1">
      <alignment horizontal="center" vertical="center"/>
      <protection/>
    </xf>
    <xf numFmtId="0" fontId="8" fillId="0" borderId="22" xfId="22" applyFont="1" applyBorder="1" applyAlignment="1">
      <alignment horizontal="center"/>
      <protection/>
    </xf>
    <xf numFmtId="180" fontId="8" fillId="0" borderId="23" xfId="22" applyNumberFormat="1" applyFont="1" applyBorder="1" applyAlignment="1">
      <alignment horizontal="center"/>
      <protection/>
    </xf>
    <xf numFmtId="0" fontId="0" fillId="0" borderId="59" xfId="20" applyBorder="1">
      <alignment/>
      <protection/>
    </xf>
    <xf numFmtId="0" fontId="8" fillId="0" borderId="60" xfId="20" applyFont="1" applyBorder="1" applyAlignment="1">
      <alignment horizontal="center" vertical="center"/>
      <protection/>
    </xf>
    <xf numFmtId="0" fontId="4" fillId="0" borderId="24" xfId="22" applyFont="1" applyBorder="1" applyAlignment="1">
      <alignment horizontal="center" vertical="center"/>
      <protection/>
    </xf>
    <xf numFmtId="0" fontId="0" fillId="0" borderId="57" xfId="20" applyBorder="1">
      <alignment/>
      <protection/>
    </xf>
    <xf numFmtId="0" fontId="15" fillId="0" borderId="11" xfId="22" applyFont="1" applyBorder="1" applyAlignment="1">
      <alignment horizontal="left" vertical="center"/>
      <protection/>
    </xf>
    <xf numFmtId="0" fontId="13" fillId="0" borderId="12" xfId="22" applyFont="1" applyBorder="1" applyAlignment="1">
      <alignment horizontal="left" vertical="center"/>
      <protection/>
    </xf>
    <xf numFmtId="0" fontId="13" fillId="0" borderId="12" xfId="22" applyFont="1" applyBorder="1" applyAlignment="1">
      <alignment vertical="center"/>
      <protection/>
    </xf>
    <xf numFmtId="0" fontId="15" fillId="0" borderId="59" xfId="22" applyFont="1" applyBorder="1" applyAlignment="1">
      <alignment horizontal="left" vertical="center"/>
      <protection/>
    </xf>
    <xf numFmtId="0" fontId="16" fillId="0" borderId="61" xfId="22" applyFont="1" applyBorder="1" applyAlignment="1">
      <alignment vertical="center"/>
      <protection/>
    </xf>
    <xf numFmtId="0" fontId="16" fillId="0" borderId="62" xfId="22" applyFont="1" applyBorder="1" applyAlignment="1">
      <alignment vertical="center"/>
      <protection/>
    </xf>
    <xf numFmtId="0" fontId="17" fillId="0" borderId="63" xfId="22" applyFont="1" applyBorder="1" applyAlignment="1">
      <alignment vertical="center"/>
      <protection/>
    </xf>
    <xf numFmtId="0" fontId="13" fillId="0" borderId="14" xfId="22" applyFont="1" applyBorder="1" applyAlignment="1">
      <alignment vertical="center"/>
      <protection/>
    </xf>
    <xf numFmtId="0" fontId="13" fillId="0" borderId="39" xfId="22" applyFont="1" applyBorder="1" applyAlignment="1">
      <alignment vertical="center"/>
      <protection/>
    </xf>
    <xf numFmtId="0" fontId="15" fillId="0" borderId="59" xfId="22" applyFont="1" applyBorder="1" applyAlignment="1">
      <alignment vertical="center"/>
      <protection/>
    </xf>
    <xf numFmtId="49" fontId="13" fillId="0" borderId="64" xfId="22" applyNumberFormat="1" applyFont="1" applyBorder="1" applyAlignment="1">
      <alignment horizontal="centerContinuous" vertical="center"/>
      <protection/>
    </xf>
    <xf numFmtId="49" fontId="13" fillId="0" borderId="0" xfId="22" applyNumberFormat="1" applyFont="1" applyAlignment="1">
      <alignment horizontal="centerContinuous" vertical="center"/>
      <protection/>
    </xf>
    <xf numFmtId="49" fontId="14" fillId="0" borderId="16" xfId="22" applyNumberFormat="1" applyFont="1" applyBorder="1" applyAlignment="1">
      <alignment horizontal="centerContinuous" vertical="center"/>
      <protection/>
    </xf>
    <xf numFmtId="0" fontId="13" fillId="0" borderId="15" xfId="22" applyFont="1" applyBorder="1" applyAlignment="1">
      <alignment vertical="center"/>
      <protection/>
    </xf>
    <xf numFmtId="0" fontId="13" fillId="0" borderId="65" xfId="22" applyFont="1" applyBorder="1" applyAlignment="1">
      <alignment vertical="center"/>
      <protection/>
    </xf>
    <xf numFmtId="0" fontId="13" fillId="0" borderId="22" xfId="22" applyFont="1" applyBorder="1" applyAlignment="1">
      <alignment horizontal="left" vertical="center"/>
      <protection/>
    </xf>
    <xf numFmtId="0" fontId="14" fillId="0" borderId="19" xfId="22" applyFont="1" applyBorder="1" applyAlignment="1">
      <alignment vertical="center"/>
      <protection/>
    </xf>
    <xf numFmtId="0" fontId="13" fillId="0" borderId="25" xfId="22" applyFont="1" applyBorder="1" applyAlignment="1">
      <alignment vertical="center"/>
      <protection/>
    </xf>
    <xf numFmtId="0" fontId="4" fillId="0" borderId="59" xfId="22" applyFont="1" applyBorder="1" applyAlignment="1">
      <alignment vertical="center"/>
      <protection/>
    </xf>
    <xf numFmtId="0" fontId="18" fillId="0" borderId="21" xfId="22" applyFont="1" applyBorder="1" applyAlignment="1">
      <alignment horizontal="centerContinuous" vertical="center"/>
      <protection/>
    </xf>
    <xf numFmtId="0" fontId="18" fillId="0" borderId="19" xfId="22" applyFont="1" applyBorder="1" applyAlignment="1">
      <alignment horizontal="centerContinuous" vertical="center"/>
      <protection/>
    </xf>
    <xf numFmtId="0" fontId="18" fillId="0" borderId="20" xfId="22" applyFont="1" applyBorder="1" applyAlignment="1">
      <alignment horizontal="centerContinuous" vertical="center"/>
      <protection/>
    </xf>
    <xf numFmtId="0" fontId="18" fillId="0" borderId="21" xfId="22" applyFont="1" applyBorder="1" applyAlignment="1">
      <alignment vertical="center"/>
      <protection/>
    </xf>
    <xf numFmtId="0" fontId="18" fillId="0" borderId="25" xfId="22" applyFont="1" applyBorder="1" applyAlignment="1">
      <alignment vertical="center"/>
      <protection/>
    </xf>
    <xf numFmtId="0" fontId="14" fillId="0" borderId="59" xfId="22" applyFont="1" applyBorder="1" applyAlignment="1">
      <alignment vertical="center"/>
      <protection/>
    </xf>
    <xf numFmtId="0" fontId="14" fillId="0" borderId="0" xfId="22" applyFont="1" applyAlignment="1">
      <alignment vertical="center"/>
      <protection/>
    </xf>
    <xf numFmtId="0" fontId="13" fillId="0" borderId="57" xfId="22" applyFont="1" applyBorder="1" applyAlignment="1">
      <alignment vertical="center"/>
      <protection/>
    </xf>
    <xf numFmtId="180" fontId="0" fillId="0" borderId="55" xfId="20" applyNumberFormat="1" applyBorder="1" applyAlignment="1" applyProtection="1">
      <alignment horizontal="center"/>
      <protection hidden="1" locked="0"/>
    </xf>
    <xf numFmtId="0" fontId="13" fillId="0" borderId="16" xfId="22" applyFont="1" applyBorder="1" applyAlignment="1">
      <alignment horizontal="center" vertical="center"/>
      <protection/>
    </xf>
    <xf numFmtId="0" fontId="4" fillId="0" borderId="56" xfId="22" applyFont="1" applyBorder="1">
      <alignment/>
      <protection/>
    </xf>
    <xf numFmtId="0" fontId="13" fillId="0" borderId="1" xfId="22" applyFont="1" applyBorder="1">
      <alignment/>
      <protection/>
    </xf>
    <xf numFmtId="0" fontId="13" fillId="0" borderId="34" xfId="22" applyFont="1" applyBorder="1">
      <alignment/>
      <protection/>
    </xf>
    <xf numFmtId="0" fontId="0" fillId="0" borderId="56" xfId="20" applyBorder="1">
      <alignment/>
      <protection/>
    </xf>
    <xf numFmtId="0" fontId="0" fillId="0" borderId="1" xfId="20" applyBorder="1">
      <alignment/>
      <protection/>
    </xf>
    <xf numFmtId="0" fontId="0" fillId="0" borderId="34" xfId="20" applyBorder="1">
      <alignment/>
      <protection/>
    </xf>
    <xf numFmtId="0" fontId="0" fillId="0" borderId="51" xfId="20" applyBorder="1" applyProtection="1" quotePrefix="1">
      <alignment/>
      <protection hidden="1" locked="0"/>
    </xf>
    <xf numFmtId="0" fontId="19" fillId="0" borderId="0" xfId="20" applyFont="1">
      <alignment/>
      <protection/>
    </xf>
    <xf numFmtId="0" fontId="20" fillId="0" borderId="8" xfId="20" applyFont="1" applyBorder="1" applyAlignment="1">
      <alignment horizontal="right"/>
      <protection/>
    </xf>
    <xf numFmtId="0" fontId="14" fillId="0" borderId="8" xfId="20" applyFont="1" applyBorder="1">
      <alignment/>
      <protection/>
    </xf>
    <xf numFmtId="0" fontId="14" fillId="0" borderId="0" xfId="20" applyFont="1">
      <alignment/>
      <protection/>
    </xf>
    <xf numFmtId="15" fontId="4" fillId="0" borderId="15" xfId="20" applyNumberFormat="1" applyFont="1" applyBorder="1" applyAlignment="1" quotePrefix="1">
      <alignment horizontal="centerContinuous"/>
      <protection/>
    </xf>
    <xf numFmtId="0" fontId="4" fillId="0" borderId="15" xfId="20" applyFont="1" applyBorder="1" applyAlignment="1" quotePrefix="1">
      <alignment horizontal="centerContinuous"/>
      <protection/>
    </xf>
    <xf numFmtId="49" fontId="4" fillId="0" borderId="22" xfId="20" applyNumberFormat="1" applyFont="1" applyBorder="1" applyAlignment="1" quotePrefix="1">
      <alignment horizontal="center"/>
      <protection/>
    </xf>
    <xf numFmtId="49" fontId="0" fillId="0" borderId="23" xfId="20" applyNumberFormat="1" applyBorder="1" applyAlignment="1" quotePrefix="1">
      <alignment horizontal="center"/>
      <protection/>
    </xf>
    <xf numFmtId="177" fontId="0" fillId="0" borderId="21" xfId="20" applyNumberFormat="1" applyBorder="1" applyAlignment="1" quotePrefix="1">
      <alignment horizontal="left"/>
      <protection/>
    </xf>
    <xf numFmtId="0" fontId="0" fillId="0" borderId="21" xfId="20" applyBorder="1" applyAlignment="1" quotePrefix="1">
      <alignment horizontal="centerContinuous"/>
      <protection/>
    </xf>
    <xf numFmtId="179" fontId="2" fillId="0" borderId="21" xfId="20" applyNumberFormat="1" applyFont="1" applyBorder="1" applyAlignment="1" quotePrefix="1">
      <alignment horizontal="center"/>
      <protection/>
    </xf>
    <xf numFmtId="0" fontId="3" fillId="0" borderId="21" xfId="20" applyFont="1" applyBorder="1" applyAlignment="1" applyProtection="1" quotePrefix="1">
      <alignment horizontal="centerContinuous"/>
      <protection hidden="1"/>
    </xf>
    <xf numFmtId="0" fontId="0" fillId="0" borderId="22" xfId="20" applyBorder="1" applyAlignment="1" quotePrefix="1">
      <alignment horizontal="center" vertical="center"/>
      <protection/>
    </xf>
    <xf numFmtId="0" fontId="2" fillId="0" borderId="21" xfId="20" applyFont="1" applyBorder="1" applyAlignment="1" quotePrefix="1">
      <alignment horizontal="centerContinuous"/>
      <protection/>
    </xf>
    <xf numFmtId="0" fontId="2" fillId="0" borderId="26" xfId="20" applyFont="1" applyBorder="1" applyAlignment="1" quotePrefix="1">
      <alignment horizontal="center" vertical="center"/>
      <protection/>
    </xf>
    <xf numFmtId="0" fontId="2" fillId="0" borderId="14" xfId="20" applyFont="1" applyBorder="1" applyAlignment="1" quotePrefix="1">
      <alignment horizontal="center" vertical="center"/>
      <protection/>
    </xf>
    <xf numFmtId="0" fontId="2" fillId="0" borderId="21" xfId="20" applyFont="1" applyBorder="1" applyAlignment="1" applyProtection="1" quotePrefix="1">
      <alignment horizontal="right" vertical="center"/>
      <protection locked="0"/>
    </xf>
    <xf numFmtId="0" fontId="2" fillId="0" borderId="41" xfId="20" applyFont="1" applyBorder="1" applyAlignment="1" quotePrefix="1">
      <alignment horizontal="centerContinuous"/>
      <protection/>
    </xf>
    <xf numFmtId="0" fontId="2" fillId="0" borderId="41" xfId="20" applyFont="1" applyBorder="1" applyAlignment="1" applyProtection="1" quotePrefix="1">
      <alignment horizontal="right" vertical="center"/>
      <protection locked="0"/>
    </xf>
    <xf numFmtId="0" fontId="2" fillId="0" borderId="36" xfId="20" applyFont="1" applyBorder="1" applyAlignment="1" quotePrefix="1">
      <alignment horizontal="center"/>
      <protection/>
    </xf>
    <xf numFmtId="0" fontId="2" fillId="0" borderId="22" xfId="20" applyFont="1" applyBorder="1" applyAlignment="1" quotePrefix="1">
      <alignment horizontal="center"/>
      <protection/>
    </xf>
    <xf numFmtId="0" fontId="2" fillId="0" borderId="23" xfId="20" applyFont="1" applyBorder="1" applyAlignment="1" quotePrefix="1">
      <alignment horizontal="center"/>
      <protection/>
    </xf>
    <xf numFmtId="0" fontId="2" fillId="0" borderId="33" xfId="20" applyFont="1" applyBorder="1" applyAlignment="1" quotePrefix="1">
      <alignment horizontal="center"/>
      <protection/>
    </xf>
    <xf numFmtId="0" fontId="2" fillId="0" borderId="42" xfId="20" applyFont="1" applyBorder="1" applyAlignment="1" quotePrefix="1">
      <alignment horizontal="center"/>
      <protection/>
    </xf>
    <xf numFmtId="179" fontId="0" fillId="0" borderId="54" xfId="20" applyNumberFormat="1" applyBorder="1" applyAlignment="1" applyProtection="1" quotePrefix="1">
      <alignment horizontal="right"/>
      <protection hidden="1"/>
    </xf>
    <xf numFmtId="0" fontId="0" fillId="0" borderId="54" xfId="20" applyBorder="1" applyAlignment="1" quotePrefix="1">
      <alignment horizontal="right"/>
      <protection/>
    </xf>
    <xf numFmtId="180" fontId="0" fillId="0" borderId="54" xfId="23" applyNumberFormat="1" applyBorder="1" applyAlignment="1" applyProtection="1" quotePrefix="1">
      <alignment horizontal="right"/>
      <protection hidden="1"/>
    </xf>
    <xf numFmtId="180" fontId="0" fillId="0" borderId="55" xfId="23" applyNumberFormat="1" applyBorder="1" applyAlignment="1" applyProtection="1" quotePrefix="1">
      <alignment horizontal="center"/>
      <protection hidden="1"/>
    </xf>
    <xf numFmtId="0" fontId="0" fillId="0" borderId="50" xfId="20" applyBorder="1" applyProtection="1" quotePrefix="1">
      <alignment/>
      <protection hidden="1"/>
    </xf>
    <xf numFmtId="0" fontId="0" fillId="5" borderId="54" xfId="20" applyFill="1" applyBorder="1" applyAlignment="1" applyProtection="1" quotePrefix="1">
      <alignment horizontal="right"/>
      <protection hidden="1"/>
    </xf>
    <xf numFmtId="180" fontId="8" fillId="0" borderId="37" xfId="22" applyNumberFormat="1" applyFont="1" applyBorder="1" applyAlignment="1" quotePrefix="1">
      <alignment horizontal="center"/>
      <protection/>
    </xf>
    <xf numFmtId="180" fontId="8" fillId="0" borderId="23" xfId="22" applyNumberFormat="1" applyFont="1" applyBorder="1" applyAlignment="1" quotePrefix="1">
      <alignment horizontal="center"/>
      <protection/>
    </xf>
    <xf numFmtId="0" fontId="0" fillId="0" borderId="50" xfId="20" applyBorder="1" applyAlignment="1" applyProtection="1" quotePrefix="1">
      <alignment horizontal="left"/>
      <protection hidden="1"/>
    </xf>
    <xf numFmtId="0" fontId="19" fillId="0" borderId="8" xfId="20" applyFont="1" applyBorder="1" quotePrefix="1">
      <alignment/>
      <protection/>
    </xf>
    <xf numFmtId="0" fontId="19" fillId="0" borderId="0" xfId="20" applyFont="1" quotePrefix="1">
      <alignment/>
      <protection/>
    </xf>
    <xf numFmtId="0" fontId="10" fillId="0" borderId="0" xfId="0" applyFont="1"/>
    <xf numFmtId="0" fontId="21" fillId="0" borderId="0" xfId="24">
      <alignment/>
      <protection/>
    </xf>
    <xf numFmtId="0" fontId="21" fillId="0" borderId="0" xfId="0" applyFont="1"/>
  </cellXfs>
  <cellStyles count="11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_1" xfId="20"/>
    <cellStyle name="Currency_FORM New Break Down 2_1" xfId="21"/>
    <cellStyle name="Normal 5_1" xfId="22"/>
    <cellStyle name="Normal_COBA 2_1" xfId="23"/>
    <cellStyle name="Hyperlink" xfId="24"/>
  </cellStyles>
  <dxfs count="2">
    <dxf>
      <fill>
        <patternFill>
          <bgColor rgb="FFFFFF00"/>
        </patternFill>
      </fill>
      <border/>
    </dxf>
    <dxf>
      <font>
        <color rgb="FF9C6500"/>
      </font>
      <fill>
        <patternFill>
          <bgColor rgb="FFFFEB9C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externalLink" Target="externalLinks/externalLink1.xml" /><Relationship Id="rId9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Relationship Id="rId2" Type="http://schemas.openxmlformats.org/officeDocument/2006/relationships/image" Target="../media/image2.emf" /><Relationship Id="rId3" Type="http://schemas.openxmlformats.org/officeDocument/2006/relationships/image" Target="../media/image3.png" /><Relationship Id="rId4" Type="http://schemas.openxmlformats.org/officeDocument/2006/relationships/image" Target="../media/image4.wmf" /><Relationship Id="rId5" Type="http://schemas.openxmlformats.org/officeDocument/2006/relationships/image" Target="../media/image5.emf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Relationship Id="rId2" Type="http://schemas.openxmlformats.org/officeDocument/2006/relationships/image" Target="../media/image2.emf" /><Relationship Id="rId3" Type="http://schemas.openxmlformats.org/officeDocument/2006/relationships/image" Target="../media/image3.png" /><Relationship Id="rId4" Type="http://schemas.openxmlformats.org/officeDocument/2006/relationships/image" Target="../media/image4.wmf" /><Relationship Id="rId5" Type="http://schemas.openxmlformats.org/officeDocument/2006/relationships/image" Target="../media/image5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9525</xdr:colOff>
      <xdr:row>0</xdr:row>
      <xdr:rowOff>57150</xdr:rowOff>
    </xdr:from>
    <xdr:to>
      <xdr:col>4</xdr:col>
      <xdr:colOff>285750</xdr:colOff>
      <xdr:row>1</xdr:row>
      <xdr:rowOff>123825</xdr:rowOff>
    </xdr:to>
    <xdr:pic>
      <xdr:nvPicPr>
        <xdr:cNvPr id="1" name="Picture 2"/>
        <xdr:cNvPicPr preferRelativeResize="1">
          <a:picLocks noChangeAspect="1"/>
        </xdr:cNvPicPr>
      </xdr:nvPicPr>
      <xdr:blipFill>
        <a:blip r:embed="rId1"/>
        <a:srcRect l="-486" t="32534" r="-416" b="32305"/>
        <a:stretch>
          <a:fillRect/>
        </a:stretch>
      </xdr:blipFill>
      <xdr:spPr>
        <a:xfrm>
          <a:off x="161925" y="57150"/>
          <a:ext cx="1533525" cy="3333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16</xdr:col>
      <xdr:colOff>276225</xdr:colOff>
      <xdr:row>0</xdr:row>
      <xdr:rowOff>104775</xdr:rowOff>
    </xdr:from>
    <xdr:to>
      <xdr:col>20</xdr:col>
      <xdr:colOff>180975</xdr:colOff>
      <xdr:row>2</xdr:row>
      <xdr:rowOff>0</xdr:rowOff>
    </xdr:to>
    <xdr:pic>
      <xdr:nvPicPr>
        <xdr:cNvPr id="2" name="ML"/>
        <xdr:cNvPicPr preferRelativeResize="1">
          <a:picLocks noChangeAspect="1"/>
        </xdr:cNvPicPr>
      </xdr:nvPicPr>
      <xdr:blipFill>
        <a:blip r:embed="rId1"/>
        <a:srcRect l="-486" t="32534" r="-416" b="32305"/>
        <a:stretch>
          <a:fillRect/>
        </a:stretch>
      </xdr:blipFill>
      <xdr:spPr>
        <a:xfrm>
          <a:off x="7658100" y="104775"/>
          <a:ext cx="1552575" cy="35242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>
    <xdr:from>
      <xdr:col>33</xdr:col>
      <xdr:colOff>0</xdr:colOff>
      <xdr:row>0</xdr:row>
      <xdr:rowOff>114300</xdr:rowOff>
    </xdr:from>
    <xdr:to>
      <xdr:col>36</xdr:col>
      <xdr:colOff>257175</xdr:colOff>
      <xdr:row>1</xdr:row>
      <xdr:rowOff>180975</xdr:rowOff>
    </xdr:to>
    <xdr:pic>
      <xdr:nvPicPr>
        <xdr:cNvPr id="3" name="PL"/>
        <xdr:cNvPicPr preferRelativeResize="1">
          <a:picLocks noChangeAspect="1"/>
        </xdr:cNvPicPr>
      </xdr:nvPicPr>
      <xdr:blipFill>
        <a:blip r:embed="rId2"/>
        <a:srcRect l="-486" t="32534" r="-416" b="32305"/>
        <a:stretch>
          <a:fillRect/>
        </a:stretch>
      </xdr:blipFill>
      <xdr:spPr>
        <a:xfrm>
          <a:off x="15373350" y="114300"/>
          <a:ext cx="1581150" cy="333375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1</xdr:col>
      <xdr:colOff>104775</xdr:colOff>
      <xdr:row>54</xdr:row>
      <xdr:rowOff>180975</xdr:rowOff>
    </xdr:from>
    <xdr:to>
      <xdr:col>8</xdr:col>
      <xdr:colOff>38100</xdr:colOff>
      <xdr:row>59</xdr:row>
      <xdr:rowOff>66675</xdr:rowOff>
    </xdr:to>
    <xdr:pic>
      <xdr:nvPicPr>
        <xdr:cNvPr id="4" name="Picture 7"/>
        <xdr:cNvPicPr preferRelativeResize="1">
          <a:picLocks noChangeAspect="1"/>
        </xdr:cNvPicPr>
      </xdr:nvPicPr>
      <xdr:blipFill>
        <a:blip r:embed="rId3"/>
        <a:srcRect l="19042" t="48437" r="2343" b="20051"/>
        <a:stretch>
          <a:fillRect/>
        </a:stretch>
      </xdr:blipFill>
      <xdr:spPr>
        <a:xfrm>
          <a:off x="257175" y="10391775"/>
          <a:ext cx="3009900" cy="838200"/>
        </a:xfrm>
        <a:prstGeom prst="rect">
          <a:avLst/>
        </a:prstGeom>
        <a:noFill/>
        <a:ln w="1" cmpd="sng">
          <a:noFill/>
        </a:ln>
      </xdr:spPr>
    </xdr:pic>
    <xdr:clientData/>
  </xdr:twoCellAnchor>
  <xdr:twoCellAnchor>
    <xdr:from>
      <xdr:col>12</xdr:col>
      <xdr:colOff>304800</xdr:colOff>
      <xdr:row>40</xdr:row>
      <xdr:rowOff>19050</xdr:rowOff>
    </xdr:from>
    <xdr:to>
      <xdr:col>15</xdr:col>
      <xdr:colOff>619125</xdr:colOff>
      <xdr:row>42</xdr:row>
      <xdr:rowOff>133350</xdr:rowOff>
    </xdr:to>
    <xdr:pic>
      <xdr:nvPicPr>
        <xdr:cNvPr id="5" name="Picture 8"/>
        <xdr:cNvPicPr preferRelativeResize="1"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24475" y="7562850"/>
          <a:ext cx="2028825" cy="495300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11</xdr:col>
      <xdr:colOff>485775</xdr:colOff>
      <xdr:row>34</xdr:row>
      <xdr:rowOff>47625</xdr:rowOff>
    </xdr:to>
    <xdr:pic>
      <xdr:nvPicPr>
        <xdr:cNvPr id="6" name="BD"/>
        <xdr:cNvPicPr preferRelativeResize="1"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09850" y="4305300"/>
          <a:ext cx="2400300" cy="21431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H:\Shared%20drives\AP%20INA_BREAKDOWN%20PLANT%201\10_Link%20Share%20Macro\00.%20MACRO%20BREAKDOWN\NEXSTA%20STANDARD%20NEW%20DOCUMENT-R5%20(UPDATE%20SAFETY%20STOPPER%20CS%20JUL-23).xlsm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T MASTER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1.vml" /><Relationship Id="rId3" Type="http://schemas.openxmlformats.org/officeDocument/2006/relationships/drawing" Target="../drawings/drawing1.xml" /><Relationship Id="rId4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4"/>
  </sheetPr>
  <dimension ref="B1:AXP66"/>
  <sheetViews>
    <sheetView showGridLines="0" zoomScale="68" zoomScaleNormal="68" zoomScaleSheetLayoutView="70" workbookViewId="0" topLeftCell="A1">
      <selection activeCell="AO29" sqref="AO29"/>
    </sheetView>
  </sheetViews>
  <sheetFormatPr defaultColWidth="9.140625" defaultRowHeight="12.75"/>
  <cols>
    <col min="1" max="1" width="2.28125" widthPt="12" style="168" customWidth="1"/>
    <col min="2" max="2" width="5.7109375" widthPt="30" style="334" customWidth="1"/>
    <col min="3" max="3" width="7.421875" widthPt="39" style="334" customWidth="1"/>
    <col min="4" max="4" width="5.7109375" widthPt="30" style="334" customWidth="1"/>
    <col min="5" max="5" width="10.7109375" widthPt="56.25" style="334" customWidth="1"/>
    <col min="6" max="6" width="1.421875" widthPt="7.5" style="334" customWidth="1"/>
    <col min="7" max="7" width="5.8515625" widthPt="30.75" style="334" customWidth="1"/>
    <col min="8" max="8" width="9.28125" widthPt="48.75" style="334" customWidth="1"/>
    <col min="9" max="9" width="5.7109375" widthPt="30" style="334" customWidth="1"/>
    <col min="10" max="10" width="7.421875" widthPt="39" style="334" customWidth="1"/>
    <col min="11" max="11" width="6.28125" widthPt="33" style="334" customWidth="1"/>
    <col min="12" max="12" width="7.421875" widthPt="39" style="334" customWidth="1"/>
    <col min="13" max="13" width="8.140625" widthPt="42.75" style="334" customWidth="1"/>
    <col min="14" max="14" width="8.28125" widthPt="43.5" style="334" customWidth="1"/>
    <col min="15" max="15" width="9.28125" widthPt="48.75" style="334" customWidth="1"/>
    <col min="16" max="16" width="9.7109375" widthPt="51" style="334" customWidth="1"/>
    <col min="17" max="17" width="4.28125" widthPt="22.5" style="334" customWidth="1"/>
    <col min="18" max="18" width="5.7109375" widthPt="30" style="334" customWidth="1"/>
    <col min="19" max="19" width="7.421875" widthPt="39" style="334" customWidth="1"/>
    <col min="20" max="20" width="7.28125" widthPt="38.25" style="334" customWidth="1"/>
    <col min="21" max="21" width="10.8515625" widthPt="57" style="334" customWidth="1"/>
    <col min="22" max="22" width="1.421875" widthPt="7.5" style="334" customWidth="1"/>
    <col min="23" max="23" width="5.28125" widthPt="27.75" style="334" customWidth="1"/>
    <col min="24" max="24" width="9.28125" widthPt="48.75" style="334" customWidth="1"/>
    <col min="25" max="25" width="5.7109375" widthPt="30" style="334" customWidth="1"/>
    <col min="26" max="26" width="7.421875" widthPt="39" style="334" customWidth="1"/>
    <col min="27" max="27" width="6.28125" widthPt="33" style="334" customWidth="1"/>
    <col min="28" max="28" width="7.421875" widthPt="39" style="334" customWidth="1"/>
    <col min="29" max="29" width="6.28125" widthPt="33" style="334" customWidth="1"/>
    <col min="30" max="30" width="8.7109375" widthPt="45.75" style="334" customWidth="1"/>
    <col min="31" max="31" width="10.8515625" widthPt="57" style="334" customWidth="1"/>
    <col min="32" max="32" width="11.28125" widthPt="59.25" style="334" customWidth="1"/>
    <col min="33" max="33" width="4.28125" widthPt="22.5" style="334" customWidth="1"/>
    <col min="34" max="34" width="5.7109375" widthPt="30" style="334" customWidth="1"/>
    <col min="35" max="35" width="7.421875" widthPt="39" style="334" customWidth="1"/>
    <col min="36" max="36" width="6.7109375" widthPt="35.25" style="334" customWidth="1"/>
    <col min="37" max="37" width="10.7109375" widthPt="56.25" style="334" customWidth="1"/>
    <col min="38" max="38" width="1.421875" widthPt="7.5" style="334" customWidth="1"/>
    <col min="39" max="39" width="5.8515625" widthPt="30.75" style="334" customWidth="1"/>
    <col min="40" max="40" width="9.28125" widthPt="48.75" style="334" customWidth="1"/>
    <col min="41" max="41" width="7.140625" widthPt="37.5" style="334" customWidth="1"/>
    <col min="42" max="42" width="7.421875" widthPt="39" style="334" customWidth="1"/>
    <col min="43" max="43" width="6.28125" widthPt="33" style="334" customWidth="1"/>
    <col min="44" max="44" width="7.421875" widthPt="39" style="334" customWidth="1"/>
    <col min="45" max="45" width="8.7109375" widthPt="45.75" style="334" customWidth="1"/>
    <col min="46" max="46" width="7.421875" widthPt="39" style="334" customWidth="1"/>
    <col min="47" max="47" width="10.00390625" widthPt="52.5" style="334" customWidth="1"/>
    <col min="48" max="48" width="9.7109375" widthPt="51" style="334" customWidth="1"/>
    <col min="49" max="49" width="4.28125" widthPt="22.5" style="168" customWidth="1"/>
    <col min="50" max="54" width="9.140625" widthPt="48" style="168" customWidth="1"/>
    <col min="55" max="55" width="7.140625" widthPt="37.5" style="168" customWidth="1"/>
    <col min="56" max="70" width="9.140625" widthPt="48" style="168" customWidth="1"/>
    <col min="71" max="71" width="8.7109375" widthPt="45.75" style="168" customWidth="1"/>
    <col min="72" max="16384" width="9.140625" widthPt="48" style="168" customWidth="1"/>
  </cols>
  <sheetData>
    <row r="1" spans="2:1316" ht="21" thickBot="1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1</v>
      </c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XO1" s="4"/>
      <c r="AXP1" s="4"/>
    </row>
    <row r="2" spans="2:48" ht="15" thickBo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 t="str">
        <f>CONCATENATE("Page :",MID(P2,7,2)+1)</f>
        <v>Page :2</v>
      </c>
      <c r="AG2" s="3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6" t="str">
        <f>CONCATENATE("Page :",MID(AF2,7,2)+1)</f>
        <v>Page :3</v>
      </c>
    </row>
    <row r="3" spans="2:48" ht="15" customHeight="1">
      <c r="B3" s="7" t="s">
        <v>3</v>
      </c>
      <c r="C3" s="8"/>
      <c r="D3" s="9"/>
      <c r="E3" s="10">
        <f>E5</f>
        <v>0</v>
      </c>
      <c r="F3" s="11"/>
      <c r="G3" s="11"/>
      <c r="H3" s="12"/>
      <c r="I3" s="13"/>
      <c r="J3" s="14" t="s">
        <v>4</v>
      </c>
      <c r="K3" s="15"/>
      <c r="L3" s="15"/>
      <c r="M3" s="15"/>
      <c r="N3" s="16"/>
      <c r="O3" s="17" t="s">
        <v>5</v>
      </c>
      <c r="P3" s="18"/>
      <c r="Q3" s="19"/>
      <c r="R3" s="7" t="s">
        <v>3</v>
      </c>
      <c r="S3" s="8"/>
      <c r="T3" s="9"/>
      <c r="U3" s="10" t="str">
        <f>IF($E$3&gt;0,$E$3,"")</f>
        <v/>
      </c>
      <c r="V3" s="11"/>
      <c r="W3" s="11"/>
      <c r="X3" s="12"/>
      <c r="Y3" s="13"/>
      <c r="Z3" s="14" t="s">
        <v>4</v>
      </c>
      <c r="AA3" s="15"/>
      <c r="AB3" s="15"/>
      <c r="AC3" s="15"/>
      <c r="AD3" s="16"/>
      <c r="AE3" s="17" t="s">
        <v>5</v>
      </c>
      <c r="AF3" s="18"/>
      <c r="AG3" s="19"/>
      <c r="AH3" s="7" t="s">
        <v>3</v>
      </c>
      <c r="AI3" s="8"/>
      <c r="AJ3" s="9"/>
      <c r="AK3" s="10" t="str">
        <f>IF($E$3&gt;0,$E$3,"")</f>
        <v/>
      </c>
      <c r="AL3" s="11"/>
      <c r="AM3" s="11"/>
      <c r="AN3" s="12"/>
      <c r="AO3" s="13"/>
      <c r="AP3" s="14" t="s">
        <v>4</v>
      </c>
      <c r="AQ3" s="15"/>
      <c r="AR3" s="15"/>
      <c r="AS3" s="15"/>
      <c r="AT3" s="16"/>
      <c r="AU3" s="17" t="s">
        <v>5</v>
      </c>
      <c r="AV3" s="18"/>
    </row>
    <row r="4" spans="2:48" ht="15" customHeight="1">
      <c r="B4" s="20" t="s">
        <v>6</v>
      </c>
      <c r="C4" s="21"/>
      <c r="D4" s="22"/>
      <c r="E4" s="23"/>
      <c r="F4" s="24"/>
      <c r="G4" s="25"/>
      <c r="H4" s="25"/>
      <c r="I4" s="26"/>
      <c r="J4" s="27" t="s">
        <v>7</v>
      </c>
      <c r="K4" s="28"/>
      <c r="L4" s="28"/>
      <c r="M4" s="28"/>
      <c r="N4" s="29"/>
      <c r="O4" s="335" t="s">
        <v>140</v>
      </c>
      <c r="P4" s="31"/>
      <c r="Q4" s="19"/>
      <c r="R4" s="20" t="s">
        <v>6</v>
      </c>
      <c r="S4" s="21"/>
      <c r="T4" s="22"/>
      <c r="U4" s="32" t="str">
        <f>IF($E$4&gt;0,$E$4,"")</f>
        <v/>
      </c>
      <c r="V4" s="24"/>
      <c r="W4" s="25"/>
      <c r="X4" s="25"/>
      <c r="Y4" s="26"/>
      <c r="Z4" s="336" t="s">
        <v>141</v>
      </c>
      <c r="AA4" s="28"/>
      <c r="AB4" s="28"/>
      <c r="AC4" s="28"/>
      <c r="AD4" s="29"/>
      <c r="AE4" s="335" t="s">
        <v>142</v>
      </c>
      <c r="AF4" s="31"/>
      <c r="AG4" s="19"/>
      <c r="AH4" s="20" t="s">
        <v>6</v>
      </c>
      <c r="AI4" s="21"/>
      <c r="AJ4" s="22"/>
      <c r="AK4" s="32" t="str">
        <f>IF($E$4&gt;0,$E$4,"")</f>
        <v/>
      </c>
      <c r="AL4" s="24"/>
      <c r="AM4" s="25"/>
      <c r="AN4" s="25"/>
      <c r="AO4" s="26"/>
      <c r="AP4" s="336" t="s">
        <v>141</v>
      </c>
      <c r="AQ4" s="28"/>
      <c r="AR4" s="28"/>
      <c r="AS4" s="28"/>
      <c r="AT4" s="29"/>
      <c r="AU4" s="335" t="s">
        <v>142</v>
      </c>
      <c r="AV4" s="31"/>
    </row>
    <row r="5" spans="2:48" ht="15" customHeight="1">
      <c r="B5" s="20" t="s">
        <v>8</v>
      </c>
      <c r="C5" s="33"/>
      <c r="D5" s="34"/>
      <c r="E5" s="35"/>
      <c r="F5" s="36"/>
      <c r="G5" s="37"/>
      <c r="H5" s="37"/>
      <c r="I5" s="38"/>
      <c r="J5" s="39" t="s">
        <v>9</v>
      </c>
      <c r="K5" s="25"/>
      <c r="L5" s="25"/>
      <c r="M5" s="25"/>
      <c r="N5" s="26"/>
      <c r="O5" s="40" t="s">
        <v>5</v>
      </c>
      <c r="P5" s="41" t="s">
        <v>10</v>
      </c>
      <c r="Q5" s="19"/>
      <c r="R5" s="20" t="s">
        <v>8</v>
      </c>
      <c r="S5" s="33"/>
      <c r="T5" s="34"/>
      <c r="U5" s="35" t="str">
        <f>IF($E$5&gt;0,$E$5,"")</f>
        <v/>
      </c>
      <c r="V5" s="36"/>
      <c r="W5" s="37"/>
      <c r="X5" s="37"/>
      <c r="Y5" s="38"/>
      <c r="Z5" s="39" t="s">
        <v>9</v>
      </c>
      <c r="AA5" s="25"/>
      <c r="AB5" s="25"/>
      <c r="AC5" s="25"/>
      <c r="AD5" s="26"/>
      <c r="AE5" s="40" t="s">
        <v>5</v>
      </c>
      <c r="AF5" s="41" t="s">
        <v>10</v>
      </c>
      <c r="AG5" s="19"/>
      <c r="AH5" s="20" t="s">
        <v>8</v>
      </c>
      <c r="AI5" s="33"/>
      <c r="AJ5" s="34"/>
      <c r="AK5" s="35" t="str">
        <f>IF($E$5&gt;0,$E$5,"")</f>
        <v/>
      </c>
      <c r="AL5" s="36"/>
      <c r="AM5" s="37"/>
      <c r="AN5" s="37"/>
      <c r="AO5" s="38"/>
      <c r="AP5" s="39" t="s">
        <v>9</v>
      </c>
      <c r="AQ5" s="25"/>
      <c r="AR5" s="25"/>
      <c r="AS5" s="25"/>
      <c r="AT5" s="26"/>
      <c r="AU5" s="40" t="s">
        <v>5</v>
      </c>
      <c r="AV5" s="41" t="s">
        <v>10</v>
      </c>
    </row>
    <row r="6" spans="2:48" ht="15" customHeight="1">
      <c r="B6" s="42" t="s">
        <v>11</v>
      </c>
      <c r="C6" s="43"/>
      <c r="D6" s="44"/>
      <c r="E6" s="35" t="s">
        <v>12</v>
      </c>
      <c r="F6" s="37"/>
      <c r="G6" s="37"/>
      <c r="H6" s="37"/>
      <c r="I6" s="38"/>
      <c r="J6" s="27" t="s">
        <v>13</v>
      </c>
      <c r="K6" s="28"/>
      <c r="L6" s="28"/>
      <c r="M6" s="28"/>
      <c r="N6" s="29"/>
      <c r="O6" s="45"/>
      <c r="P6" s="46"/>
      <c r="Q6" s="19"/>
      <c r="R6" s="42" t="s">
        <v>11</v>
      </c>
      <c r="S6" s="43"/>
      <c r="T6" s="44"/>
      <c r="U6" s="35" t="str">
        <f>IF($E$6&gt;0,$E$6,"")</f>
        <v>MADELA</v>
      </c>
      <c r="V6" s="37"/>
      <c r="W6" s="37"/>
      <c r="X6" s="37"/>
      <c r="Y6" s="38"/>
      <c r="Z6" s="336" t="s">
        <v>143</v>
      </c>
      <c r="AA6" s="28"/>
      <c r="AB6" s="28"/>
      <c r="AC6" s="28"/>
      <c r="AD6" s="29"/>
      <c r="AE6" s="337" t="s">
        <v>144</v>
      </c>
      <c r="AF6" s="338" t="s">
        <v>145</v>
      </c>
      <c r="AG6" s="19"/>
      <c r="AH6" s="42" t="s">
        <v>11</v>
      </c>
      <c r="AI6" s="43"/>
      <c r="AJ6" s="44"/>
      <c r="AK6" s="35" t="str">
        <f>IF($E$6&gt;0,$E$6,"")</f>
        <v>MADELA</v>
      </c>
      <c r="AL6" s="37"/>
      <c r="AM6" s="37"/>
      <c r="AN6" s="37"/>
      <c r="AO6" s="38"/>
      <c r="AP6" s="336" t="s">
        <v>143</v>
      </c>
      <c r="AQ6" s="28"/>
      <c r="AR6" s="28"/>
      <c r="AS6" s="28"/>
      <c r="AT6" s="29"/>
      <c r="AU6" s="337" t="s">
        <v>144</v>
      </c>
      <c r="AV6" s="338" t="s">
        <v>145</v>
      </c>
    </row>
    <row r="7" spans="2:48" ht="15" customHeight="1">
      <c r="B7" s="42" t="s">
        <v>14</v>
      </c>
      <c r="C7" s="43"/>
      <c r="D7" s="44"/>
      <c r="E7" s="35"/>
      <c r="F7" s="47"/>
      <c r="G7" s="47"/>
      <c r="H7" s="47"/>
      <c r="I7" s="48"/>
      <c r="J7" s="49" t="s">
        <v>15</v>
      </c>
      <c r="K7" s="50"/>
      <c r="L7" s="50"/>
      <c r="M7" s="51"/>
      <c r="N7" s="52"/>
      <c r="O7" s="52"/>
      <c r="P7" s="53"/>
      <c r="Q7" s="19"/>
      <c r="R7" s="42" t="s">
        <v>14</v>
      </c>
      <c r="S7" s="43"/>
      <c r="T7" s="44"/>
      <c r="U7" s="35" t="str">
        <f>IF($E$7&gt;0,$E$7,"")</f>
        <v/>
      </c>
      <c r="V7" s="47"/>
      <c r="W7" s="47"/>
      <c r="X7" s="47"/>
      <c r="Y7" s="48"/>
      <c r="Z7" s="49" t="s">
        <v>15</v>
      </c>
      <c r="AA7" s="50"/>
      <c r="AB7" s="50"/>
      <c r="AC7" s="339" t="s">
        <v>146</v>
      </c>
      <c r="AD7" s="52"/>
      <c r="AE7" s="52"/>
      <c r="AF7" s="53"/>
      <c r="AG7" s="19"/>
      <c r="AH7" s="42" t="s">
        <v>14</v>
      </c>
      <c r="AI7" s="43"/>
      <c r="AJ7" s="44"/>
      <c r="AK7" s="35" t="str">
        <f>IF($E$7&gt;0,$E$7,"")</f>
        <v/>
      </c>
      <c r="AL7" s="47"/>
      <c r="AM7" s="47"/>
      <c r="AN7" s="37"/>
      <c r="AO7" s="48"/>
      <c r="AP7" s="49" t="s">
        <v>15</v>
      </c>
      <c r="AQ7" s="50"/>
      <c r="AR7" s="50"/>
      <c r="AS7" s="339" t="s">
        <v>146</v>
      </c>
      <c r="AT7" s="52"/>
      <c r="AU7" s="52"/>
      <c r="AV7" s="53"/>
    </row>
    <row r="8" spans="2:48" ht="15" customHeight="1">
      <c r="B8" s="54" t="s">
        <v>16</v>
      </c>
      <c r="C8" s="33"/>
      <c r="D8" s="34"/>
      <c r="E8" s="55" t="s">
        <v>17</v>
      </c>
      <c r="F8" s="33"/>
      <c r="G8" s="56"/>
      <c r="H8" s="57"/>
      <c r="I8" s="57"/>
      <c r="J8" s="57"/>
      <c r="K8" s="57"/>
      <c r="L8" s="57"/>
      <c r="M8" s="58" t="s">
        <v>18</v>
      </c>
      <c r="N8" s="59"/>
      <c r="O8" s="60"/>
      <c r="P8" s="61"/>
      <c r="Q8" s="3"/>
      <c r="R8" s="54" t="s">
        <v>16</v>
      </c>
      <c r="S8" s="33"/>
      <c r="T8" s="34"/>
      <c r="U8" s="55" t="str">
        <f>IF($E$8&gt;0,$E$8,"")</f>
        <v>52F</v>
      </c>
      <c r="V8" s="33"/>
      <c r="W8" s="56"/>
      <c r="X8" s="57"/>
      <c r="Y8" s="57"/>
      <c r="Z8" s="57"/>
      <c r="AA8" s="57"/>
      <c r="AB8" s="57"/>
      <c r="AC8" s="60" t="s">
        <v>18</v>
      </c>
      <c r="AD8" s="62"/>
      <c r="AE8" s="340" t="s">
        <v>147</v>
      </c>
      <c r="AF8" s="61"/>
      <c r="AG8" s="3"/>
      <c r="AH8" s="54" t="s">
        <v>16</v>
      </c>
      <c r="AI8" s="33"/>
      <c r="AJ8" s="34"/>
      <c r="AK8" s="55" t="str">
        <f>IF($E$8&gt;0,$E$8,"")</f>
        <v>52F</v>
      </c>
      <c r="AL8" s="33"/>
      <c r="AM8" s="56"/>
      <c r="AN8" s="57"/>
      <c r="AO8" s="57"/>
      <c r="AP8" s="57"/>
      <c r="AQ8" s="57"/>
      <c r="AR8" s="57"/>
      <c r="AS8" s="60" t="s">
        <v>18</v>
      </c>
      <c r="AT8" s="62"/>
      <c r="AU8" s="340" t="s">
        <v>147</v>
      </c>
      <c r="AV8" s="61"/>
    </row>
    <row r="9" spans="2:48" ht="15" customHeight="1">
      <c r="B9" s="54" t="s">
        <v>19</v>
      </c>
      <c r="C9" s="33"/>
      <c r="D9" s="34"/>
      <c r="E9" s="55" t="s">
        <v>17</v>
      </c>
      <c r="F9" s="33"/>
      <c r="G9" s="56"/>
      <c r="H9" s="63"/>
      <c r="I9" s="63"/>
      <c r="J9" s="64" t="s">
        <v>20</v>
      </c>
      <c r="K9" s="65">
        <f>W</f>
        <v>1500</v>
      </c>
      <c r="L9" s="66"/>
      <c r="M9" s="67"/>
      <c r="N9" s="62"/>
      <c r="O9" s="60" t="s">
        <v>21</v>
      </c>
      <c r="P9" s="61"/>
      <c r="Q9" s="3"/>
      <c r="R9" s="54" t="s">
        <v>19</v>
      </c>
      <c r="S9" s="33"/>
      <c r="T9" s="34"/>
      <c r="U9" s="55" t="str">
        <f>IF($E$9&gt;0,$E$9,"")</f>
        <v>52F</v>
      </c>
      <c r="V9" s="33"/>
      <c r="W9" s="56"/>
      <c r="X9" s="63"/>
      <c r="Y9" s="63"/>
      <c r="Z9" s="64" t="s">
        <v>20</v>
      </c>
      <c r="AA9" s="341" t="s">
        <v>148</v>
      </c>
      <c r="AB9" s="66"/>
      <c r="AC9" s="68"/>
      <c r="AD9" s="62"/>
      <c r="AE9" s="340" t="s">
        <v>149</v>
      </c>
      <c r="AF9" s="61"/>
      <c r="AG9" s="3"/>
      <c r="AH9" s="54" t="s">
        <v>19</v>
      </c>
      <c r="AI9" s="33"/>
      <c r="AJ9" s="34"/>
      <c r="AK9" s="55" t="str">
        <f>IF(E9&gt;0,E9,"")</f>
        <v>52F</v>
      </c>
      <c r="AL9" s="33"/>
      <c r="AM9" s="56"/>
      <c r="AN9" s="63"/>
      <c r="AO9" s="63"/>
      <c r="AP9" s="64" t="s">
        <v>20</v>
      </c>
      <c r="AQ9" s="341" t="s">
        <v>148</v>
      </c>
      <c r="AR9" s="66"/>
      <c r="AS9" s="68"/>
      <c r="AT9" s="62"/>
      <c r="AU9" s="340" t="s">
        <v>150</v>
      </c>
      <c r="AV9" s="61"/>
    </row>
    <row r="10" spans="2:48" ht="15" customHeight="1">
      <c r="B10" s="54" t="s">
        <v>22</v>
      </c>
      <c r="C10" s="33"/>
      <c r="D10" s="34"/>
      <c r="E10" s="55" t="s">
        <v>17</v>
      </c>
      <c r="F10" s="33"/>
      <c r="G10" s="56"/>
      <c r="H10" s="63"/>
      <c r="I10" s="63"/>
      <c r="J10" s="69" t="s">
        <v>23</v>
      </c>
      <c r="K10" s="65">
        <f>H</f>
        <v>2800</v>
      </c>
      <c r="L10" s="70"/>
      <c r="M10" s="342" t="s">
        <v>151</v>
      </c>
      <c r="N10" s="62"/>
      <c r="O10" s="60"/>
      <c r="P10" s="61"/>
      <c r="Q10" s="3"/>
      <c r="R10" s="54" t="s">
        <v>22</v>
      </c>
      <c r="S10" s="33"/>
      <c r="T10" s="34"/>
      <c r="U10" s="33" t="s">
        <v>17</v>
      </c>
      <c r="V10" s="33"/>
      <c r="W10" s="56"/>
      <c r="X10" s="63"/>
      <c r="Y10" s="72"/>
      <c r="Z10" s="69" t="s">
        <v>23</v>
      </c>
      <c r="AA10" s="341" t="s">
        <v>152</v>
      </c>
      <c r="AB10" s="66"/>
      <c r="AC10" s="68"/>
      <c r="AD10" s="62"/>
      <c r="AE10" s="340" t="s">
        <v>149</v>
      </c>
      <c r="AF10" s="61"/>
      <c r="AG10" s="3"/>
      <c r="AH10" s="54" t="s">
        <v>22</v>
      </c>
      <c r="AI10" s="33"/>
      <c r="AJ10" s="34"/>
      <c r="AK10" s="55" t="str">
        <f>IF($U$10&gt;0,$U$10,"")</f>
        <v>52F</v>
      </c>
      <c r="AL10" s="33"/>
      <c r="AM10" s="56"/>
      <c r="AN10" s="63"/>
      <c r="AO10" s="63"/>
      <c r="AP10" s="69" t="s">
        <v>23</v>
      </c>
      <c r="AQ10" s="341" t="s">
        <v>152</v>
      </c>
      <c r="AR10" s="66"/>
      <c r="AS10" s="68"/>
      <c r="AT10" s="62"/>
      <c r="AU10" s="340" t="s">
        <v>149</v>
      </c>
      <c r="AV10" s="61"/>
    </row>
    <row r="11" spans="2:48" ht="15" customHeight="1">
      <c r="B11" s="73" t="s">
        <v>24</v>
      </c>
      <c r="C11" s="74"/>
      <c r="D11" s="75"/>
      <c r="E11" s="76">
        <v>1500</v>
      </c>
      <c r="F11" s="36"/>
      <c r="G11" s="77"/>
      <c r="H11" s="78" t="s">
        <v>25</v>
      </c>
      <c r="I11" s="78">
        <v>1</v>
      </c>
      <c r="J11" s="78" t="s">
        <v>26</v>
      </c>
      <c r="K11" s="79" t="s">
        <v>27</v>
      </c>
      <c r="L11" s="80"/>
      <c r="M11" s="81" t="s">
        <v>28</v>
      </c>
      <c r="N11" s="343" t="s">
        <v>153</v>
      </c>
      <c r="O11" s="83">
        <v>5</v>
      </c>
      <c r="P11" s="84" t="s">
        <v>29</v>
      </c>
      <c r="Q11" s="3"/>
      <c r="R11" s="73" t="s">
        <v>24</v>
      </c>
      <c r="S11" s="74"/>
      <c r="T11" s="75"/>
      <c r="U11" s="344" t="s">
        <v>154</v>
      </c>
      <c r="V11" s="36"/>
      <c r="W11" s="77"/>
      <c r="X11" s="78" t="s">
        <v>25</v>
      </c>
      <c r="Y11" s="345" t="s">
        <v>155</v>
      </c>
      <c r="Z11" s="78" t="s">
        <v>26</v>
      </c>
      <c r="AA11" s="346" t="s">
        <v>156</v>
      </c>
      <c r="AB11" s="80"/>
      <c r="AC11" s="81" t="s">
        <v>28</v>
      </c>
      <c r="AD11" s="343" t="s">
        <v>157</v>
      </c>
      <c r="AE11" s="347" t="s">
        <v>158</v>
      </c>
      <c r="AF11" s="84" t="s">
        <v>29</v>
      </c>
      <c r="AG11" s="3"/>
      <c r="AH11" s="73" t="s">
        <v>24</v>
      </c>
      <c r="AI11" s="74"/>
      <c r="AJ11" s="75"/>
      <c r="AK11" s="344" t="s">
        <v>154</v>
      </c>
      <c r="AL11" s="36"/>
      <c r="AM11" s="77"/>
      <c r="AN11" s="78" t="s">
        <v>25</v>
      </c>
      <c r="AO11" s="345" t="s">
        <v>155</v>
      </c>
      <c r="AP11" s="78" t="s">
        <v>26</v>
      </c>
      <c r="AQ11" s="346" t="s">
        <v>156</v>
      </c>
      <c r="AR11" s="80"/>
      <c r="AS11" s="81" t="s">
        <v>28</v>
      </c>
      <c r="AT11" s="343" t="s">
        <v>157</v>
      </c>
      <c r="AU11" s="347" t="s">
        <v>158</v>
      </c>
      <c r="AV11" s="84" t="s">
        <v>29</v>
      </c>
    </row>
    <row r="12" spans="2:48" ht="15" customHeight="1" thickBot="1">
      <c r="B12" s="85" t="s">
        <v>30</v>
      </c>
      <c r="C12" s="86"/>
      <c r="D12" s="87"/>
      <c r="E12" s="88">
        <v>2800</v>
      </c>
      <c r="F12" s="89"/>
      <c r="G12" s="90"/>
      <c r="H12" s="91"/>
      <c r="I12" s="91"/>
      <c r="J12" s="91"/>
      <c r="K12" s="92"/>
      <c r="L12" s="93"/>
      <c r="M12" s="94"/>
      <c r="N12" s="95"/>
      <c r="O12" s="96"/>
      <c r="P12" s="97"/>
      <c r="Q12" s="3"/>
      <c r="R12" s="85" t="s">
        <v>30</v>
      </c>
      <c r="S12" s="86"/>
      <c r="T12" s="87"/>
      <c r="U12" s="348" t="s">
        <v>159</v>
      </c>
      <c r="V12" s="89"/>
      <c r="W12" s="90"/>
      <c r="X12" s="91"/>
      <c r="Y12" s="91"/>
      <c r="Z12" s="91"/>
      <c r="AA12" s="92"/>
      <c r="AB12" s="93"/>
      <c r="AC12" s="94"/>
      <c r="AD12" s="138" t="s">
        <v>160</v>
      </c>
      <c r="AE12" s="349" t="s">
        <v>161</v>
      </c>
      <c r="AF12" s="97" t="s">
        <v>29</v>
      </c>
      <c r="AG12" s="3"/>
      <c r="AH12" s="85" t="s">
        <v>30</v>
      </c>
      <c r="AI12" s="86"/>
      <c r="AJ12" s="87"/>
      <c r="AK12" s="348" t="s">
        <v>159</v>
      </c>
      <c r="AL12" s="89"/>
      <c r="AM12" s="90"/>
      <c r="AN12" s="91"/>
      <c r="AO12" s="91"/>
      <c r="AP12" s="91"/>
      <c r="AQ12" s="92"/>
      <c r="AR12" s="93"/>
      <c r="AS12" s="94"/>
      <c r="AT12" s="138" t="s">
        <v>160</v>
      </c>
      <c r="AU12" s="349" t="s">
        <v>161</v>
      </c>
      <c r="AV12" s="97" t="s">
        <v>29</v>
      </c>
    </row>
    <row r="13" spans="2:48" ht="3.75" customHeight="1" thickBot="1">
      <c r="B13" s="98"/>
      <c r="C13" s="98"/>
      <c r="D13" s="98"/>
      <c r="E13" s="98"/>
      <c r="F13" s="98"/>
      <c r="G13" s="99"/>
      <c r="H13" s="100"/>
      <c r="I13" s="100"/>
      <c r="J13" s="100"/>
      <c r="K13" s="100"/>
      <c r="L13" s="100"/>
      <c r="M13" s="100"/>
      <c r="N13" s="101"/>
      <c r="O13" s="101"/>
      <c r="P13" s="101"/>
      <c r="Q13" s="3"/>
      <c r="R13" s="98"/>
      <c r="S13" s="98"/>
      <c r="T13" s="98"/>
      <c r="U13" s="98"/>
      <c r="V13" s="98"/>
      <c r="W13" s="99"/>
      <c r="X13" s="100"/>
      <c r="Y13" s="100"/>
      <c r="Z13" s="100"/>
      <c r="AA13" s="100"/>
      <c r="AB13" s="100"/>
      <c r="AC13" s="100"/>
      <c r="AD13" s="100"/>
      <c r="AE13" s="100"/>
      <c r="AF13" s="100"/>
      <c r="AG13" s="3"/>
      <c r="AH13" s="98"/>
      <c r="AI13" s="98"/>
      <c r="AJ13" s="98"/>
      <c r="AK13" s="98"/>
      <c r="AL13" s="98"/>
      <c r="AM13" s="99"/>
      <c r="AN13" s="100"/>
      <c r="AO13" s="100"/>
      <c r="AP13" s="100"/>
      <c r="AQ13" s="100"/>
      <c r="AR13" s="100"/>
      <c r="AS13" s="100"/>
      <c r="AT13" s="100"/>
      <c r="AU13" s="100"/>
      <c r="AV13" s="100"/>
    </row>
    <row r="14" spans="2:48" s="3" customFormat="1" ht="15" customHeight="1">
      <c r="B14" s="102" t="s">
        <v>31</v>
      </c>
      <c r="C14" s="103"/>
      <c r="D14" s="104" t="s">
        <v>32</v>
      </c>
      <c r="E14" s="103"/>
      <c r="F14" s="10" t="s">
        <v>33</v>
      </c>
      <c r="G14" s="105"/>
      <c r="H14" s="106"/>
      <c r="I14" s="10" t="s">
        <v>34</v>
      </c>
      <c r="J14" s="106"/>
      <c r="K14" s="107" t="s">
        <v>35</v>
      </c>
      <c r="L14" s="108"/>
      <c r="M14" s="107" t="s">
        <v>36</v>
      </c>
      <c r="N14" s="109"/>
      <c r="O14" s="110"/>
      <c r="P14" s="111"/>
      <c r="R14" s="102" t="s">
        <v>31</v>
      </c>
      <c r="S14" s="350" t="s">
        <v>162</v>
      </c>
      <c r="T14" s="104" t="s">
        <v>32</v>
      </c>
      <c r="U14" s="350" t="s">
        <v>163</v>
      </c>
      <c r="V14" s="10" t="s">
        <v>33</v>
      </c>
      <c r="W14" s="105"/>
      <c r="X14" s="110" t="s">
        <v>164</v>
      </c>
      <c r="Y14" s="10" t="s">
        <v>34</v>
      </c>
      <c r="Z14" s="110" t="s">
        <v>165</v>
      </c>
      <c r="AA14" s="107" t="s">
        <v>35</v>
      </c>
      <c r="AB14" s="350" t="s">
        <v>166</v>
      </c>
      <c r="AC14" s="107" t="s">
        <v>36</v>
      </c>
      <c r="AD14" s="350" t="s">
        <v>167</v>
      </c>
      <c r="AE14" s="110"/>
      <c r="AF14" s="111"/>
      <c r="AH14" s="102" t="s">
        <v>31</v>
      </c>
      <c r="AI14" s="350" t="s">
        <v>162</v>
      </c>
      <c r="AJ14" s="104" t="s">
        <v>32</v>
      </c>
      <c r="AK14" s="350" t="s">
        <v>163</v>
      </c>
      <c r="AL14" s="10" t="s">
        <v>33</v>
      </c>
      <c r="AM14" s="105"/>
      <c r="AN14" s="110" t="s">
        <v>164</v>
      </c>
      <c r="AO14" s="10" t="s">
        <v>34</v>
      </c>
      <c r="AP14" s="110" t="s">
        <v>165</v>
      </c>
      <c r="AQ14" s="107" t="s">
        <v>35</v>
      </c>
      <c r="AR14" s="350" t="s">
        <v>166</v>
      </c>
      <c r="AS14" s="107" t="s">
        <v>36</v>
      </c>
      <c r="AT14" s="350" t="s">
        <v>167</v>
      </c>
      <c r="AU14" s="110"/>
      <c r="AV14" s="111"/>
    </row>
    <row r="15" spans="2:48" s="3" customFormat="1" ht="15" customHeight="1">
      <c r="B15" s="115" t="s">
        <v>37</v>
      </c>
      <c r="C15" s="116"/>
      <c r="D15" s="75" t="s">
        <v>38</v>
      </c>
      <c r="E15" s="116"/>
      <c r="F15" s="35" t="s">
        <v>39</v>
      </c>
      <c r="G15" s="117"/>
      <c r="H15" s="118"/>
      <c r="I15" s="35" t="s">
        <v>40</v>
      </c>
      <c r="J15" s="119"/>
      <c r="K15" s="120" t="s">
        <v>41</v>
      </c>
      <c r="L15" s="65"/>
      <c r="M15" s="120" t="s">
        <v>42</v>
      </c>
      <c r="N15" s="116"/>
      <c r="O15" s="120"/>
      <c r="P15" s="121"/>
      <c r="R15" s="115" t="s">
        <v>37</v>
      </c>
      <c r="S15" s="351" t="s">
        <v>168</v>
      </c>
      <c r="T15" s="75" t="s">
        <v>38</v>
      </c>
      <c r="U15" s="351" t="s">
        <v>169</v>
      </c>
      <c r="V15" s="35" t="s">
        <v>39</v>
      </c>
      <c r="W15" s="117"/>
      <c r="X15" s="122" t="s">
        <v>170</v>
      </c>
      <c r="Y15" s="35" t="s">
        <v>40</v>
      </c>
      <c r="Z15" s="122" t="s">
        <v>171</v>
      </c>
      <c r="AA15" s="120" t="s">
        <v>41</v>
      </c>
      <c r="AB15" s="351" t="s">
        <v>172</v>
      </c>
      <c r="AC15" s="120" t="s">
        <v>42</v>
      </c>
      <c r="AD15" s="351" t="s">
        <v>173</v>
      </c>
      <c r="AE15" s="120"/>
      <c r="AF15" s="121"/>
      <c r="AH15" s="115" t="s">
        <v>37</v>
      </c>
      <c r="AI15" s="351" t="s">
        <v>168</v>
      </c>
      <c r="AJ15" s="75" t="s">
        <v>38</v>
      </c>
      <c r="AK15" s="351" t="s">
        <v>169</v>
      </c>
      <c r="AL15" s="35" t="s">
        <v>39</v>
      </c>
      <c r="AM15" s="117"/>
      <c r="AN15" s="122" t="s">
        <v>170</v>
      </c>
      <c r="AO15" s="35" t="s">
        <v>40</v>
      </c>
      <c r="AP15" s="122" t="s">
        <v>171</v>
      </c>
      <c r="AQ15" s="120" t="s">
        <v>41</v>
      </c>
      <c r="AR15" s="351" t="s">
        <v>172</v>
      </c>
      <c r="AS15" s="120" t="s">
        <v>42</v>
      </c>
      <c r="AT15" s="351" t="s">
        <v>173</v>
      </c>
      <c r="AU15" s="120"/>
      <c r="AV15" s="121"/>
    </row>
    <row r="16" spans="2:48" s="3" customFormat="1" ht="15" customHeight="1">
      <c r="B16" s="115" t="s">
        <v>43</v>
      </c>
      <c r="C16" s="116"/>
      <c r="D16" s="75" t="s">
        <v>44</v>
      </c>
      <c r="E16" s="116"/>
      <c r="F16" s="35" t="s">
        <v>45</v>
      </c>
      <c r="G16" s="117"/>
      <c r="H16" s="116"/>
      <c r="I16" s="35" t="s">
        <v>46</v>
      </c>
      <c r="J16" s="124"/>
      <c r="K16" s="120" t="s">
        <v>47</v>
      </c>
      <c r="L16" s="65"/>
      <c r="M16" s="120" t="s">
        <v>48</v>
      </c>
      <c r="N16" s="125"/>
      <c r="O16" s="78" t="s">
        <v>49</v>
      </c>
      <c r="P16" s="126"/>
      <c r="R16" s="115" t="s">
        <v>43</v>
      </c>
      <c r="S16" s="351" t="s">
        <v>174</v>
      </c>
      <c r="T16" s="75" t="s">
        <v>44</v>
      </c>
      <c r="U16" s="351" t="s">
        <v>175</v>
      </c>
      <c r="V16" s="35" t="s">
        <v>45</v>
      </c>
      <c r="W16" s="117"/>
      <c r="X16" s="351" t="s">
        <v>176</v>
      </c>
      <c r="Y16" s="35" t="s">
        <v>46</v>
      </c>
      <c r="Z16" s="122" t="s">
        <v>177</v>
      </c>
      <c r="AA16" s="120" t="s">
        <v>47</v>
      </c>
      <c r="AB16" s="351" t="s">
        <v>178</v>
      </c>
      <c r="AC16" s="120" t="s">
        <v>48</v>
      </c>
      <c r="AD16" s="351" t="s">
        <v>179</v>
      </c>
      <c r="AE16" s="78"/>
      <c r="AF16" s="352" t="s">
        <v>180</v>
      </c>
      <c r="AH16" s="115" t="s">
        <v>43</v>
      </c>
      <c r="AI16" s="351" t="s">
        <v>174</v>
      </c>
      <c r="AJ16" s="75" t="s">
        <v>44</v>
      </c>
      <c r="AK16" s="351" t="s">
        <v>175</v>
      </c>
      <c r="AL16" s="35" t="s">
        <v>45</v>
      </c>
      <c r="AM16" s="117"/>
      <c r="AN16" s="351" t="s">
        <v>176</v>
      </c>
      <c r="AO16" s="35" t="s">
        <v>46</v>
      </c>
      <c r="AP16" s="122" t="s">
        <v>177</v>
      </c>
      <c r="AQ16" s="120" t="s">
        <v>47</v>
      </c>
      <c r="AR16" s="351" t="s">
        <v>178</v>
      </c>
      <c r="AS16" s="120" t="s">
        <v>48</v>
      </c>
      <c r="AT16" s="351" t="s">
        <v>179</v>
      </c>
      <c r="AU16" s="78"/>
      <c r="AV16" s="352" t="s">
        <v>180</v>
      </c>
    </row>
    <row r="17" spans="2:48" s="3" customFormat="1" ht="15" customHeight="1">
      <c r="B17" s="115" t="s">
        <v>50</v>
      </c>
      <c r="C17" s="116"/>
      <c r="D17" s="75" t="s">
        <v>51</v>
      </c>
      <c r="E17" s="116"/>
      <c r="F17" s="35" t="s">
        <v>52</v>
      </c>
      <c r="G17" s="117"/>
      <c r="H17" s="116"/>
      <c r="I17" s="35" t="s">
        <v>53</v>
      </c>
      <c r="J17" s="124"/>
      <c r="K17" s="120" t="s">
        <v>54</v>
      </c>
      <c r="L17" s="128"/>
      <c r="M17" s="120" t="s">
        <v>55</v>
      </c>
      <c r="N17" s="125"/>
      <c r="O17" s="78" t="s">
        <v>56</v>
      </c>
      <c r="P17" s="126"/>
      <c r="R17" s="115" t="s">
        <v>50</v>
      </c>
      <c r="S17" s="351" t="s">
        <v>181</v>
      </c>
      <c r="T17" s="75" t="s">
        <v>51</v>
      </c>
      <c r="U17" s="351" t="s">
        <v>182</v>
      </c>
      <c r="V17" s="35" t="s">
        <v>52</v>
      </c>
      <c r="W17" s="117"/>
      <c r="X17" s="351" t="s">
        <v>183</v>
      </c>
      <c r="Y17" s="35" t="s">
        <v>53</v>
      </c>
      <c r="Z17" s="122" t="s">
        <v>184</v>
      </c>
      <c r="AA17" s="120" t="s">
        <v>54</v>
      </c>
      <c r="AB17" s="351" t="s">
        <v>185</v>
      </c>
      <c r="AC17" s="120" t="s">
        <v>55</v>
      </c>
      <c r="AD17" s="351" t="s">
        <v>186</v>
      </c>
      <c r="AE17" s="78"/>
      <c r="AF17" s="352" t="s">
        <v>187</v>
      </c>
      <c r="AH17" s="115" t="s">
        <v>50</v>
      </c>
      <c r="AI17" s="351" t="s">
        <v>181</v>
      </c>
      <c r="AJ17" s="75" t="s">
        <v>51</v>
      </c>
      <c r="AK17" s="351" t="s">
        <v>182</v>
      </c>
      <c r="AL17" s="35" t="s">
        <v>52</v>
      </c>
      <c r="AM17" s="117"/>
      <c r="AN17" s="351" t="s">
        <v>183</v>
      </c>
      <c r="AO17" s="35" t="s">
        <v>53</v>
      </c>
      <c r="AP17" s="122" t="s">
        <v>184</v>
      </c>
      <c r="AQ17" s="120" t="s">
        <v>54</v>
      </c>
      <c r="AR17" s="351" t="s">
        <v>185</v>
      </c>
      <c r="AS17" s="120" t="s">
        <v>55</v>
      </c>
      <c r="AT17" s="351" t="s">
        <v>186</v>
      </c>
      <c r="AU17" s="78" t="s">
        <v>56</v>
      </c>
      <c r="AV17" s="352" t="s">
        <v>187</v>
      </c>
    </row>
    <row r="18" spans="2:48" s="3" customFormat="1" ht="15" customHeight="1" thickBot="1">
      <c r="B18" s="130" t="s">
        <v>57</v>
      </c>
      <c r="C18" s="131"/>
      <c r="D18" s="87" t="s">
        <v>58</v>
      </c>
      <c r="E18" s="131"/>
      <c r="F18" s="132" t="s">
        <v>59</v>
      </c>
      <c r="G18" s="133"/>
      <c r="H18" s="134"/>
      <c r="I18" s="132" t="s">
        <v>60</v>
      </c>
      <c r="J18" s="135"/>
      <c r="K18" s="95" t="s">
        <v>61</v>
      </c>
      <c r="L18" s="136"/>
      <c r="M18" s="95" t="s">
        <v>62</v>
      </c>
      <c r="N18" s="131"/>
      <c r="O18" s="95" t="s">
        <v>63</v>
      </c>
      <c r="P18" s="137"/>
      <c r="R18" s="130" t="s">
        <v>57</v>
      </c>
      <c r="S18" s="353" t="s">
        <v>188</v>
      </c>
      <c r="T18" s="87" t="s">
        <v>58</v>
      </c>
      <c r="U18" s="353" t="s">
        <v>189</v>
      </c>
      <c r="V18" s="132" t="s">
        <v>59</v>
      </c>
      <c r="W18" s="133"/>
      <c r="X18" s="138" t="s">
        <v>190</v>
      </c>
      <c r="Y18" s="132" t="s">
        <v>60</v>
      </c>
      <c r="Z18" s="138" t="s">
        <v>191</v>
      </c>
      <c r="AA18" s="95" t="s">
        <v>61</v>
      </c>
      <c r="AB18" s="353" t="s">
        <v>192</v>
      </c>
      <c r="AC18" s="95" t="s">
        <v>62</v>
      </c>
      <c r="AD18" s="353" t="s">
        <v>193</v>
      </c>
      <c r="AE18" s="138" t="s">
        <v>64</v>
      </c>
      <c r="AF18" s="354" t="s">
        <v>194</v>
      </c>
      <c r="AH18" s="130" t="s">
        <v>57</v>
      </c>
      <c r="AI18" s="353" t="s">
        <v>188</v>
      </c>
      <c r="AJ18" s="87" t="s">
        <v>58</v>
      </c>
      <c r="AK18" s="353" t="s">
        <v>189</v>
      </c>
      <c r="AL18" s="132" t="s">
        <v>59</v>
      </c>
      <c r="AM18" s="133"/>
      <c r="AN18" s="138" t="s">
        <v>190</v>
      </c>
      <c r="AO18" s="132" t="s">
        <v>60</v>
      </c>
      <c r="AP18" s="138" t="s">
        <v>191</v>
      </c>
      <c r="AQ18" s="95" t="s">
        <v>61</v>
      </c>
      <c r="AR18" s="353" t="s">
        <v>192</v>
      </c>
      <c r="AS18" s="95" t="s">
        <v>62</v>
      </c>
      <c r="AT18" s="353" t="s">
        <v>193</v>
      </c>
      <c r="AU18" s="138" t="s">
        <v>64</v>
      </c>
      <c r="AV18" s="354" t="s">
        <v>194</v>
      </c>
    </row>
    <row r="19" spans="2:48" ht="5.25" customHeight="1" thickBot="1">
      <c r="B19" s="140"/>
      <c r="C19" s="140"/>
      <c r="D19" s="140"/>
      <c r="E19" s="140"/>
      <c r="F19" s="140"/>
      <c r="G19" s="140"/>
      <c r="H19" s="140"/>
      <c r="I19" s="140"/>
      <c r="J19" s="141"/>
      <c r="K19" s="140"/>
      <c r="L19" s="140"/>
      <c r="M19" s="140"/>
      <c r="N19" s="140"/>
      <c r="O19" s="140"/>
      <c r="P19" s="140"/>
      <c r="Q19" s="3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3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</row>
    <row r="20" spans="2:71" ht="24" thickBot="1">
      <c r="B20" s="142" t="s">
        <v>65</v>
      </c>
      <c r="C20" s="143"/>
      <c r="D20" s="144"/>
      <c r="E20" s="145" t="s">
        <v>66</v>
      </c>
      <c r="F20" s="143"/>
      <c r="G20" s="146"/>
      <c r="H20" s="147" t="s">
        <v>67</v>
      </c>
      <c r="I20" s="148" t="s">
        <v>68</v>
      </c>
      <c r="J20" s="149" t="s">
        <v>25</v>
      </c>
      <c r="K20" s="150" t="s">
        <v>69</v>
      </c>
      <c r="L20" s="151"/>
      <c r="M20" s="151"/>
      <c r="N20" s="151"/>
      <c r="O20" s="152" t="s">
        <v>70</v>
      </c>
      <c r="P20" s="153" t="s">
        <v>71</v>
      </c>
      <c r="Q20" s="3"/>
      <c r="R20" s="154" t="s">
        <v>65</v>
      </c>
      <c r="S20" s="155"/>
      <c r="T20" s="156" t="s">
        <v>72</v>
      </c>
      <c r="U20" s="157" t="s">
        <v>66</v>
      </c>
      <c r="V20" s="158"/>
      <c r="W20" s="159"/>
      <c r="X20" s="160" t="s">
        <v>67</v>
      </c>
      <c r="Y20" s="161" t="s">
        <v>68</v>
      </c>
      <c r="Z20" s="162" t="s">
        <v>25</v>
      </c>
      <c r="AA20" s="163" t="s">
        <v>69</v>
      </c>
      <c r="AB20" s="158"/>
      <c r="AC20" s="158"/>
      <c r="AD20" s="158"/>
      <c r="AE20" s="164" t="s">
        <v>70</v>
      </c>
      <c r="AF20" s="165" t="s">
        <v>71</v>
      </c>
      <c r="AG20" s="3"/>
      <c r="AH20" s="154" t="s">
        <v>65</v>
      </c>
      <c r="AI20" s="155"/>
      <c r="AJ20" s="156"/>
      <c r="AK20" s="166" t="s">
        <v>73</v>
      </c>
      <c r="AL20" s="158"/>
      <c r="AM20" s="159" t="s">
        <v>74</v>
      </c>
      <c r="AN20" s="160" t="s">
        <v>26</v>
      </c>
      <c r="AO20" s="161" t="s">
        <v>68</v>
      </c>
      <c r="AP20" s="162" t="s">
        <v>25</v>
      </c>
      <c r="AQ20" s="163" t="s">
        <v>69</v>
      </c>
      <c r="AR20" s="158"/>
      <c r="AS20" s="158"/>
      <c r="AT20" s="158"/>
      <c r="AU20" s="167"/>
      <c r="AV20" s="165" t="s">
        <v>75</v>
      </c>
      <c r="BC20" s="168" t="s">
        <v>67</v>
      </c>
      <c r="BS20" s="168" t="s">
        <v>67</v>
      </c>
    </row>
    <row r="21" spans="2:48" ht="15" customHeight="1">
      <c r="B21" s="169" t="s">
        <v>76</v>
      </c>
      <c r="C21" s="170"/>
      <c r="D21" s="171"/>
      <c r="E21" s="170"/>
      <c r="F21" s="170"/>
      <c r="G21" s="172"/>
      <c r="H21" s="172"/>
      <c r="I21" s="172"/>
      <c r="J21" s="172"/>
      <c r="K21" s="172"/>
      <c r="L21" s="172"/>
      <c r="M21" s="170"/>
      <c r="N21" s="173"/>
      <c r="O21" s="174"/>
      <c r="P21" s="175"/>
      <c r="Q21" s="168"/>
      <c r="R21" s="176" t="s">
        <v>77</v>
      </c>
      <c r="S21" s="177"/>
      <c r="T21" s="178"/>
      <c r="U21" s="179"/>
      <c r="V21" s="180"/>
      <c r="W21" s="181"/>
      <c r="X21" s="182"/>
      <c r="Y21" s="183"/>
      <c r="Z21" s="184"/>
      <c r="AA21" s="185"/>
      <c r="AB21" s="186"/>
      <c r="AC21" s="187"/>
      <c r="AD21" s="188"/>
      <c r="AE21" s="189"/>
      <c r="AF21" s="190"/>
      <c r="AG21" s="168"/>
      <c r="AH21" s="176" t="s">
        <v>77</v>
      </c>
      <c r="AI21" s="177"/>
      <c r="AJ21" s="178"/>
      <c r="AK21" s="191"/>
      <c r="AL21" s="180"/>
      <c r="AM21" s="192"/>
      <c r="AN21" s="193"/>
      <c r="AO21" s="183"/>
      <c r="AP21" s="184"/>
      <c r="AQ21" s="194"/>
      <c r="AR21" s="195"/>
      <c r="AS21" s="196"/>
      <c r="AT21" s="197"/>
      <c r="AU21" s="198"/>
      <c r="AV21" s="199"/>
    </row>
    <row r="22" spans="2:48" ht="15" customHeight="1" thickBot="1">
      <c r="B22" s="200" t="s">
        <v>78</v>
      </c>
      <c r="C22" s="201"/>
      <c r="D22" s="202"/>
      <c r="E22" s="203"/>
      <c r="F22" s="203"/>
      <c r="G22" s="204"/>
      <c r="H22" s="204"/>
      <c r="I22" s="204"/>
      <c r="J22" s="204"/>
      <c r="K22" s="204"/>
      <c r="L22" s="204"/>
      <c r="M22" s="205"/>
      <c r="N22" s="206"/>
      <c r="O22" s="207"/>
      <c r="P22" s="208"/>
      <c r="Q22" s="168"/>
      <c r="R22" s="209" t="s">
        <v>79</v>
      </c>
      <c r="S22" s="210"/>
      <c r="T22" s="211"/>
      <c r="U22" s="179" t="s">
        <v>80</v>
      </c>
      <c r="V22" s="180" t="s">
        <v>195</v>
      </c>
      <c r="W22" s="212">
        <v>1</v>
      </c>
      <c r="X22" s="355" t="s">
        <v>196</v>
      </c>
      <c r="Y22" s="183">
        <v>1</v>
      </c>
      <c r="Z22" s="356" t="s">
        <v>197</v>
      </c>
      <c r="AA22" s="214"/>
      <c r="AB22" s="186"/>
      <c r="AC22" s="187"/>
      <c r="AD22" s="215"/>
      <c r="AE22" s="357" t="s">
        <v>198</v>
      </c>
      <c r="AF22" s="358" t="s">
        <v>199</v>
      </c>
      <c r="AG22" s="168"/>
      <c r="AH22" s="359" t="s">
        <v>200</v>
      </c>
      <c r="AI22" s="217"/>
      <c r="AJ22" s="218"/>
      <c r="AK22" s="219" t="s">
        <v>81</v>
      </c>
      <c r="AL22" s="180"/>
      <c r="AM22" s="192"/>
      <c r="AN22" s="193" t="s">
        <v>82</v>
      </c>
      <c r="AO22" s="276" t="s">
        <v>201</v>
      </c>
      <c r="AP22" s="356" t="s">
        <v>202</v>
      </c>
      <c r="AQ22" s="220" t="s">
        <v>83</v>
      </c>
      <c r="AR22" s="195"/>
      <c r="AS22" s="196"/>
      <c r="AT22" s="197"/>
      <c r="AU22" s="221"/>
      <c r="AV22" s="199"/>
    </row>
    <row r="23" spans="2:48" ht="15" customHeight="1">
      <c r="B23" s="222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5"/>
      <c r="N23" s="206"/>
      <c r="O23" s="207"/>
      <c r="P23" s="208"/>
      <c r="Q23" s="168"/>
      <c r="R23" s="209" t="s">
        <v>84</v>
      </c>
      <c r="S23" s="210"/>
      <c r="T23" s="211"/>
      <c r="U23" s="179" t="s">
        <v>85</v>
      </c>
      <c r="V23" s="180" t="s">
        <v>203</v>
      </c>
      <c r="W23" s="212">
        <v>1</v>
      </c>
      <c r="X23" s="355" t="s">
        <v>196</v>
      </c>
      <c r="Y23" s="183">
        <v>1</v>
      </c>
      <c r="Z23" s="356" t="s">
        <v>204</v>
      </c>
      <c r="AA23" s="214"/>
      <c r="AB23" s="186"/>
      <c r="AC23" s="187"/>
      <c r="AD23" s="215"/>
      <c r="AE23" s="357" t="s">
        <v>205</v>
      </c>
      <c r="AF23" s="358" t="s">
        <v>206</v>
      </c>
      <c r="AG23" s="168"/>
      <c r="AH23" s="359" t="s">
        <v>207</v>
      </c>
      <c r="AI23" s="217"/>
      <c r="AJ23" s="218"/>
      <c r="AK23" s="219" t="s">
        <v>86</v>
      </c>
      <c r="AL23" s="180"/>
      <c r="AM23" s="192"/>
      <c r="AN23" s="193" t="s">
        <v>82</v>
      </c>
      <c r="AO23" s="360" t="s">
        <v>208</v>
      </c>
      <c r="AP23" s="356" t="s">
        <v>209</v>
      </c>
      <c r="AQ23" s="220"/>
      <c r="AR23" s="195" t="s">
        <v>87</v>
      </c>
      <c r="AS23" s="196"/>
      <c r="AT23" s="197"/>
      <c r="AU23" s="221"/>
      <c r="AV23" s="199"/>
    </row>
    <row r="24" spans="2:48" ht="15" customHeight="1">
      <c r="B24" s="222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24"/>
      <c r="Q24" s="168"/>
      <c r="R24" s="209" t="s">
        <v>88</v>
      </c>
      <c r="S24" s="210"/>
      <c r="T24" s="211"/>
      <c r="U24" s="179" t="s">
        <v>89</v>
      </c>
      <c r="V24" s="180" t="s">
        <v>210</v>
      </c>
      <c r="W24" s="212">
        <v>1</v>
      </c>
      <c r="X24" s="355" t="s">
        <v>211</v>
      </c>
      <c r="Y24" s="183">
        <v>1</v>
      </c>
      <c r="Z24" s="356" t="s">
        <v>212</v>
      </c>
      <c r="AA24" s="214"/>
      <c r="AB24" s="186"/>
      <c r="AC24" s="187"/>
      <c r="AD24" s="215"/>
      <c r="AE24" s="357" t="s">
        <v>213</v>
      </c>
      <c r="AF24" s="358" t="s">
        <v>214</v>
      </c>
      <c r="AG24" s="168"/>
      <c r="AH24" s="359" t="s">
        <v>215</v>
      </c>
      <c r="AI24" s="217"/>
      <c r="AJ24" s="218"/>
      <c r="AK24" s="219" t="s">
        <v>90</v>
      </c>
      <c r="AL24" s="180"/>
      <c r="AM24" s="192"/>
      <c r="AN24" s="193" t="s">
        <v>82</v>
      </c>
      <c r="AO24" s="183">
        <v>1</v>
      </c>
      <c r="AP24" s="356" t="s">
        <v>216</v>
      </c>
      <c r="AQ24" s="220"/>
      <c r="AR24" s="195" t="s">
        <v>91</v>
      </c>
      <c r="AS24" s="196"/>
      <c r="AT24" s="197"/>
      <c r="AU24" s="221"/>
      <c r="AV24" s="199"/>
    </row>
    <row r="25" spans="2:69" ht="15" customHeight="1">
      <c r="B25" s="222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24"/>
      <c r="Q25" s="168"/>
      <c r="R25" s="209" t="s">
        <v>92</v>
      </c>
      <c r="S25" s="210"/>
      <c r="T25" s="211"/>
      <c r="U25" s="179" t="s">
        <v>89</v>
      </c>
      <c r="V25" s="180" t="s">
        <v>217</v>
      </c>
      <c r="W25" s="212">
        <v>2</v>
      </c>
      <c r="X25" s="355" t="s">
        <v>211</v>
      </c>
      <c r="Y25" s="183">
        <v>1</v>
      </c>
      <c r="Z25" s="356" t="s">
        <v>218</v>
      </c>
      <c r="AA25" s="214"/>
      <c r="AB25" s="186"/>
      <c r="AC25" s="187"/>
      <c r="AD25" s="215"/>
      <c r="AE25" s="357" t="s">
        <v>219</v>
      </c>
      <c r="AF25" s="358" t="s">
        <v>220</v>
      </c>
      <c r="AG25" s="168"/>
      <c r="AH25" s="359" t="s">
        <v>221</v>
      </c>
      <c r="AI25" s="217"/>
      <c r="AJ25" s="218"/>
      <c r="AK25" s="225" t="s">
        <v>93</v>
      </c>
      <c r="AL25" s="180"/>
      <c r="AM25" s="192"/>
      <c r="AN25" s="193" t="s">
        <v>82</v>
      </c>
      <c r="AO25" s="183">
        <v>1</v>
      </c>
      <c r="AP25" s="356" t="s">
        <v>222</v>
      </c>
      <c r="AQ25" s="220"/>
      <c r="AR25" s="195" t="s">
        <v>91</v>
      </c>
      <c r="AS25" s="196"/>
      <c r="AT25" s="197"/>
      <c r="AU25" s="221"/>
      <c r="AV25" s="199"/>
      <c r="BQ25" s="226"/>
    </row>
    <row r="26" spans="2:48" ht="15" customHeight="1">
      <c r="B26" s="222"/>
      <c r="C26" s="204"/>
      <c r="D26" s="204"/>
      <c r="E26" s="227"/>
      <c r="F26" s="227"/>
      <c r="G26" s="168"/>
      <c r="H26" s="168"/>
      <c r="I26" s="168"/>
      <c r="J26" s="168"/>
      <c r="K26" s="168"/>
      <c r="L26" s="168"/>
      <c r="M26" s="204"/>
      <c r="N26" s="204"/>
      <c r="O26" s="204"/>
      <c r="P26" s="224"/>
      <c r="Q26" s="168"/>
      <c r="R26" s="209" t="s">
        <v>94</v>
      </c>
      <c r="S26" s="210"/>
      <c r="T26" s="211"/>
      <c r="U26" s="179" t="s">
        <v>95</v>
      </c>
      <c r="V26" s="180" t="s">
        <v>223</v>
      </c>
      <c r="W26" s="212">
        <v>0</v>
      </c>
      <c r="X26" s="355" t="s">
        <v>224</v>
      </c>
      <c r="Y26" s="183">
        <v>1</v>
      </c>
      <c r="Z26" s="356" t="s">
        <v>225</v>
      </c>
      <c r="AA26" s="214"/>
      <c r="AB26" s="186"/>
      <c r="AC26" s="187"/>
      <c r="AD26" s="215"/>
      <c r="AE26" s="357" t="s">
        <v>226</v>
      </c>
      <c r="AF26" s="358" t="s">
        <v>227</v>
      </c>
      <c r="AG26" s="168"/>
      <c r="AH26" s="359" t="s">
        <v>228</v>
      </c>
      <c r="AI26" s="217"/>
      <c r="AJ26" s="218"/>
      <c r="AK26" s="179" t="s">
        <v>96</v>
      </c>
      <c r="AL26" s="180"/>
      <c r="AM26" s="192"/>
      <c r="AN26" s="193" t="s">
        <v>97</v>
      </c>
      <c r="AO26" s="183">
        <v>1</v>
      </c>
      <c r="AP26" s="356" t="s">
        <v>229</v>
      </c>
      <c r="AQ26" s="220"/>
      <c r="AR26" s="195"/>
      <c r="AS26" s="196"/>
      <c r="AT26" s="197"/>
      <c r="AU26" s="221"/>
      <c r="AV26" s="199"/>
    </row>
    <row r="27" spans="2:76" ht="15" customHeight="1">
      <c r="B27" s="222"/>
      <c r="C27" s="204"/>
      <c r="D27" s="204"/>
      <c r="E27" s="168"/>
      <c r="F27" s="168"/>
      <c r="G27" s="168"/>
      <c r="H27" s="168"/>
      <c r="I27" s="168"/>
      <c r="J27" s="168"/>
      <c r="K27" s="168"/>
      <c r="L27" s="168"/>
      <c r="M27" s="204"/>
      <c r="N27" s="204"/>
      <c r="O27" s="204"/>
      <c r="P27" s="224"/>
      <c r="Q27" s="168"/>
      <c r="R27" s="209" t="s">
        <v>94</v>
      </c>
      <c r="S27" s="210"/>
      <c r="T27" s="211"/>
      <c r="U27" s="179" t="s">
        <v>95</v>
      </c>
      <c r="V27" s="180" t="s">
        <v>230</v>
      </c>
      <c r="W27" s="212">
        <v>0</v>
      </c>
      <c r="X27" s="355" t="s">
        <v>231</v>
      </c>
      <c r="Y27" s="183">
        <v>2</v>
      </c>
      <c r="Z27" s="356" t="s">
        <v>232</v>
      </c>
      <c r="AA27" s="214"/>
      <c r="AB27" s="186"/>
      <c r="AC27" s="187"/>
      <c r="AD27" s="215"/>
      <c r="AE27" s="357" t="s">
        <v>233</v>
      </c>
      <c r="AF27" s="358" t="s">
        <v>234</v>
      </c>
      <c r="AG27" s="168"/>
      <c r="AH27" s="359" t="s">
        <v>235</v>
      </c>
      <c r="AI27" s="217"/>
      <c r="AJ27" s="218"/>
      <c r="AK27" s="219" t="s">
        <v>98</v>
      </c>
      <c r="AL27" s="180"/>
      <c r="AM27" s="192"/>
      <c r="AN27" s="193" t="s">
        <v>99</v>
      </c>
      <c r="AO27" s="276" t="s">
        <v>236</v>
      </c>
      <c r="AP27" s="356" t="s">
        <v>237</v>
      </c>
      <c r="AQ27" s="220"/>
      <c r="AR27" s="195" t="s">
        <v>87</v>
      </c>
      <c r="AS27" s="196"/>
      <c r="AT27" s="197"/>
      <c r="AU27" s="221"/>
      <c r="AV27" s="199" t="s">
        <v>100</v>
      </c>
      <c r="BQ27" s="226"/>
      <c r="BX27" s="226"/>
    </row>
    <row r="28" spans="2:76" ht="15" customHeight="1">
      <c r="B28" s="222"/>
      <c r="C28" s="204"/>
      <c r="D28" s="204"/>
      <c r="E28" s="168"/>
      <c r="F28" s="168"/>
      <c r="G28" s="168"/>
      <c r="H28" s="168"/>
      <c r="I28" s="168"/>
      <c r="J28" s="168"/>
      <c r="K28" s="168"/>
      <c r="L28" s="168"/>
      <c r="M28" s="204"/>
      <c r="N28" s="204"/>
      <c r="O28" s="204"/>
      <c r="P28" s="224"/>
      <c r="Q28" s="168"/>
      <c r="R28" s="209"/>
      <c r="S28" s="210"/>
      <c r="T28" s="211"/>
      <c r="U28" s="179"/>
      <c r="V28" s="180" t="s">
        <v>238</v>
      </c>
      <c r="W28" s="212"/>
      <c r="X28" s="213"/>
      <c r="Y28" s="183"/>
      <c r="Z28" s="356" t="s">
        <v>239</v>
      </c>
      <c r="AA28" s="214"/>
      <c r="AB28" s="186"/>
      <c r="AC28" s="187"/>
      <c r="AD28" s="215"/>
      <c r="AE28" s="357" t="s">
        <v>240</v>
      </c>
      <c r="AF28" s="358" t="s">
        <v>241</v>
      </c>
      <c r="AG28" s="168"/>
      <c r="AH28" s="359" t="s">
        <v>242</v>
      </c>
      <c r="AI28" s="217"/>
      <c r="AJ28" s="228"/>
      <c r="AK28" s="225" t="s">
        <v>101</v>
      </c>
      <c r="AL28" s="180"/>
      <c r="AM28" s="192"/>
      <c r="AN28" s="193" t="s">
        <v>97</v>
      </c>
      <c r="AO28" s="183">
        <v>8</v>
      </c>
      <c r="AP28" s="356" t="s">
        <v>243</v>
      </c>
      <c r="AQ28" s="220"/>
      <c r="AR28" s="195" t="s">
        <v>102</v>
      </c>
      <c r="AS28" s="196"/>
      <c r="AT28" s="197"/>
      <c r="AU28" s="221"/>
      <c r="AV28" s="199" t="s">
        <v>100</v>
      </c>
      <c r="BX28" s="226"/>
    </row>
    <row r="29" spans="2:48" ht="15" customHeight="1">
      <c r="B29" s="222"/>
      <c r="C29" s="204"/>
      <c r="D29" s="204"/>
      <c r="E29" s="168"/>
      <c r="F29" s="168"/>
      <c r="G29" s="168"/>
      <c r="H29" s="168"/>
      <c r="I29" s="168"/>
      <c r="J29" s="168"/>
      <c r="K29" s="168"/>
      <c r="L29" s="168"/>
      <c r="M29" s="204"/>
      <c r="N29" s="204"/>
      <c r="O29" s="204"/>
      <c r="P29" s="224"/>
      <c r="Q29" s="168"/>
      <c r="R29" s="209"/>
      <c r="S29" s="210"/>
      <c r="T29" s="211"/>
      <c r="U29" s="179"/>
      <c r="V29" s="180" t="s">
        <v>244</v>
      </c>
      <c r="W29" s="212"/>
      <c r="X29" s="213"/>
      <c r="Y29" s="183"/>
      <c r="Z29" s="356" t="s">
        <v>245</v>
      </c>
      <c r="AA29" s="214"/>
      <c r="AB29" s="186"/>
      <c r="AC29" s="187"/>
      <c r="AD29" s="215"/>
      <c r="AE29" s="357" t="s">
        <v>246</v>
      </c>
      <c r="AF29" s="358" t="s">
        <v>247</v>
      </c>
      <c r="AG29" s="168"/>
      <c r="AH29" s="359" t="s">
        <v>248</v>
      </c>
      <c r="AI29" s="217"/>
      <c r="AJ29" s="228"/>
      <c r="AK29" s="219" t="s">
        <v>249</v>
      </c>
      <c r="AL29" s="180"/>
      <c r="AM29" s="192" t="s">
        <v>103</v>
      </c>
      <c r="AN29" s="193" t="s">
        <v>82</v>
      </c>
      <c r="AO29" s="276" t="s">
        <v>250</v>
      </c>
      <c r="AP29" s="356" t="s">
        <v>251</v>
      </c>
      <c r="AQ29" s="220" t="s">
        <v>83</v>
      </c>
      <c r="AR29" s="195"/>
      <c r="AS29" s="196"/>
      <c r="AT29" s="197"/>
      <c r="AU29" s="221"/>
      <c r="AV29" s="199" t="s">
        <v>100</v>
      </c>
    </row>
    <row r="30" spans="2:48" ht="15" customHeight="1">
      <c r="B30" s="222"/>
      <c r="C30" s="204"/>
      <c r="D30" s="204"/>
      <c r="E30" s="168"/>
      <c r="F30" s="168"/>
      <c r="G30" s="168"/>
      <c r="H30" s="168"/>
      <c r="I30" s="168"/>
      <c r="J30" s="168"/>
      <c r="K30" s="168"/>
      <c r="L30" s="168"/>
      <c r="M30" s="204"/>
      <c r="N30" s="204"/>
      <c r="O30" s="204"/>
      <c r="P30" s="224"/>
      <c r="Q30" s="168"/>
      <c r="R30" s="209"/>
      <c r="S30" s="210"/>
      <c r="T30" s="211"/>
      <c r="U30" s="179"/>
      <c r="V30" s="180" t="s">
        <v>252</v>
      </c>
      <c r="W30" s="212"/>
      <c r="X30" s="213"/>
      <c r="Y30" s="183"/>
      <c r="Z30" s="356" t="s">
        <v>253</v>
      </c>
      <c r="AA30" s="214"/>
      <c r="AB30" s="186"/>
      <c r="AC30" s="187"/>
      <c r="AD30" s="215"/>
      <c r="AE30" s="357" t="s">
        <v>254</v>
      </c>
      <c r="AF30" s="358" t="s">
        <v>255</v>
      </c>
      <c r="AG30" s="168"/>
      <c r="AH30" s="359" t="s">
        <v>256</v>
      </c>
      <c r="AI30" s="217"/>
      <c r="AJ30" s="228"/>
      <c r="AK30" s="179"/>
      <c r="AL30" s="180"/>
      <c r="AM30" s="192"/>
      <c r="AN30" s="193" t="s">
        <v>103</v>
      </c>
      <c r="AO30" s="183"/>
      <c r="AP30" s="356" t="s">
        <v>257</v>
      </c>
      <c r="AQ30" s="220"/>
      <c r="AR30" s="195"/>
      <c r="AS30" s="196"/>
      <c r="AT30" s="197"/>
      <c r="AU30" s="221"/>
      <c r="AV30" s="199"/>
    </row>
    <row r="31" spans="2:48" ht="15" customHeight="1">
      <c r="B31" s="222"/>
      <c r="C31" s="204"/>
      <c r="D31" s="204"/>
      <c r="E31" s="168"/>
      <c r="F31" s="168"/>
      <c r="G31" s="168"/>
      <c r="H31" s="168"/>
      <c r="I31" s="168"/>
      <c r="J31" s="168"/>
      <c r="K31" s="168"/>
      <c r="L31" s="168"/>
      <c r="M31" s="204"/>
      <c r="N31" s="204"/>
      <c r="O31" s="204"/>
      <c r="P31" s="224"/>
      <c r="Q31" s="168"/>
      <c r="R31" s="209"/>
      <c r="S31" s="210"/>
      <c r="T31" s="211"/>
      <c r="U31" s="179"/>
      <c r="V31" s="180" t="s">
        <v>258</v>
      </c>
      <c r="W31" s="212"/>
      <c r="X31" s="213"/>
      <c r="Y31" s="183"/>
      <c r="Z31" s="356" t="s">
        <v>259</v>
      </c>
      <c r="AA31" s="214"/>
      <c r="AB31" s="186"/>
      <c r="AC31" s="187"/>
      <c r="AD31" s="215"/>
      <c r="AE31" s="357" t="s">
        <v>260</v>
      </c>
      <c r="AF31" s="358" t="s">
        <v>261</v>
      </c>
      <c r="AG31" s="168"/>
      <c r="AH31" s="359" t="s">
        <v>262</v>
      </c>
      <c r="AI31" s="217"/>
      <c r="AJ31" s="228"/>
      <c r="AK31" s="179"/>
      <c r="AL31" s="180"/>
      <c r="AM31" s="192"/>
      <c r="AN31" s="193" t="s">
        <v>103</v>
      </c>
      <c r="AO31" s="183"/>
      <c r="AP31" s="356" t="s">
        <v>263</v>
      </c>
      <c r="AQ31" s="220"/>
      <c r="AR31" s="195"/>
      <c r="AS31" s="196"/>
      <c r="AT31" s="197"/>
      <c r="AU31" s="221"/>
      <c r="AV31" s="199"/>
    </row>
    <row r="32" spans="2:48" ht="15" customHeight="1">
      <c r="B32" s="222"/>
      <c r="C32" s="204"/>
      <c r="D32" s="204"/>
      <c r="E32" s="168"/>
      <c r="F32" s="168"/>
      <c r="G32" s="168"/>
      <c r="H32" s="168"/>
      <c r="I32" s="168"/>
      <c r="J32" s="168"/>
      <c r="K32" s="168"/>
      <c r="L32" s="168"/>
      <c r="M32" s="204"/>
      <c r="N32" s="204"/>
      <c r="O32" s="204"/>
      <c r="P32" s="224"/>
      <c r="Q32" s="168"/>
      <c r="R32" s="209"/>
      <c r="S32" s="210"/>
      <c r="T32" s="211"/>
      <c r="U32" s="179"/>
      <c r="V32" s="180" t="s">
        <v>264</v>
      </c>
      <c r="W32" s="212"/>
      <c r="X32" s="213"/>
      <c r="Y32" s="183"/>
      <c r="Z32" s="356" t="s">
        <v>265</v>
      </c>
      <c r="AA32" s="214"/>
      <c r="AB32" s="186"/>
      <c r="AC32" s="187"/>
      <c r="AD32" s="215"/>
      <c r="AE32" s="357" t="s">
        <v>266</v>
      </c>
      <c r="AF32" s="358" t="s">
        <v>267</v>
      </c>
      <c r="AG32" s="168"/>
      <c r="AH32" s="359" t="s">
        <v>268</v>
      </c>
      <c r="AI32" s="217"/>
      <c r="AJ32" s="228"/>
      <c r="AK32" s="179"/>
      <c r="AL32" s="180"/>
      <c r="AM32" s="192"/>
      <c r="AN32" s="193" t="s">
        <v>103</v>
      </c>
      <c r="AO32" s="183"/>
      <c r="AP32" s="356" t="s">
        <v>269</v>
      </c>
      <c r="AQ32" s="220"/>
      <c r="AR32" s="195"/>
      <c r="AS32" s="196"/>
      <c r="AT32" s="197"/>
      <c r="AU32" s="221"/>
      <c r="AV32" s="199"/>
    </row>
    <row r="33" spans="2:48" ht="15" customHeight="1">
      <c r="B33" s="222"/>
      <c r="C33" s="204"/>
      <c r="D33" s="204"/>
      <c r="E33" s="168"/>
      <c r="F33" s="168"/>
      <c r="G33" s="168"/>
      <c r="H33" s="168"/>
      <c r="I33" s="168"/>
      <c r="J33" s="168"/>
      <c r="K33" s="168"/>
      <c r="L33" s="168"/>
      <c r="M33" s="204"/>
      <c r="N33" s="204"/>
      <c r="O33" s="204"/>
      <c r="P33" s="224"/>
      <c r="Q33" s="168"/>
      <c r="R33" s="209"/>
      <c r="S33" s="210"/>
      <c r="T33" s="211"/>
      <c r="U33" s="179"/>
      <c r="V33" s="180" t="s">
        <v>270</v>
      </c>
      <c r="W33" s="212"/>
      <c r="X33" s="213"/>
      <c r="Y33" s="183"/>
      <c r="Z33" s="356" t="s">
        <v>271</v>
      </c>
      <c r="AA33" s="214"/>
      <c r="AB33" s="186"/>
      <c r="AC33" s="187"/>
      <c r="AD33" s="215"/>
      <c r="AE33" s="357" t="s">
        <v>272</v>
      </c>
      <c r="AF33" s="358" t="s">
        <v>273</v>
      </c>
      <c r="AG33" s="168"/>
      <c r="AH33" s="359" t="s">
        <v>274</v>
      </c>
      <c r="AI33" s="217"/>
      <c r="AJ33" s="228"/>
      <c r="AK33" s="179"/>
      <c r="AL33" s="180"/>
      <c r="AM33" s="192"/>
      <c r="AN33" s="193" t="s">
        <v>103</v>
      </c>
      <c r="AO33" s="183"/>
      <c r="AP33" s="356" t="s">
        <v>275</v>
      </c>
      <c r="AQ33" s="220"/>
      <c r="AR33" s="195"/>
      <c r="AS33" s="196"/>
      <c r="AT33" s="197"/>
      <c r="AU33" s="221"/>
      <c r="AV33" s="199"/>
    </row>
    <row r="34" spans="2:48" ht="15" customHeight="1">
      <c r="B34" s="222"/>
      <c r="C34" s="204"/>
      <c r="D34" s="204"/>
      <c r="E34" s="168"/>
      <c r="F34" s="168"/>
      <c r="G34" s="168"/>
      <c r="H34" s="168"/>
      <c r="I34" s="168"/>
      <c r="J34" s="168"/>
      <c r="K34" s="168"/>
      <c r="L34" s="168"/>
      <c r="M34" s="204"/>
      <c r="N34" s="204"/>
      <c r="O34" s="204"/>
      <c r="P34" s="224"/>
      <c r="Q34" s="168"/>
      <c r="R34" s="209"/>
      <c r="S34" s="210"/>
      <c r="T34" s="211"/>
      <c r="U34" s="179"/>
      <c r="V34" s="180" t="s">
        <v>276</v>
      </c>
      <c r="W34" s="212"/>
      <c r="X34" s="213"/>
      <c r="Y34" s="183"/>
      <c r="Z34" s="356" t="s">
        <v>277</v>
      </c>
      <c r="AA34" s="214"/>
      <c r="AB34" s="186"/>
      <c r="AC34" s="187"/>
      <c r="AD34" s="215"/>
      <c r="AE34" s="357" t="s">
        <v>278</v>
      </c>
      <c r="AF34" s="358" t="s">
        <v>279</v>
      </c>
      <c r="AG34" s="168"/>
      <c r="AH34" s="359" t="s">
        <v>280</v>
      </c>
      <c r="AI34" s="217"/>
      <c r="AJ34" s="228"/>
      <c r="AK34" s="179"/>
      <c r="AL34" s="180"/>
      <c r="AM34" s="192"/>
      <c r="AN34" s="193" t="s">
        <v>103</v>
      </c>
      <c r="AO34" s="183"/>
      <c r="AP34" s="356" t="s">
        <v>281</v>
      </c>
      <c r="AQ34" s="220"/>
      <c r="AR34" s="195"/>
      <c r="AS34" s="196"/>
      <c r="AT34" s="197"/>
      <c r="AU34" s="221"/>
      <c r="AV34" s="199"/>
    </row>
    <row r="35" spans="2:48" ht="15" customHeight="1">
      <c r="B35" s="222"/>
      <c r="C35" s="204"/>
      <c r="D35" s="204"/>
      <c r="E35" s="168"/>
      <c r="F35" s="168"/>
      <c r="G35" s="168"/>
      <c r="H35" s="168"/>
      <c r="I35" s="168"/>
      <c r="J35" s="168"/>
      <c r="K35" s="168"/>
      <c r="L35" s="168"/>
      <c r="M35" s="204"/>
      <c r="N35" s="204"/>
      <c r="O35" s="204"/>
      <c r="P35" s="224"/>
      <c r="Q35" s="168"/>
      <c r="R35" s="209"/>
      <c r="S35" s="210"/>
      <c r="T35" s="211"/>
      <c r="U35" s="179"/>
      <c r="V35" s="180" t="s">
        <v>282</v>
      </c>
      <c r="W35" s="212"/>
      <c r="X35" s="213"/>
      <c r="Y35" s="183"/>
      <c r="Z35" s="356" t="s">
        <v>283</v>
      </c>
      <c r="AA35" s="214"/>
      <c r="AB35" s="186"/>
      <c r="AC35" s="187"/>
      <c r="AD35" s="215"/>
      <c r="AE35" s="357" t="s">
        <v>284</v>
      </c>
      <c r="AF35" s="358" t="s">
        <v>285</v>
      </c>
      <c r="AG35" s="168"/>
      <c r="AH35" s="359" t="s">
        <v>286</v>
      </c>
      <c r="AI35" s="217"/>
      <c r="AJ35" s="228"/>
      <c r="AK35" s="179"/>
      <c r="AL35" s="180"/>
      <c r="AM35" s="192"/>
      <c r="AN35" s="193" t="s">
        <v>103</v>
      </c>
      <c r="AO35" s="183"/>
      <c r="AP35" s="356" t="s">
        <v>287</v>
      </c>
      <c r="AQ35" s="220"/>
      <c r="AR35" s="195"/>
      <c r="AS35" s="196"/>
      <c r="AT35" s="197"/>
      <c r="AU35" s="221"/>
      <c r="AV35" s="199"/>
    </row>
    <row r="36" spans="2:48" ht="15" customHeight="1">
      <c r="B36" s="222"/>
      <c r="C36" s="204"/>
      <c r="D36" s="204"/>
      <c r="E36" s="168"/>
      <c r="F36" s="168"/>
      <c r="G36" s="168"/>
      <c r="H36" s="168"/>
      <c r="I36" s="168"/>
      <c r="J36" s="168"/>
      <c r="K36" s="168"/>
      <c r="L36" s="168"/>
      <c r="M36" s="204"/>
      <c r="N36" s="204"/>
      <c r="O36" s="204"/>
      <c r="P36" s="224"/>
      <c r="Q36" s="168"/>
      <c r="R36" s="209"/>
      <c r="S36" s="210"/>
      <c r="T36" s="211"/>
      <c r="U36" s="179"/>
      <c r="V36" s="180" t="s">
        <v>288</v>
      </c>
      <c r="W36" s="212"/>
      <c r="X36" s="213"/>
      <c r="Y36" s="183"/>
      <c r="Z36" s="356" t="s">
        <v>289</v>
      </c>
      <c r="AA36" s="214"/>
      <c r="AB36" s="186"/>
      <c r="AC36" s="187"/>
      <c r="AD36" s="215"/>
      <c r="AE36" s="357" t="s">
        <v>290</v>
      </c>
      <c r="AF36" s="358" t="s">
        <v>291</v>
      </c>
      <c r="AG36" s="168"/>
      <c r="AH36" s="359" t="s">
        <v>292</v>
      </c>
      <c r="AI36" s="217"/>
      <c r="AJ36" s="228"/>
      <c r="AK36" s="179"/>
      <c r="AL36" s="180"/>
      <c r="AM36" s="192"/>
      <c r="AN36" s="193" t="s">
        <v>103</v>
      </c>
      <c r="AO36" s="183"/>
      <c r="AP36" s="356" t="s">
        <v>293</v>
      </c>
      <c r="AQ36" s="220"/>
      <c r="AR36" s="195"/>
      <c r="AS36" s="196"/>
      <c r="AT36" s="197"/>
      <c r="AU36" s="221"/>
      <c r="AV36" s="199"/>
    </row>
    <row r="37" spans="2:48" ht="15" customHeight="1">
      <c r="B37" s="222"/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24"/>
      <c r="Q37" s="168"/>
      <c r="R37" s="209"/>
      <c r="S37" s="210"/>
      <c r="T37" s="211"/>
      <c r="U37" s="179"/>
      <c r="V37" s="180" t="s">
        <v>294</v>
      </c>
      <c r="W37" s="212"/>
      <c r="X37" s="213"/>
      <c r="Y37" s="183"/>
      <c r="Z37" s="356" t="s">
        <v>295</v>
      </c>
      <c r="AA37" s="214"/>
      <c r="AB37" s="186"/>
      <c r="AC37" s="187"/>
      <c r="AD37" s="215"/>
      <c r="AE37" s="357" t="s">
        <v>296</v>
      </c>
      <c r="AF37" s="358" t="s">
        <v>297</v>
      </c>
      <c r="AG37" s="168"/>
      <c r="AH37" s="359" t="s">
        <v>298</v>
      </c>
      <c r="AI37" s="217"/>
      <c r="AJ37" s="228"/>
      <c r="AK37" s="179"/>
      <c r="AL37" s="180"/>
      <c r="AM37" s="192"/>
      <c r="AN37" s="193" t="s">
        <v>103</v>
      </c>
      <c r="AO37" s="183"/>
      <c r="AP37" s="356" t="s">
        <v>299</v>
      </c>
      <c r="AQ37" s="220"/>
      <c r="AR37" s="195"/>
      <c r="AS37" s="196"/>
      <c r="AT37" s="197"/>
      <c r="AU37" s="221"/>
      <c r="AV37" s="199"/>
    </row>
    <row r="38" spans="2:48" ht="15" customHeight="1">
      <c r="B38" s="222"/>
      <c r="C38" s="204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29"/>
      <c r="P38" s="224"/>
      <c r="Q38" s="168"/>
      <c r="R38" s="209"/>
      <c r="S38" s="210"/>
      <c r="T38" s="211"/>
      <c r="U38" s="179"/>
      <c r="V38" s="180" t="s">
        <v>300</v>
      </c>
      <c r="W38" s="212"/>
      <c r="X38" s="213"/>
      <c r="Y38" s="183"/>
      <c r="Z38" s="356" t="s">
        <v>301</v>
      </c>
      <c r="AA38" s="214"/>
      <c r="AB38" s="186"/>
      <c r="AC38" s="187"/>
      <c r="AD38" s="215"/>
      <c r="AE38" s="357" t="s">
        <v>302</v>
      </c>
      <c r="AF38" s="358" t="s">
        <v>303</v>
      </c>
      <c r="AG38" s="168"/>
      <c r="AH38" s="359" t="s">
        <v>304</v>
      </c>
      <c r="AI38" s="217"/>
      <c r="AJ38" s="228"/>
      <c r="AK38" s="179"/>
      <c r="AL38" s="180"/>
      <c r="AM38" s="192"/>
      <c r="AN38" s="193" t="s">
        <v>103</v>
      </c>
      <c r="AO38" s="183"/>
      <c r="AP38" s="356" t="s">
        <v>305</v>
      </c>
      <c r="AQ38" s="220"/>
      <c r="AR38" s="195"/>
      <c r="AS38" s="196"/>
      <c r="AT38" s="197"/>
      <c r="AU38" s="221"/>
      <c r="AV38" s="199"/>
    </row>
    <row r="39" spans="2:48" ht="15" customHeight="1">
      <c r="B39" s="222"/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24"/>
      <c r="Q39" s="168"/>
      <c r="R39" s="209"/>
      <c r="S39" s="210"/>
      <c r="T39" s="211"/>
      <c r="U39" s="179"/>
      <c r="V39" s="180" t="s">
        <v>306</v>
      </c>
      <c r="W39" s="212"/>
      <c r="X39" s="213"/>
      <c r="Y39" s="183"/>
      <c r="Z39" s="356" t="s">
        <v>307</v>
      </c>
      <c r="AA39" s="214"/>
      <c r="AB39" s="186"/>
      <c r="AC39" s="187"/>
      <c r="AD39" s="215"/>
      <c r="AE39" s="357" t="s">
        <v>308</v>
      </c>
      <c r="AF39" s="358" t="s">
        <v>309</v>
      </c>
      <c r="AG39" s="168"/>
      <c r="AH39" s="359" t="s">
        <v>310</v>
      </c>
      <c r="AI39" s="217"/>
      <c r="AJ39" s="228"/>
      <c r="AK39" s="179"/>
      <c r="AL39" s="180"/>
      <c r="AM39" s="192"/>
      <c r="AN39" s="193" t="s">
        <v>103</v>
      </c>
      <c r="AO39" s="183"/>
      <c r="AP39" s="356" t="s">
        <v>311</v>
      </c>
      <c r="AQ39" s="220"/>
      <c r="AR39" s="195"/>
      <c r="AS39" s="196"/>
      <c r="AT39" s="197"/>
      <c r="AU39" s="221"/>
      <c r="AV39" s="199"/>
    </row>
    <row r="40" spans="2:48" ht="15" customHeight="1" thickBot="1">
      <c r="B40" s="222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24"/>
      <c r="Q40" s="168"/>
      <c r="R40" s="209"/>
      <c r="S40" s="210"/>
      <c r="T40" s="211"/>
      <c r="U40" s="179"/>
      <c r="V40" s="180" t="s">
        <v>312</v>
      </c>
      <c r="W40" s="212"/>
      <c r="X40" s="213"/>
      <c r="Y40" s="183"/>
      <c r="Z40" s="356" t="s">
        <v>313</v>
      </c>
      <c r="AA40" s="214"/>
      <c r="AB40" s="186"/>
      <c r="AC40" s="187"/>
      <c r="AD40" s="215"/>
      <c r="AE40" s="357" t="s">
        <v>314</v>
      </c>
      <c r="AF40" s="358" t="s">
        <v>315</v>
      </c>
      <c r="AG40" s="168"/>
      <c r="AH40" s="359" t="s">
        <v>316</v>
      </c>
      <c r="AI40" s="217"/>
      <c r="AJ40" s="228"/>
      <c r="AK40" s="179"/>
      <c r="AL40" s="180"/>
      <c r="AM40" s="192"/>
      <c r="AN40" s="193" t="s">
        <v>103</v>
      </c>
      <c r="AO40" s="183"/>
      <c r="AP40" s="356" t="s">
        <v>317</v>
      </c>
      <c r="AQ40" s="220"/>
      <c r="AR40" s="195"/>
      <c r="AS40" s="196"/>
      <c r="AT40" s="197"/>
      <c r="AU40" s="221"/>
      <c r="AV40" s="199"/>
    </row>
    <row r="41" spans="2:48" ht="15" customHeight="1">
      <c r="B41" s="230" t="s">
        <v>104</v>
      </c>
      <c r="C41" s="231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232"/>
      <c r="Q41" s="168"/>
      <c r="R41" s="209"/>
      <c r="S41" s="210"/>
      <c r="T41" s="211"/>
      <c r="U41" s="179"/>
      <c r="V41" s="180"/>
      <c r="W41" s="212"/>
      <c r="X41" s="213"/>
      <c r="Y41" s="183"/>
      <c r="Z41" s="356" t="s">
        <v>318</v>
      </c>
      <c r="AA41" s="233"/>
      <c r="AB41" s="186"/>
      <c r="AC41" s="187"/>
      <c r="AD41" s="215"/>
      <c r="AE41" s="357" t="s">
        <v>319</v>
      </c>
      <c r="AF41" s="358" t="s">
        <v>320</v>
      </c>
      <c r="AG41" s="168"/>
      <c r="AH41" s="359" t="s">
        <v>321</v>
      </c>
      <c r="AI41" s="217"/>
      <c r="AJ41" s="228"/>
      <c r="AK41" s="179"/>
      <c r="AL41" s="180"/>
      <c r="AM41" s="192"/>
      <c r="AN41" s="193" t="s">
        <v>103</v>
      </c>
      <c r="AO41" s="183"/>
      <c r="AP41" s="356" t="s">
        <v>322</v>
      </c>
      <c r="AQ41" s="220"/>
      <c r="AR41" s="195"/>
      <c r="AS41" s="196"/>
      <c r="AT41" s="197"/>
      <c r="AU41" s="221"/>
      <c r="AV41" s="199"/>
    </row>
    <row r="42" spans="2:48" ht="15" customHeight="1">
      <c r="B42" s="234"/>
      <c r="C42" s="235"/>
      <c r="D42" s="236"/>
      <c r="E42" s="236"/>
      <c r="F42" s="237" t="str">
        <f>IF(E42&gt;"","-","")</f>
        <v/>
      </c>
      <c r="G42" s="238"/>
      <c r="H42" s="239"/>
      <c r="I42" s="240"/>
      <c r="J42" s="241"/>
      <c r="K42" s="242"/>
      <c r="L42" s="204"/>
      <c r="M42" s="243"/>
      <c r="N42" s="241"/>
      <c r="O42" s="244" t="str">
        <f>IF(E42&gt;"",VLOOKUP(E42,MATERIAL_WEIGHT,2,FALSE),"")</f>
        <v/>
      </c>
      <c r="P42" s="245" t="str">
        <f>IF(E42&gt;"",(O42*H42*J42)/1000,"")</f>
        <v/>
      </c>
      <c r="Q42" s="168"/>
      <c r="R42" s="209"/>
      <c r="S42" s="210"/>
      <c r="T42" s="211"/>
      <c r="U42" s="179"/>
      <c r="V42" s="180"/>
      <c r="W42" s="212"/>
      <c r="X42" s="213"/>
      <c r="Y42" s="183"/>
      <c r="Z42" s="356" t="s">
        <v>323</v>
      </c>
      <c r="AA42" s="233"/>
      <c r="AB42" s="186"/>
      <c r="AC42" s="187"/>
      <c r="AD42" s="215"/>
      <c r="AE42" s="357" t="s">
        <v>324</v>
      </c>
      <c r="AF42" s="358" t="s">
        <v>325</v>
      </c>
      <c r="AG42" s="168"/>
      <c r="AH42" s="359" t="s">
        <v>326</v>
      </c>
      <c r="AI42" s="217"/>
      <c r="AJ42" s="228"/>
      <c r="AK42" s="179"/>
      <c r="AL42" s="180"/>
      <c r="AM42" s="192"/>
      <c r="AN42" s="193" t="s">
        <v>103</v>
      </c>
      <c r="AO42" s="183"/>
      <c r="AP42" s="356" t="s">
        <v>327</v>
      </c>
      <c r="AQ42" s="220"/>
      <c r="AR42" s="195"/>
      <c r="AS42" s="196"/>
      <c r="AT42" s="197"/>
      <c r="AU42" s="221"/>
      <c r="AV42" s="199"/>
    </row>
    <row r="43" spans="2:48" ht="15" customHeight="1">
      <c r="B43" s="246" t="s">
        <v>105</v>
      </c>
      <c r="C43" s="247"/>
      <c r="D43" s="247"/>
      <c r="E43" s="247"/>
      <c r="F43" s="248"/>
      <c r="G43" s="249"/>
      <c r="H43" s="250"/>
      <c r="I43" s="240"/>
      <c r="J43" s="251" t="s">
        <v>106</v>
      </c>
      <c r="K43" s="251"/>
      <c r="L43" s="252"/>
      <c r="M43" s="253"/>
      <c r="N43" s="254"/>
      <c r="O43" s="255"/>
      <c r="P43" s="256"/>
      <c r="Q43" s="168"/>
      <c r="R43" s="209"/>
      <c r="S43" s="210"/>
      <c r="T43" s="211"/>
      <c r="U43" s="179"/>
      <c r="V43" s="180"/>
      <c r="W43" s="212"/>
      <c r="X43" s="213"/>
      <c r="Y43" s="183"/>
      <c r="Z43" s="356" t="s">
        <v>328</v>
      </c>
      <c r="AA43" s="214"/>
      <c r="AB43" s="186"/>
      <c r="AC43" s="187"/>
      <c r="AD43" s="215"/>
      <c r="AE43" s="357" t="s">
        <v>329</v>
      </c>
      <c r="AF43" s="358" t="s">
        <v>330</v>
      </c>
      <c r="AG43" s="168"/>
      <c r="AH43" s="359" t="s">
        <v>331</v>
      </c>
      <c r="AI43" s="217"/>
      <c r="AJ43" s="228"/>
      <c r="AK43" s="179"/>
      <c r="AL43" s="180"/>
      <c r="AM43" s="192"/>
      <c r="AN43" s="193" t="s">
        <v>103</v>
      </c>
      <c r="AO43" s="183"/>
      <c r="AP43" s="356" t="s">
        <v>332</v>
      </c>
      <c r="AQ43" s="220"/>
      <c r="AR43" s="195"/>
      <c r="AS43" s="196"/>
      <c r="AT43" s="197"/>
      <c r="AU43" s="221"/>
      <c r="AV43" s="199"/>
    </row>
    <row r="44" spans="2:48" ht="15" customHeight="1">
      <c r="B44" s="257" t="s">
        <v>107</v>
      </c>
      <c r="C44" s="258" t="s">
        <v>108</v>
      </c>
      <c r="D44" s="259"/>
      <c r="E44" s="260"/>
      <c r="F44" s="258" t="s">
        <v>109</v>
      </c>
      <c r="G44" s="259"/>
      <c r="H44" s="260"/>
      <c r="I44" s="261"/>
      <c r="J44" s="262" t="s">
        <v>107</v>
      </c>
      <c r="K44" s="258" t="s">
        <v>108</v>
      </c>
      <c r="L44" s="259"/>
      <c r="M44" s="259"/>
      <c r="N44" s="260"/>
      <c r="O44" s="262" t="s">
        <v>110</v>
      </c>
      <c r="P44" s="263" t="s">
        <v>107</v>
      </c>
      <c r="Q44" s="168"/>
      <c r="R44" s="209"/>
      <c r="S44" s="210"/>
      <c r="T44" s="211"/>
      <c r="U44" s="179"/>
      <c r="V44" s="180" t="s">
        <v>333</v>
      </c>
      <c r="W44" s="212"/>
      <c r="X44" s="213"/>
      <c r="Y44" s="183"/>
      <c r="Z44" s="356" t="s">
        <v>334</v>
      </c>
      <c r="AA44" s="233"/>
      <c r="AB44" s="186"/>
      <c r="AC44" s="187"/>
      <c r="AD44" s="215"/>
      <c r="AE44" s="357" t="s">
        <v>335</v>
      </c>
      <c r="AF44" s="358" t="s">
        <v>336</v>
      </c>
      <c r="AG44" s="168"/>
      <c r="AH44" s="359" t="s">
        <v>337</v>
      </c>
      <c r="AI44" s="217"/>
      <c r="AJ44" s="228"/>
      <c r="AK44" s="179"/>
      <c r="AL44" s="180"/>
      <c r="AM44" s="192"/>
      <c r="AN44" s="193" t="s">
        <v>103</v>
      </c>
      <c r="AO44" s="183"/>
      <c r="AP44" s="356" t="s">
        <v>338</v>
      </c>
      <c r="AQ44" s="220"/>
      <c r="AR44" s="195"/>
      <c r="AS44" s="196"/>
      <c r="AT44" s="197"/>
      <c r="AU44" s="221"/>
      <c r="AV44" s="199"/>
    </row>
    <row r="45" spans="2:48" ht="15" customHeight="1">
      <c r="B45" s="264">
        <v>1</v>
      </c>
      <c r="C45" s="265" t="s">
        <v>111</v>
      </c>
      <c r="D45" s="266"/>
      <c r="E45" s="266"/>
      <c r="F45" s="267"/>
      <c r="G45" s="268"/>
      <c r="H45" s="269"/>
      <c r="I45" s="270"/>
      <c r="J45" s="271">
        <v>1</v>
      </c>
      <c r="K45" s="272" t="s">
        <v>112</v>
      </c>
      <c r="L45" s="268"/>
      <c r="M45" s="268"/>
      <c r="N45" s="273"/>
      <c r="O45" s="274"/>
      <c r="P45" s="275"/>
      <c r="Q45" s="168"/>
      <c r="R45" s="209"/>
      <c r="S45" s="210"/>
      <c r="T45" s="211"/>
      <c r="U45" s="179"/>
      <c r="V45" s="180" t="s">
        <v>339</v>
      </c>
      <c r="W45" s="212"/>
      <c r="X45" s="213"/>
      <c r="Y45" s="183"/>
      <c r="Z45" s="356" t="s">
        <v>340</v>
      </c>
      <c r="AA45" s="233"/>
      <c r="AB45" s="186"/>
      <c r="AC45" s="187"/>
      <c r="AD45" s="215"/>
      <c r="AE45" s="357" t="s">
        <v>341</v>
      </c>
      <c r="AF45" s="358" t="s">
        <v>342</v>
      </c>
      <c r="AG45" s="168"/>
      <c r="AH45" s="359" t="s">
        <v>343</v>
      </c>
      <c r="AI45" s="217"/>
      <c r="AJ45" s="228"/>
      <c r="AK45" s="179"/>
      <c r="AL45" s="180"/>
      <c r="AM45" s="192"/>
      <c r="AN45" s="193" t="s">
        <v>103</v>
      </c>
      <c r="AO45" s="276"/>
      <c r="AP45" s="356" t="s">
        <v>344</v>
      </c>
      <c r="AQ45" s="220"/>
      <c r="AR45" s="195"/>
      <c r="AS45" s="196"/>
      <c r="AT45" s="197"/>
      <c r="AU45" s="221"/>
      <c r="AV45" s="199"/>
    </row>
    <row r="46" spans="2:48" ht="15" customHeight="1">
      <c r="B46" s="264">
        <v>2</v>
      </c>
      <c r="C46" s="265" t="s">
        <v>113</v>
      </c>
      <c r="D46" s="268"/>
      <c r="E46" s="268"/>
      <c r="F46" s="272"/>
      <c r="G46" s="268"/>
      <c r="H46" s="269"/>
      <c r="I46" s="270"/>
      <c r="J46" s="271">
        <v>2</v>
      </c>
      <c r="K46" s="272" t="s">
        <v>114</v>
      </c>
      <c r="L46" s="268"/>
      <c r="M46" s="268"/>
      <c r="N46" s="273"/>
      <c r="O46" s="274"/>
      <c r="P46" s="275"/>
      <c r="Q46" s="168"/>
      <c r="R46" s="209"/>
      <c r="S46" s="210"/>
      <c r="T46" s="211"/>
      <c r="U46" s="179"/>
      <c r="V46" s="180" t="s">
        <v>345</v>
      </c>
      <c r="W46" s="212"/>
      <c r="X46" s="213"/>
      <c r="Y46" s="183"/>
      <c r="Z46" s="356" t="s">
        <v>346</v>
      </c>
      <c r="AA46" s="233"/>
      <c r="AB46" s="186"/>
      <c r="AC46" s="187"/>
      <c r="AD46" s="215"/>
      <c r="AE46" s="357" t="s">
        <v>347</v>
      </c>
      <c r="AF46" s="358" t="s">
        <v>348</v>
      </c>
      <c r="AG46" s="168"/>
      <c r="AH46" s="359" t="s">
        <v>349</v>
      </c>
      <c r="AI46" s="217"/>
      <c r="AJ46" s="228"/>
      <c r="AK46" s="179"/>
      <c r="AL46" s="180"/>
      <c r="AM46" s="192"/>
      <c r="AN46" s="277" t="s">
        <v>103</v>
      </c>
      <c r="AO46" s="183"/>
      <c r="AP46" s="356" t="s">
        <v>350</v>
      </c>
      <c r="AQ46" s="220"/>
      <c r="AR46" s="195"/>
      <c r="AS46" s="196"/>
      <c r="AT46" s="197"/>
      <c r="AU46" s="221"/>
      <c r="AV46" s="199"/>
    </row>
    <row r="47" spans="2:48" ht="15" customHeight="1" thickBot="1">
      <c r="B47" s="264">
        <v>3</v>
      </c>
      <c r="C47" s="265" t="s">
        <v>115</v>
      </c>
      <c r="D47" s="268"/>
      <c r="E47" s="268"/>
      <c r="F47" s="272"/>
      <c r="G47" s="268"/>
      <c r="H47" s="269"/>
      <c r="I47" s="278"/>
      <c r="J47" s="271">
        <v>3</v>
      </c>
      <c r="K47" s="272" t="s">
        <v>116</v>
      </c>
      <c r="L47" s="268"/>
      <c r="M47" s="268"/>
      <c r="N47" s="273"/>
      <c r="O47" s="274"/>
      <c r="P47" s="275"/>
      <c r="Q47" s="168"/>
      <c r="R47" s="209"/>
      <c r="S47" s="210"/>
      <c r="T47" s="211"/>
      <c r="U47" s="179"/>
      <c r="V47" s="180" t="s">
        <v>351</v>
      </c>
      <c r="W47" s="212"/>
      <c r="X47" s="213"/>
      <c r="Y47" s="183"/>
      <c r="Z47" s="356" t="s">
        <v>352</v>
      </c>
      <c r="AA47" s="233"/>
      <c r="AB47" s="186"/>
      <c r="AC47" s="187"/>
      <c r="AD47" s="215"/>
      <c r="AE47" s="357" t="s">
        <v>353</v>
      </c>
      <c r="AF47" s="358" t="s">
        <v>354</v>
      </c>
      <c r="AG47" s="168"/>
      <c r="AH47" s="359" t="s">
        <v>355</v>
      </c>
      <c r="AI47" s="217"/>
      <c r="AJ47" s="228"/>
      <c r="AK47" s="179"/>
      <c r="AL47" s="180"/>
      <c r="AM47" s="192"/>
      <c r="AN47" s="277" t="s">
        <v>103</v>
      </c>
      <c r="AO47" s="276"/>
      <c r="AP47" s="356" t="s">
        <v>356</v>
      </c>
      <c r="AQ47" s="220"/>
      <c r="AR47" s="195"/>
      <c r="AS47" s="196"/>
      <c r="AT47" s="197"/>
      <c r="AU47" s="221"/>
      <c r="AV47" s="199"/>
    </row>
    <row r="48" spans="2:48" ht="15" customHeight="1">
      <c r="B48" s="264">
        <v>4</v>
      </c>
      <c r="C48" s="265" t="s">
        <v>117</v>
      </c>
      <c r="D48" s="268"/>
      <c r="E48" s="268"/>
      <c r="F48" s="272"/>
      <c r="G48" s="268"/>
      <c r="H48" s="269"/>
      <c r="I48" s="278"/>
      <c r="J48" s="271">
        <v>4</v>
      </c>
      <c r="K48" s="272" t="s">
        <v>118</v>
      </c>
      <c r="L48" s="268"/>
      <c r="M48" s="268"/>
      <c r="N48" s="273"/>
      <c r="O48" s="274"/>
      <c r="P48" s="275"/>
      <c r="Q48" s="168"/>
      <c r="R48" s="279" t="s">
        <v>76</v>
      </c>
      <c r="S48" s="280"/>
      <c r="T48" s="280"/>
      <c r="U48" s="280"/>
      <c r="V48" s="280"/>
      <c r="W48" s="281"/>
      <c r="X48" s="281"/>
      <c r="Y48" s="281"/>
      <c r="Z48" s="281"/>
      <c r="AA48" s="281"/>
      <c r="AB48" s="281"/>
      <c r="AC48" s="282" t="s">
        <v>119</v>
      </c>
      <c r="AD48" s="283"/>
      <c r="AE48" s="284" t="s">
        <v>99</v>
      </c>
      <c r="AF48" s="361" t="s">
        <v>357</v>
      </c>
      <c r="AG48" s="168"/>
      <c r="AH48" s="359" t="s">
        <v>358</v>
      </c>
      <c r="AI48" s="217"/>
      <c r="AJ48" s="228"/>
      <c r="AK48" s="179"/>
      <c r="AL48" s="180"/>
      <c r="AM48" s="192"/>
      <c r="AN48" s="193" t="s">
        <v>103</v>
      </c>
      <c r="AO48" s="276"/>
      <c r="AP48" s="356" t="s">
        <v>359</v>
      </c>
      <c r="AQ48" s="220"/>
      <c r="AR48" s="195"/>
      <c r="AS48" s="196"/>
      <c r="AT48" s="197"/>
      <c r="AU48" s="221"/>
      <c r="AV48" s="199"/>
    </row>
    <row r="49" spans="2:48" ht="15" customHeight="1">
      <c r="B49" s="264">
        <v>5</v>
      </c>
      <c r="C49" s="265" t="s">
        <v>120</v>
      </c>
      <c r="D49" s="268"/>
      <c r="E49" s="268"/>
      <c r="F49" s="272"/>
      <c r="G49" s="268"/>
      <c r="H49" s="269"/>
      <c r="I49" s="278"/>
      <c r="J49" s="271">
        <v>5</v>
      </c>
      <c r="K49" s="272" t="s">
        <v>121</v>
      </c>
      <c r="L49" s="268"/>
      <c r="M49" s="268"/>
      <c r="N49" s="273"/>
      <c r="O49" s="274"/>
      <c r="P49" s="275"/>
      <c r="Q49" s="168"/>
      <c r="R49" s="286" t="s">
        <v>122</v>
      </c>
      <c r="S49" s="168"/>
      <c r="T49" s="168"/>
      <c r="U49" s="168"/>
      <c r="V49" s="168"/>
      <c r="W49" s="168"/>
      <c r="X49" s="168"/>
      <c r="Y49" s="168"/>
      <c r="AB49" s="168"/>
      <c r="AC49" s="287"/>
      <c r="AD49" s="288" t="s">
        <v>123</v>
      </c>
      <c r="AE49" s="289" t="s">
        <v>124</v>
      </c>
      <c r="AF49" s="362" t="s">
        <v>360</v>
      </c>
      <c r="AG49" s="168"/>
      <c r="AH49" s="359" t="s">
        <v>361</v>
      </c>
      <c r="AI49" s="217"/>
      <c r="AJ49" s="228"/>
      <c r="AK49" s="179"/>
      <c r="AL49" s="180"/>
      <c r="AM49" s="192"/>
      <c r="AN49" s="193" t="s">
        <v>103</v>
      </c>
      <c r="AO49" s="276"/>
      <c r="AP49" s="356" t="s">
        <v>362</v>
      </c>
      <c r="AQ49" s="220"/>
      <c r="AR49" s="195"/>
      <c r="AS49" s="196"/>
      <c r="AT49" s="197"/>
      <c r="AU49" s="221"/>
      <c r="AV49" s="199"/>
    </row>
    <row r="50" spans="2:48" ht="15" customHeight="1">
      <c r="B50" s="264">
        <v>6</v>
      </c>
      <c r="C50" s="265" t="s">
        <v>125</v>
      </c>
      <c r="D50" s="268"/>
      <c r="E50" s="268"/>
      <c r="F50" s="272"/>
      <c r="G50" s="268"/>
      <c r="H50" s="269"/>
      <c r="I50" s="278"/>
      <c r="J50" s="271">
        <v>6</v>
      </c>
      <c r="K50" s="272" t="s">
        <v>126</v>
      </c>
      <c r="L50" s="268"/>
      <c r="M50" s="268"/>
      <c r="N50" s="273"/>
      <c r="O50" s="274"/>
      <c r="P50" s="275"/>
      <c r="Q50" s="168"/>
      <c r="R50" s="291"/>
      <c r="S50" s="168"/>
      <c r="T50" s="168"/>
      <c r="U50" s="168"/>
      <c r="V50" s="168"/>
      <c r="W50" s="168"/>
      <c r="X50" s="168"/>
      <c r="Y50" s="168"/>
      <c r="AB50" s="168"/>
      <c r="AC50" s="287"/>
      <c r="AD50" s="292"/>
      <c r="AE50" s="289" t="s">
        <v>127</v>
      </c>
      <c r="AF50" s="362" t="s">
        <v>363</v>
      </c>
      <c r="AG50" s="168"/>
      <c r="AH50" s="359" t="s">
        <v>364</v>
      </c>
      <c r="AI50" s="217"/>
      <c r="AJ50" s="228"/>
      <c r="AK50" s="179"/>
      <c r="AL50" s="180"/>
      <c r="AM50" s="192"/>
      <c r="AN50" s="193" t="s">
        <v>103</v>
      </c>
      <c r="AO50" s="276"/>
      <c r="AP50" s="356" t="s">
        <v>365</v>
      </c>
      <c r="AQ50" s="220"/>
      <c r="AR50" s="195"/>
      <c r="AS50" s="196"/>
      <c r="AT50" s="197"/>
      <c r="AU50" s="221"/>
      <c r="AV50" s="199"/>
    </row>
    <row r="51" spans="2:48" ht="15" customHeight="1">
      <c r="B51" s="293"/>
      <c r="C51" s="265" t="s">
        <v>128</v>
      </c>
      <c r="D51" s="268"/>
      <c r="E51" s="268"/>
      <c r="F51" s="272"/>
      <c r="G51" s="268"/>
      <c r="H51" s="269"/>
      <c r="I51" s="278"/>
      <c r="J51" s="271">
        <v>7</v>
      </c>
      <c r="K51" s="272" t="s">
        <v>129</v>
      </c>
      <c r="L51" s="268"/>
      <c r="M51" s="268"/>
      <c r="N51" s="273"/>
      <c r="O51" s="274"/>
      <c r="P51" s="275"/>
      <c r="Q51" s="168"/>
      <c r="R51" s="291"/>
      <c r="S51" s="168"/>
      <c r="T51" s="168"/>
      <c r="U51" s="168"/>
      <c r="V51" s="168"/>
      <c r="W51" s="168"/>
      <c r="X51" s="168"/>
      <c r="Y51" s="168"/>
      <c r="AB51" s="168"/>
      <c r="AC51" s="168"/>
      <c r="AD51" s="168"/>
      <c r="AE51" s="168"/>
      <c r="AF51" s="294"/>
      <c r="AG51" s="168"/>
      <c r="AH51" s="359" t="s">
        <v>366</v>
      </c>
      <c r="AI51" s="217"/>
      <c r="AJ51" s="228"/>
      <c r="AK51" s="179"/>
      <c r="AL51" s="180"/>
      <c r="AM51" s="192"/>
      <c r="AN51" s="193" t="s">
        <v>103</v>
      </c>
      <c r="AO51" s="183"/>
      <c r="AP51" s="356" t="s">
        <v>367</v>
      </c>
      <c r="AQ51" s="220"/>
      <c r="AR51" s="195"/>
      <c r="AS51" s="196"/>
      <c r="AT51" s="197"/>
      <c r="AU51" s="221"/>
      <c r="AV51" s="199"/>
    </row>
    <row r="52" spans="2:48" ht="15" customHeight="1">
      <c r="B52" s="295" t="s">
        <v>130</v>
      </c>
      <c r="C52" s="296"/>
      <c r="D52" s="297"/>
      <c r="E52" s="297"/>
      <c r="F52" s="297"/>
      <c r="G52" s="297"/>
      <c r="H52" s="297"/>
      <c r="I52" s="278"/>
      <c r="J52" s="271">
        <v>8</v>
      </c>
      <c r="K52" s="272" t="s">
        <v>131</v>
      </c>
      <c r="L52" s="268"/>
      <c r="M52" s="268"/>
      <c r="N52" s="273"/>
      <c r="O52" s="274"/>
      <c r="P52" s="275"/>
      <c r="Q52" s="168"/>
      <c r="R52" s="291"/>
      <c r="S52" s="168"/>
      <c r="T52" s="168"/>
      <c r="U52" s="168"/>
      <c r="V52" s="168"/>
      <c r="W52" s="168"/>
      <c r="X52" s="168"/>
      <c r="Y52" s="168"/>
      <c r="AB52" s="168"/>
      <c r="AC52" s="168"/>
      <c r="AD52" s="168"/>
      <c r="AE52" s="168"/>
      <c r="AF52" s="294"/>
      <c r="AG52" s="168"/>
      <c r="AH52" s="359" t="s">
        <v>368</v>
      </c>
      <c r="AI52" s="217"/>
      <c r="AJ52" s="228"/>
      <c r="AK52" s="179"/>
      <c r="AL52" s="180"/>
      <c r="AM52" s="192"/>
      <c r="AN52" s="193" t="s">
        <v>103</v>
      </c>
      <c r="AO52" s="276"/>
      <c r="AP52" s="356" t="s">
        <v>369</v>
      </c>
      <c r="AQ52" s="220"/>
      <c r="AR52" s="195"/>
      <c r="AS52" s="196"/>
      <c r="AT52" s="197"/>
      <c r="AU52" s="221"/>
      <c r="AV52" s="199"/>
    </row>
    <row r="53" spans="2:48" ht="15" customHeight="1">
      <c r="B53" s="298" t="s">
        <v>132</v>
      </c>
      <c r="C53" s="278"/>
      <c r="D53" s="278"/>
      <c r="E53" s="278"/>
      <c r="F53" s="278"/>
      <c r="G53" s="278"/>
      <c r="H53" s="278"/>
      <c r="I53" s="278"/>
      <c r="J53" s="299"/>
      <c r="K53" s="300"/>
      <c r="L53" s="300"/>
      <c r="M53" s="300"/>
      <c r="N53" s="301"/>
      <c r="O53" s="302"/>
      <c r="P53" s="303"/>
      <c r="Q53" s="168"/>
      <c r="R53" s="291"/>
      <c r="S53" s="168"/>
      <c r="T53" s="168"/>
      <c r="U53" s="168"/>
      <c r="V53" s="168"/>
      <c r="W53" s="168"/>
      <c r="X53" s="168"/>
      <c r="Y53" s="168"/>
      <c r="AB53" s="168"/>
      <c r="AC53" s="168"/>
      <c r="AD53" s="168"/>
      <c r="AE53" s="168"/>
      <c r="AF53" s="294"/>
      <c r="AG53" s="168"/>
      <c r="AH53" s="359" t="s">
        <v>370</v>
      </c>
      <c r="AI53" s="217"/>
      <c r="AJ53" s="228"/>
      <c r="AK53" s="179"/>
      <c r="AL53" s="180"/>
      <c r="AM53" s="192"/>
      <c r="AN53" s="193" t="s">
        <v>103</v>
      </c>
      <c r="AO53" s="183"/>
      <c r="AP53" s="356" t="s">
        <v>371</v>
      </c>
      <c r="AQ53" s="220"/>
      <c r="AR53" s="195"/>
      <c r="AS53" s="196"/>
      <c r="AT53" s="197"/>
      <c r="AU53" s="221"/>
      <c r="AV53" s="199"/>
    </row>
    <row r="54" spans="2:48" ht="15" customHeight="1">
      <c r="B54" s="304" t="s">
        <v>133</v>
      </c>
      <c r="C54" s="278"/>
      <c r="D54" s="278"/>
      <c r="E54" s="278"/>
      <c r="F54" s="278"/>
      <c r="G54" s="278"/>
      <c r="H54" s="278"/>
      <c r="I54" s="278"/>
      <c r="J54" s="305"/>
      <c r="K54" s="306"/>
      <c r="L54" s="306"/>
      <c r="M54" s="306"/>
      <c r="N54" s="307"/>
      <c r="O54" s="308"/>
      <c r="P54" s="309"/>
      <c r="Q54" s="168"/>
      <c r="R54" s="291"/>
      <c r="S54" s="168"/>
      <c r="T54" s="168"/>
      <c r="U54" s="168"/>
      <c r="V54" s="168"/>
      <c r="W54" s="168"/>
      <c r="X54" s="168"/>
      <c r="Y54" s="168"/>
      <c r="AB54" s="168"/>
      <c r="AC54" s="168"/>
      <c r="AD54" s="168"/>
      <c r="AE54" s="168"/>
      <c r="AF54" s="294"/>
      <c r="AG54" s="168"/>
      <c r="AH54" s="359" t="s">
        <v>372</v>
      </c>
      <c r="AI54" s="217"/>
      <c r="AJ54" s="228"/>
      <c r="AK54" s="179"/>
      <c r="AL54" s="180"/>
      <c r="AM54" s="192"/>
      <c r="AN54" s="193" t="s">
        <v>103</v>
      </c>
      <c r="AO54" s="183"/>
      <c r="AP54" s="356" t="s">
        <v>373</v>
      </c>
      <c r="AQ54" s="220"/>
      <c r="AR54" s="195"/>
      <c r="AS54" s="196"/>
      <c r="AT54" s="197"/>
      <c r="AU54" s="221"/>
      <c r="AV54" s="199"/>
    </row>
    <row r="55" spans="2:48" ht="15" customHeight="1">
      <c r="B55" s="304" t="s">
        <v>134</v>
      </c>
      <c r="C55" s="278"/>
      <c r="D55" s="278"/>
      <c r="E55" s="278"/>
      <c r="F55" s="278"/>
      <c r="G55" s="278"/>
      <c r="H55" s="278"/>
      <c r="I55" s="278"/>
      <c r="J55" s="310" t="s">
        <v>135</v>
      </c>
      <c r="K55" s="302"/>
      <c r="L55" s="297"/>
      <c r="M55" s="297"/>
      <c r="N55" s="311"/>
      <c r="O55" s="268"/>
      <c r="P55" s="312"/>
      <c r="Q55" s="168"/>
      <c r="R55" s="291"/>
      <c r="S55" s="168"/>
      <c r="T55" s="168"/>
      <c r="U55" s="168"/>
      <c r="V55" s="168"/>
      <c r="W55" s="168"/>
      <c r="X55" s="168"/>
      <c r="Y55" s="168"/>
      <c r="AB55" s="168"/>
      <c r="AC55" s="168"/>
      <c r="AD55" s="168"/>
      <c r="AE55" s="168"/>
      <c r="AF55" s="294"/>
      <c r="AG55" s="168"/>
      <c r="AH55" s="359" t="s">
        <v>374</v>
      </c>
      <c r="AI55" s="217"/>
      <c r="AJ55" s="228"/>
      <c r="AK55" s="179"/>
      <c r="AL55" s="180"/>
      <c r="AM55" s="192"/>
      <c r="AN55" s="193" t="s">
        <v>103</v>
      </c>
      <c r="AO55" s="183"/>
      <c r="AP55" s="356" t="s">
        <v>375</v>
      </c>
      <c r="AQ55" s="220"/>
      <c r="AR55" s="195"/>
      <c r="AS55" s="196"/>
      <c r="AT55" s="197"/>
      <c r="AU55" s="221"/>
      <c r="AV55" s="199"/>
    </row>
    <row r="56" spans="2:48" ht="15" customHeight="1">
      <c r="B56" s="313"/>
      <c r="C56" s="278"/>
      <c r="D56" s="278"/>
      <c r="E56" s="278"/>
      <c r="F56" s="278"/>
      <c r="G56" s="278"/>
      <c r="H56" s="278"/>
      <c r="I56" s="278"/>
      <c r="J56" s="314" t="s">
        <v>136</v>
      </c>
      <c r="K56" s="315"/>
      <c r="L56" s="315"/>
      <c r="M56" s="315"/>
      <c r="N56" s="316"/>
      <c r="O56" s="317" t="s">
        <v>137</v>
      </c>
      <c r="P56" s="318"/>
      <c r="Q56" s="168"/>
      <c r="R56" s="291"/>
      <c r="S56" s="168"/>
      <c r="T56" s="168"/>
      <c r="U56" s="168"/>
      <c r="V56" s="168"/>
      <c r="W56" s="168"/>
      <c r="X56" s="168"/>
      <c r="Y56" s="168"/>
      <c r="AB56" s="168"/>
      <c r="AC56" s="168"/>
      <c r="AD56" s="168"/>
      <c r="AE56" s="168"/>
      <c r="AF56" s="294"/>
      <c r="AG56" s="168"/>
      <c r="AH56" s="359" t="s">
        <v>376</v>
      </c>
      <c r="AI56" s="217"/>
      <c r="AJ56" s="228"/>
      <c r="AK56" s="179"/>
      <c r="AL56" s="180"/>
      <c r="AM56" s="192"/>
      <c r="AN56" s="193" t="s">
        <v>103</v>
      </c>
      <c r="AO56" s="183"/>
      <c r="AP56" s="356" t="s">
        <v>377</v>
      </c>
      <c r="AQ56" s="220"/>
      <c r="AR56" s="195"/>
      <c r="AS56" s="196"/>
      <c r="AT56" s="197"/>
      <c r="AU56" s="221"/>
      <c r="AV56" s="199"/>
    </row>
    <row r="57" spans="2:48" ht="15" customHeight="1">
      <c r="B57" s="319"/>
      <c r="C57" s="320"/>
      <c r="D57" s="320"/>
      <c r="E57" s="320"/>
      <c r="F57" s="278"/>
      <c r="G57" s="278"/>
      <c r="H57" s="278"/>
      <c r="I57" s="278"/>
      <c r="J57" s="278"/>
      <c r="K57" s="278"/>
      <c r="L57" s="278"/>
      <c r="M57" s="278"/>
      <c r="N57" s="278"/>
      <c r="O57" s="278"/>
      <c r="P57" s="321"/>
      <c r="Q57" s="168"/>
      <c r="R57" s="291"/>
      <c r="S57" s="168"/>
      <c r="T57" s="168"/>
      <c r="U57" s="168"/>
      <c r="V57" s="168"/>
      <c r="W57" s="168"/>
      <c r="X57" s="168"/>
      <c r="Y57" s="168"/>
      <c r="AB57" s="168"/>
      <c r="AC57" s="168"/>
      <c r="AD57" s="168"/>
      <c r="AE57" s="168"/>
      <c r="AF57" s="294"/>
      <c r="AG57" s="168"/>
      <c r="AH57" s="359" t="s">
        <v>378</v>
      </c>
      <c r="AI57" s="217"/>
      <c r="AJ57" s="228"/>
      <c r="AK57" s="179"/>
      <c r="AL57" s="180"/>
      <c r="AM57" s="192"/>
      <c r="AN57" s="193" t="s">
        <v>103</v>
      </c>
      <c r="AO57" s="183"/>
      <c r="AP57" s="356" t="s">
        <v>379</v>
      </c>
      <c r="AQ57" s="220"/>
      <c r="AR57" s="195"/>
      <c r="AS57" s="196"/>
      <c r="AT57" s="197"/>
      <c r="AU57" s="221"/>
      <c r="AV57" s="199"/>
    </row>
    <row r="58" spans="2:48" ht="15" customHeight="1">
      <c r="B58" s="319"/>
      <c r="C58" s="320"/>
      <c r="D58" s="320"/>
      <c r="E58" s="320"/>
      <c r="F58" s="278"/>
      <c r="G58" s="278"/>
      <c r="H58" s="278"/>
      <c r="I58" s="278"/>
      <c r="J58" s="278"/>
      <c r="K58" s="278"/>
      <c r="L58" s="278"/>
      <c r="M58" s="278"/>
      <c r="N58" s="278"/>
      <c r="O58" s="278"/>
      <c r="P58" s="321"/>
      <c r="Q58" s="168"/>
      <c r="R58" s="291"/>
      <c r="S58" s="168"/>
      <c r="T58" s="168"/>
      <c r="U58" s="168"/>
      <c r="V58" s="168"/>
      <c r="W58" s="168"/>
      <c r="X58" s="168"/>
      <c r="Y58" s="168"/>
      <c r="AB58" s="168"/>
      <c r="AC58" s="168"/>
      <c r="AD58" s="168"/>
      <c r="AE58" s="168"/>
      <c r="AF58" s="294"/>
      <c r="AG58" s="168"/>
      <c r="AH58" s="363" t="s">
        <v>380</v>
      </c>
      <c r="AI58" s="217"/>
      <c r="AJ58" s="228"/>
      <c r="AK58" s="179"/>
      <c r="AL58" s="180"/>
      <c r="AM58" s="192"/>
      <c r="AN58" s="193" t="s">
        <v>103</v>
      </c>
      <c r="AO58" s="183"/>
      <c r="AP58" s="356" t="s">
        <v>381</v>
      </c>
      <c r="AQ58" s="220"/>
      <c r="AR58" s="195"/>
      <c r="AS58" s="196"/>
      <c r="AT58" s="197"/>
      <c r="AU58" s="198"/>
      <c r="AV58" s="322"/>
    </row>
    <row r="59" spans="2:48" ht="15" customHeight="1">
      <c r="B59" s="319"/>
      <c r="C59" s="320"/>
      <c r="D59" s="320"/>
      <c r="E59" s="320"/>
      <c r="F59" s="320"/>
      <c r="G59" s="320"/>
      <c r="H59" s="320"/>
      <c r="I59" s="278"/>
      <c r="J59" s="278"/>
      <c r="K59" s="278"/>
      <c r="L59" s="323"/>
      <c r="M59" s="323"/>
      <c r="N59" s="323"/>
      <c r="O59" s="323"/>
      <c r="P59" s="321"/>
      <c r="Q59" s="168"/>
      <c r="R59" s="291"/>
      <c r="S59" s="168"/>
      <c r="T59" s="168"/>
      <c r="U59" s="168"/>
      <c r="V59" s="168"/>
      <c r="W59" s="168"/>
      <c r="X59" s="168"/>
      <c r="Y59" s="168"/>
      <c r="AB59" s="168"/>
      <c r="AC59" s="168"/>
      <c r="AD59" s="168"/>
      <c r="AE59" s="168"/>
      <c r="AF59" s="294"/>
      <c r="AG59" s="168"/>
      <c r="AH59" s="363" t="s">
        <v>382</v>
      </c>
      <c r="AI59" s="217"/>
      <c r="AJ59" s="228"/>
      <c r="AK59" s="179"/>
      <c r="AL59" s="180"/>
      <c r="AM59" s="192"/>
      <c r="AN59" s="193" t="s">
        <v>103</v>
      </c>
      <c r="AO59" s="183"/>
      <c r="AP59" s="356" t="s">
        <v>383</v>
      </c>
      <c r="AQ59" s="220"/>
      <c r="AR59" s="195"/>
      <c r="AS59" s="196"/>
      <c r="AT59" s="197"/>
      <c r="AU59" s="198"/>
      <c r="AV59" s="322"/>
    </row>
    <row r="60" spans="2:48" ht="15" customHeight="1" thickBot="1">
      <c r="B60" s="324"/>
      <c r="C60" s="325"/>
      <c r="D60" s="325"/>
      <c r="E60" s="325"/>
      <c r="F60" s="325"/>
      <c r="G60" s="325"/>
      <c r="H60" s="325"/>
      <c r="I60" s="325"/>
      <c r="J60" s="325"/>
      <c r="K60" s="325"/>
      <c r="L60" s="325" t="s">
        <v>138</v>
      </c>
      <c r="M60" s="325"/>
      <c r="N60" s="325"/>
      <c r="O60" s="325"/>
      <c r="P60" s="326"/>
      <c r="Q60" s="168"/>
      <c r="R60" s="327"/>
      <c r="S60" s="328"/>
      <c r="T60" s="328"/>
      <c r="U60" s="328"/>
      <c r="V60" s="328"/>
      <c r="W60" s="328"/>
      <c r="X60" s="328"/>
      <c r="Y60" s="328"/>
      <c r="Z60" s="328"/>
      <c r="AA60" s="328"/>
      <c r="AB60" s="328"/>
      <c r="AC60" s="328"/>
      <c r="AD60" s="328"/>
      <c r="AE60" s="328"/>
      <c r="AF60" s="329"/>
      <c r="AG60" s="168"/>
      <c r="AH60" s="363" t="s">
        <v>384</v>
      </c>
      <c r="AI60" s="217"/>
      <c r="AJ60" s="228"/>
      <c r="AK60" s="179"/>
      <c r="AL60" s="180"/>
      <c r="AM60" s="192"/>
      <c r="AN60" s="193" t="s">
        <v>103</v>
      </c>
      <c r="AO60" s="183"/>
      <c r="AP60" s="356" t="s">
        <v>385</v>
      </c>
      <c r="AQ60" s="220"/>
      <c r="AR60" s="330"/>
      <c r="AS60" s="196"/>
      <c r="AT60" s="197"/>
      <c r="AU60" s="198"/>
      <c r="AV60" s="322"/>
    </row>
    <row r="61" spans="2:49" ht="15" customHeight="1">
      <c r="B61" s="331">
        <v>3</v>
      </c>
      <c r="C61" s="364" t="s">
        <v>386</v>
      </c>
      <c r="D61" s="331"/>
      <c r="E61" s="364" t="s">
        <v>387</v>
      </c>
      <c r="F61" s="331"/>
      <c r="G61" s="364" t="s">
        <v>388</v>
      </c>
      <c r="H61" s="331"/>
      <c r="I61" s="364" t="s">
        <v>389</v>
      </c>
      <c r="J61" s="331"/>
      <c r="K61" s="364" t="s">
        <v>390</v>
      </c>
      <c r="L61" s="364" t="s">
        <v>391</v>
      </c>
      <c r="P61" s="332" t="s">
        <v>139</v>
      </c>
      <c r="R61" s="333"/>
      <c r="S61" s="333"/>
      <c r="T61" s="333"/>
      <c r="U61" s="333"/>
      <c r="V61" s="333"/>
      <c r="W61" s="333"/>
      <c r="X61" s="333"/>
      <c r="Y61" s="333"/>
      <c r="Z61" s="333"/>
      <c r="AA61" s="333"/>
      <c r="AB61" s="333"/>
      <c r="AC61" s="333"/>
      <c r="AD61" s="333"/>
      <c r="AE61" s="333"/>
      <c r="AF61" s="332" t="s">
        <v>139</v>
      </c>
      <c r="AH61" s="333"/>
      <c r="AI61" s="333"/>
      <c r="AJ61" s="333"/>
      <c r="AK61" s="333"/>
      <c r="AL61" s="333"/>
      <c r="AM61" s="333"/>
      <c r="AN61" s="333"/>
      <c r="AO61" s="333"/>
      <c r="AP61" s="333"/>
      <c r="AQ61" s="333"/>
      <c r="AR61" s="333"/>
      <c r="AS61" s="333"/>
      <c r="AT61" s="333"/>
      <c r="AU61" s="333"/>
      <c r="AV61" s="332" t="s">
        <v>139</v>
      </c>
      <c r="AW61" s="334"/>
    </row>
    <row r="62" spans="2:49" ht="15">
      <c r="B62" s="331">
        <v>4</v>
      </c>
      <c r="C62" s="365" t="s">
        <v>392</v>
      </c>
      <c r="D62" s="331"/>
      <c r="E62" s="365" t="s">
        <v>393</v>
      </c>
      <c r="F62" s="331"/>
      <c r="G62" s="365" t="s">
        <v>394</v>
      </c>
      <c r="H62" s="331"/>
      <c r="I62" s="365" t="s">
        <v>395</v>
      </c>
      <c r="J62" s="331"/>
      <c r="K62" s="365" t="s">
        <v>396</v>
      </c>
      <c r="L62" s="365" t="s">
        <v>397</v>
      </c>
      <c r="AW62" s="334"/>
    </row>
    <row r="63" spans="2:12" ht="15">
      <c r="B63" s="331">
        <v>5</v>
      </c>
      <c r="C63" s="331"/>
      <c r="D63" s="331"/>
      <c r="E63" s="331"/>
      <c r="F63" s="331"/>
      <c r="G63" s="365" t="s">
        <v>398</v>
      </c>
      <c r="H63" s="331"/>
      <c r="I63" s="365" t="s">
        <v>399</v>
      </c>
      <c r="J63" s="331"/>
      <c r="K63" s="331"/>
      <c r="L63" s="331"/>
    </row>
    <row r="64" spans="2:12" ht="15">
      <c r="B64" s="331">
        <v>6</v>
      </c>
      <c r="C64" s="331"/>
      <c r="D64" s="331"/>
      <c r="E64" s="331"/>
      <c r="F64" s="331"/>
      <c r="G64" s="365" t="s">
        <v>400</v>
      </c>
      <c r="H64" s="331"/>
      <c r="I64" s="365" t="s">
        <v>401</v>
      </c>
      <c r="J64" s="331"/>
      <c r="K64" s="331"/>
      <c r="L64" s="331"/>
    </row>
    <row r="65" spans="2:12" ht="15">
      <c r="B65" s="331">
        <v>7</v>
      </c>
      <c r="C65" s="331"/>
      <c r="D65" s="331"/>
      <c r="E65" s="331"/>
      <c r="F65" s="331"/>
      <c r="G65" s="365" t="s">
        <v>402</v>
      </c>
      <c r="H65" s="331"/>
      <c r="I65" s="365" t="s">
        <v>403</v>
      </c>
      <c r="J65" s="331"/>
      <c r="K65" s="331"/>
      <c r="L65" s="331"/>
    </row>
    <row r="66" spans="2:12" ht="15">
      <c r="B66" s="331">
        <v>8</v>
      </c>
      <c r="C66" s="331"/>
      <c r="D66" s="331"/>
      <c r="E66" s="331"/>
      <c r="F66" s="331"/>
      <c r="G66" s="365" t="s">
        <v>404</v>
      </c>
      <c r="H66" s="331"/>
      <c r="I66" s="365" t="s">
        <v>405</v>
      </c>
      <c r="J66" s="331"/>
      <c r="K66" s="331"/>
      <c r="L66" s="331"/>
    </row>
  </sheetData>
  <sheetProtection formatCells="0"/>
  <mergeCells count="25">
    <mergeCell ref="AS11:AS12"/>
    <mergeCell ref="B41:C42"/>
    <mergeCell ref="C44:E44"/>
    <mergeCell ref="F44:H44"/>
    <mergeCell ref="K44:N44"/>
    <mergeCell ref="Y11:Y12"/>
    <mergeCell ref="Z11:Z12"/>
    <mergeCell ref="AA11:AB12"/>
    <mergeCell ref="AC11:AC12"/>
    <mergeCell ref="AN11:AN12"/>
    <mergeCell ref="AO11:AO12"/>
    <mergeCell ref="H11:H12"/>
    <mergeCell ref="I11:I12"/>
    <mergeCell ref="J11:J12"/>
    <mergeCell ref="AQ9:AR9"/>
    <mergeCell ref="K10:L10"/>
    <mergeCell ref="AA10:AB10"/>
    <mergeCell ref="AQ10:AR10"/>
    <mergeCell ref="K11:L12"/>
    <mergeCell ref="M11:M12"/>
    <mergeCell ref="X11:X12"/>
    <mergeCell ref="K9:L9"/>
    <mergeCell ref="AA9:AB9"/>
    <mergeCell ref="AP11:AP12"/>
    <mergeCell ref="AQ11:AR12"/>
  </mergeCells>
  <conditionalFormatting sqref="AK23">
    <cfRule type="duplicateValues" priority="2" dxfId="0">
      <formula>AND(COUNTIF($AK$23:$AK$23,AK23)&gt;1,NOT(ISBLANK(AK23)))</formula>
    </cfRule>
    <cfRule type="duplicateValues" priority="3" dxfId="1">
      <formula>AND(COUNTIF($AK$23:$AK$23,AK23)&gt;1,NOT(ISBLANK(AK23)))</formula>
    </cfRule>
  </conditionalFormatting>
  <conditionalFormatting sqref="AK22">
    <cfRule type="duplicateValues" priority="1" dxfId="0">
      <formula>AND(COUNTIF($AK$22:$AK$22,AK22)&gt;1,NOT(ISBLANK(AK22)))</formula>
    </cfRule>
  </conditionalFormatting>
  <printOptions horizontalCentered="1" verticalCentered="1"/>
  <pageMargins left="0.25" right="0" top="0" bottom="0" header="0" footer="0"/>
  <pageSetup horizontalDpi="300" verticalDpi="300" orientation="portrait" paperSize="9" scale="88" r:id="rId4"/>
  <drawing r:id="rId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366" t="s">
        <v>413</v>
      </c>
    </row>
    <row r="2" ht="12.75">
      <c r="B2" s="366" t="s">
        <v>412</v>
      </c>
    </row>
    <row r="4" ht="12.75">
      <c r="B4" t="s">
        <v>411</v>
      </c>
    </row>
    <row r="5" ht="12.75">
      <c r="B5" s="368" t="s">
        <v>410</v>
      </c>
    </row>
    <row r="7" ht="12.75">
      <c r="B7" t="s">
        <v>409</v>
      </c>
    </row>
    <row r="8" ht="12.75">
      <c r="B8" s="368" t="s">
        <v>408</v>
      </c>
    </row>
    <row r="10" ht="12.75">
      <c r="B10" t="s">
        <v>407</v>
      </c>
    </row>
    <row r="11" ht="12.75">
      <c r="B11" s="368" t="s">
        <v>406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