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ad Gurbanov\Desktop\İngilis dilində tapşırıqlar\Practise#1\"/>
    </mc:Choice>
  </mc:AlternateContent>
  <xr:revisionPtr revIDLastSave="0" documentId="13_ncr:1_{F4D29B33-D103-4954-915E-98D460479539}" xr6:coauthVersionLast="47" xr6:coauthVersionMax="47" xr10:uidLastSave="{00000000-0000-0000-0000-000000000000}"/>
  <bookViews>
    <workbookView xWindow="-103" yWindow="-103" windowWidth="24892" windowHeight="14914" xr2:uid="{A44A1FE9-031A-4D83-8146-1FC702843E07}"/>
  </bookViews>
  <sheets>
    <sheet name="Orders" sheetId="3" r:id="rId1"/>
    <sheet name="Products" sheetId="4" r:id="rId2"/>
    <sheet name="Countries" sheetId="5" r:id="rId3"/>
    <sheet name="Warehouse Extension" sheetId="6" r:id="rId4"/>
    <sheet name="Summary Chart" sheetId="7" r:id="rId5"/>
    <sheet name="Price per Ounce" sheetId="11" r:id="rId6"/>
    <sheet name="Team Selector" sheetId="9" r:id="rId7"/>
    <sheet name="Beer Prices" sheetId="10" r:id="rId8"/>
    <sheet name="Indicators" sheetId="13" r:id="rId9"/>
    <sheet name="Region Summary" sheetId="14" r:id="rId10"/>
    <sheet name="Inventory" sheetId="16" r:id="rId11"/>
    <sheet name="Order Tracker" sheetId="17" r:id="rId12"/>
    <sheet name="Product Sales" sheetId="19" r:id="rId13"/>
    <sheet name="Sales by Store" sheetId="20" r:id="rId14"/>
    <sheet name="New Product" sheetId="21" r:id="rId15"/>
    <sheet name="Van Collisions" sheetId="23" r:id="rId16"/>
    <sheet name="Taxi Collisions" sheetId="24" r:id="rId17"/>
    <sheet name="Monthly Trend" sheetId="25" r:id="rId18"/>
    <sheet name="Collision Causes" sheetId="26" r:id="rId19"/>
  </sheets>
  <definedNames>
    <definedName name="_xlnm._FilterDatabase" localSheetId="2" hidden="1">'Countries'!$A$1:$A$15</definedName>
    <definedName name="_xlnm._FilterDatabase" localSheetId="10" hidden="1">Inventory!$A$1:$I$101</definedName>
    <definedName name="_xlnm._FilterDatabase" localSheetId="0" hidden="1">Orders!$A$1:$I$201</definedName>
    <definedName name="_xlnm._FilterDatabase" localSheetId="12" hidden="1">'Product Sales'!$A$1:$G$81</definedName>
    <definedName name="_xlnm._FilterDatabase" localSheetId="1" hidden="1">Products!$A$1:$B$15</definedName>
    <definedName name="_xlnm._FilterDatabase" localSheetId="15" hidden="1">'Van Collisions'!$A$2:$E$230</definedName>
  </definedNames>
  <calcPr calcId="191029"/>
  <pivotCaches>
    <pivotCache cacheId="0" r:id="rId20"/>
    <pivotCache cacheId="1" r:id="rId21"/>
    <pivotCache cacheId="2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1" l="1"/>
  <c r="C8" i="9"/>
  <c r="C11" i="9" s="1"/>
  <c r="C9" i="9"/>
</calcChain>
</file>

<file path=xl/sharedStrings.xml><?xml version="1.0" encoding="utf-8"?>
<sst xmlns="http://schemas.openxmlformats.org/spreadsheetml/2006/main" count="2822" uniqueCount="654">
  <si>
    <t>Norway</t>
  </si>
  <si>
    <t>United Kingdom</t>
  </si>
  <si>
    <t>Finland</t>
  </si>
  <si>
    <t>Spain</t>
  </si>
  <si>
    <t>Italy</t>
  </si>
  <si>
    <t>France</t>
  </si>
  <si>
    <t>Belgium</t>
  </si>
  <si>
    <t>Germany</t>
  </si>
  <si>
    <t>Switzerland</t>
  </si>
  <si>
    <t>Sweden</t>
  </si>
  <si>
    <t>Portugal</t>
  </si>
  <si>
    <t>Netherlands</t>
  </si>
  <si>
    <t>Denmark</t>
  </si>
  <si>
    <t>Austria</t>
  </si>
  <si>
    <t>Orders</t>
  </si>
  <si>
    <t>Country</t>
  </si>
  <si>
    <t>Revenue</t>
  </si>
  <si>
    <t>Unit Price</t>
  </si>
  <si>
    <t>Quantity</t>
  </si>
  <si>
    <t>Product Name</t>
  </si>
  <si>
    <t>Product ID</t>
  </si>
  <si>
    <t>Client ID</t>
  </si>
  <si>
    <t>Order Date</t>
  </si>
  <si>
    <t>Order #</t>
  </si>
  <si>
    <t xml:space="preserve">Sombrero </t>
  </si>
  <si>
    <t>Bathroom Hook</t>
  </si>
  <si>
    <t>Funky Diva Pen</t>
  </si>
  <si>
    <t>Polkadot Pen</t>
  </si>
  <si>
    <t xml:space="preserve">Wicker Star </t>
  </si>
  <si>
    <t xml:space="preserve">Button Box </t>
  </si>
  <si>
    <t>Popcorn Holder</t>
  </si>
  <si>
    <t>Local Cafe Mug</t>
  </si>
  <si>
    <t>Photo Cube</t>
  </si>
  <si>
    <t>Bingo Set</t>
  </si>
  <si>
    <t>First Aid Tin</t>
  </si>
  <si>
    <t>Owl Doorstop</t>
  </si>
  <si>
    <t>Space Frog</t>
  </si>
  <si>
    <t>Jumbo Bag Owls</t>
  </si>
  <si>
    <t>Monthly Payment</t>
  </si>
  <si>
    <t>Term Length (yrs)</t>
  </si>
  <si>
    <t>Annual Interest Rate</t>
  </si>
  <si>
    <t>Loan Balance</t>
  </si>
  <si>
    <t>Mortgage Payments</t>
  </si>
  <si>
    <t>Grand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</si>
  <si>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</si>
  <si>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</si>
  <si>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</si>
  <si>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</si>
  <si>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</si>
  <si>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</si>
  <si>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</si>
  <si>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</si>
  <si>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</si>
  <si>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</si>
  <si>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</si>
  <si>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</si>
  <si>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Sum of Revenue</t>
  </si>
  <si>
    <t>Months</t>
  </si>
  <si>
    <t>Price per Ounce</t>
  </si>
  <si>
    <t>Size</t>
  </si>
  <si>
    <t>Price</t>
  </si>
  <si>
    <t>Team</t>
  </si>
  <si>
    <t>MLB Beer Prices</t>
  </si>
  <si>
    <t>Washington</t>
  </si>
  <si>
    <t>Nationals</t>
  </si>
  <si>
    <t>Washington Nationals</t>
  </si>
  <si>
    <t>Toronto</t>
  </si>
  <si>
    <t>Blue Jays</t>
  </si>
  <si>
    <t>Toronto Blue Jays</t>
  </si>
  <si>
    <t>Arlington</t>
  </si>
  <si>
    <t>Rangers</t>
  </si>
  <si>
    <t>Texas Rangers</t>
  </si>
  <si>
    <t>Tampa</t>
  </si>
  <si>
    <t>Rays</t>
  </si>
  <si>
    <t>Tampa Bay Rays</t>
  </si>
  <si>
    <t>St. Louis</t>
  </si>
  <si>
    <t>Cardinals</t>
  </si>
  <si>
    <t>St. Louis Cardinals</t>
  </si>
  <si>
    <t>Seattle</t>
  </si>
  <si>
    <t>Mariners</t>
  </si>
  <si>
    <t>Seattle Mariners</t>
  </si>
  <si>
    <t>San Francisco</t>
  </si>
  <si>
    <t>Giants</t>
  </si>
  <si>
    <t>San Francisco Giants</t>
  </si>
  <si>
    <t>San Diego</t>
  </si>
  <si>
    <t>Padres</t>
  </si>
  <si>
    <t>San Diego Padres</t>
  </si>
  <si>
    <t>Pittsburgh</t>
  </si>
  <si>
    <t>Pirates</t>
  </si>
  <si>
    <t>Pittsburgh Pirates</t>
  </si>
  <si>
    <t>Philadelphia</t>
  </si>
  <si>
    <t>Phillies</t>
  </si>
  <si>
    <t>Philadelphia Phillies</t>
  </si>
  <si>
    <t>Oakland</t>
  </si>
  <si>
    <t>Athletics</t>
  </si>
  <si>
    <t>Oakland Athletics</t>
  </si>
  <si>
    <t>New York</t>
  </si>
  <si>
    <t>Yankees</t>
  </si>
  <si>
    <t>New York Yankees</t>
  </si>
  <si>
    <t>Mets</t>
  </si>
  <si>
    <t>New York Mets</t>
  </si>
  <si>
    <t>Minnesota</t>
  </si>
  <si>
    <t>Twins</t>
  </si>
  <si>
    <t>Minnesota Twins</t>
  </si>
  <si>
    <t>Milwaukee</t>
  </si>
  <si>
    <t>Brewers</t>
  </si>
  <si>
    <t>Milwaukee Brewers</t>
  </si>
  <si>
    <t>Miami</t>
  </si>
  <si>
    <t>Marlins</t>
  </si>
  <si>
    <t>Miami Marlins</t>
  </si>
  <si>
    <t>Los Angeles</t>
  </si>
  <si>
    <t>Dodgers</t>
  </si>
  <si>
    <t>Los Angeles Dodgers</t>
  </si>
  <si>
    <t>Anaheim</t>
  </si>
  <si>
    <t>Angels</t>
  </si>
  <si>
    <t>Los Angeles Angels</t>
  </si>
  <si>
    <t>Kansas City</t>
  </si>
  <si>
    <t>Royals</t>
  </si>
  <si>
    <t>Kansas City Royals</t>
  </si>
  <si>
    <t>Houston</t>
  </si>
  <si>
    <t>Astros</t>
  </si>
  <si>
    <t>Houston Astros</t>
  </si>
  <si>
    <t>Detroit</t>
  </si>
  <si>
    <t>Tigers</t>
  </si>
  <si>
    <t>Detroit Tigers</t>
  </si>
  <si>
    <t>Colorado</t>
  </si>
  <si>
    <t>Rockies</t>
  </si>
  <si>
    <t>Colorado Rockies</t>
  </si>
  <si>
    <t>Cleveland</t>
  </si>
  <si>
    <t>Indians</t>
  </si>
  <si>
    <t>Cleveland Indians</t>
  </si>
  <si>
    <t>Cincinnati</t>
  </si>
  <si>
    <t>Reds</t>
  </si>
  <si>
    <t>Cincinnati Reds</t>
  </si>
  <si>
    <t>Chicago</t>
  </si>
  <si>
    <t>White Sox</t>
  </si>
  <si>
    <t>Chicago White Sox</t>
  </si>
  <si>
    <t>Cubs</t>
  </si>
  <si>
    <t>Chicago Cubs</t>
  </si>
  <si>
    <t>Boston</t>
  </si>
  <si>
    <t>Red Sox</t>
  </si>
  <si>
    <t>Boston Red Sox</t>
  </si>
  <si>
    <t>Baltimore</t>
  </si>
  <si>
    <t>Orioles</t>
  </si>
  <si>
    <t>Baltimore Orioles</t>
  </si>
  <si>
    <t>Atlanta</t>
  </si>
  <si>
    <t>Braves</t>
  </si>
  <si>
    <t>Atlanta Braves</t>
  </si>
  <si>
    <t>Arizona</t>
  </si>
  <si>
    <t>Diamondbacks</t>
  </si>
  <si>
    <t>Arizona Diamondbacks</t>
  </si>
  <si>
    <t>City</t>
  </si>
  <si>
    <t>Nickname</t>
  </si>
  <si>
    <t>Change</t>
  </si>
  <si>
    <t>2018</t>
  </si>
  <si>
    <t>2016</t>
  </si>
  <si>
    <t>2015</t>
  </si>
  <si>
    <t>2014</t>
  </si>
  <si>
    <t>2013</t>
  </si>
  <si>
    <t>North America</t>
  </si>
  <si>
    <t>United States</t>
  </si>
  <si>
    <t>Europe &amp; Central Asia</t>
  </si>
  <si>
    <t>Slovenia</t>
  </si>
  <si>
    <t>Slovak Republic</t>
  </si>
  <si>
    <t>Poland</t>
  </si>
  <si>
    <t>East Asia &amp; Pacific</t>
  </si>
  <si>
    <t>New Zealand</t>
  </si>
  <si>
    <t>Luxembourg</t>
  </si>
  <si>
    <t>Korea, Rep.</t>
  </si>
  <si>
    <t>Japan</t>
  </si>
  <si>
    <t>Middle East &amp; North Africa</t>
  </si>
  <si>
    <t>Israel</t>
  </si>
  <si>
    <t>Ireland</t>
  </si>
  <si>
    <t>Iceland</t>
  </si>
  <si>
    <t>Hungary</t>
  </si>
  <si>
    <t>Greece</t>
  </si>
  <si>
    <t>Estonia</t>
  </si>
  <si>
    <t>Czech Republic</t>
  </si>
  <si>
    <t>Latin America &amp; Caribbean</t>
  </si>
  <si>
    <t>Chile</t>
  </si>
  <si>
    <t>Canada</t>
  </si>
  <si>
    <t>Australia</t>
  </si>
  <si>
    <t>Sub-Saharan Africa</t>
  </si>
  <si>
    <t>Zimbabwe</t>
  </si>
  <si>
    <t>Zambia</t>
  </si>
  <si>
    <t>Yemen, Rep.</t>
  </si>
  <si>
    <t>Vietnam</t>
  </si>
  <si>
    <t>Vanuatu</t>
  </si>
  <si>
    <t>Uzbekistan</t>
  </si>
  <si>
    <t>Uruguay</t>
  </si>
  <si>
    <t>United Arab Emirates</t>
  </si>
  <si>
    <t>Ukraine</t>
  </si>
  <si>
    <t>Uganda</t>
  </si>
  <si>
    <t>Tuvalu</t>
  </si>
  <si>
    <t>Turks and Caicos Islands</t>
  </si>
  <si>
    <t>Turkmenistan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</si>
  <si>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</si>
  <si>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</si>
  <si>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</si>
  <si>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</si>
  <si>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</si>
  <si>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</si>
  <si>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</si>
  <si>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</si>
  <si>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</si>
  <si>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Suriname</t>
  </si>
  <si>
    <t>St. Vincent and the Grenadines</t>
  </si>
  <si>
    <t>St. Lucia</t>
  </si>
  <si>
    <t>St. Kitts and Nevis</t>
  </si>
  <si>
    <t>South Asia</t>
  </si>
  <si>
    <t>Sri Lanka</t>
  </si>
  <si>
    <t>South Africa</t>
  </si>
  <si>
    <t>Somalia</t>
  </si>
  <si>
    <t>Solomon Islands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</si>
  <si>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</si>
  <si>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</si>
  <si>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</si>
  <si>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</si>
  <si>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</si>
  <si>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</si>
  <si>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</si>
  <si>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</si>
  <si>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Rwanda</t>
  </si>
  <si>
    <t>Russian Federation</t>
  </si>
  <si>
    <t>Romania</t>
  </si>
  <si>
    <t>Qatar</t>
  </si>
  <si>
    <t>Puerto Rico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</si>
  <si>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</si>
  <si>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</si>
  <si>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</si>
  <si>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</si>
  <si>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</si>
  <si>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</si>
  <si>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</si>
  <si>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</si>
  <si>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North Macedonia</t>
  </si>
  <si>
    <t>Nigeria</t>
  </si>
  <si>
    <t>Niger</t>
  </si>
  <si>
    <t>Nicaragua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</si>
  <si>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</si>
  <si>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</si>
  <si>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</si>
  <si>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</si>
  <si>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</si>
  <si>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</si>
  <si>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</si>
  <si>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</si>
  <si>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</si>
  <si>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</si>
  <si>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</si>
  <si>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</si>
  <si>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</si>
  <si>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</si>
  <si>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</si>
  <si>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</si>
  <si>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</si>
  <si>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</si>
  <si>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Macao SAR, China</t>
  </si>
  <si>
    <t>Lithuania</t>
  </si>
  <si>
    <t>Libya</t>
  </si>
  <si>
    <t>Liberia</t>
  </si>
  <si>
    <t>Lesotho</t>
  </si>
  <si>
    <t>Lebanon</t>
  </si>
  <si>
    <t>Latvia</t>
  </si>
  <si>
    <t>Kyrgyz Republic</t>
  </si>
  <si>
    <t>Kuwait</t>
  </si>
  <si>
    <t>Kiribati</t>
  </si>
  <si>
    <t>Kenya</t>
  </si>
  <si>
    <t>Kazakhstan</t>
  </si>
  <si>
    <t>Jordan</t>
  </si>
  <si>
    <t>Jamaica</t>
  </si>
  <si>
    <t>Iraq</t>
  </si>
  <si>
    <t>Indonesia</t>
  </si>
  <si>
    <t>India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</si>
  <si>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</si>
  <si>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</si>
  <si>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</si>
  <si>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</si>
  <si>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</si>
  <si>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</si>
  <si>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</si>
  <si>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Grenada</t>
  </si>
  <si>
    <t>Ghana</t>
  </si>
  <si>
    <t>Georgia</t>
  </si>
  <si>
    <t>Gambia, The</t>
  </si>
  <si>
    <t>Gabon</t>
  </si>
  <si>
    <t>Fiji</t>
  </si>
  <si>
    <t>Ethiopia</t>
  </si>
  <si>
    <t>Eswatini</t>
  </si>
  <si>
    <t>Equatorial Guinea</t>
  </si>
  <si>
    <t>El Salvador</t>
  </si>
  <si>
    <t>Egypt, Arab Rep.</t>
  </si>
  <si>
    <t>Ecuador</t>
  </si>
  <si>
    <t>Dominican Republic</t>
  </si>
  <si>
    <t>Dominica</t>
  </si>
  <si>
    <t>Djibouti</t>
  </si>
  <si>
    <t>Cyprus</t>
  </si>
  <si>
    <t>Croatia</t>
  </si>
  <si>
    <t>Cote d'Ivoire</t>
  </si>
  <si>
    <t>Costa Rica</t>
  </si>
  <si>
    <t>Congo, Rep.</t>
  </si>
  <si>
    <t>Congo, Dem. Rep.</t>
  </si>
  <si>
    <t>Comoros</t>
  </si>
  <si>
    <t>Colombia</t>
  </si>
  <si>
    <t>China</t>
  </si>
  <si>
    <t>Chad</t>
  </si>
  <si>
    <t>Central African Republic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</si>
  <si>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</si>
  <si>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</si>
  <si>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</si>
  <si>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</si>
  <si>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</si>
  <si>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</si>
  <si>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</si>
  <si>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</si>
  <si>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</si>
  <si>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</si>
  <si>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</si>
  <si>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</si>
  <si>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</si>
  <si>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</si>
  <si>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Belarus</t>
  </si>
  <si>
    <t>Bangladesh</t>
  </si>
  <si>
    <t>Bahrain</t>
  </si>
  <si>
    <t>Azerbaijan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</si>
  <si>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</si>
  <si>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</si>
  <si>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</si>
  <si>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</si>
  <si>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</si>
  <si>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</si>
  <si>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</si>
  <si>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</si>
  <si>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t>Area</t>
  </si>
  <si>
    <t>Population</t>
  </si>
  <si>
    <t>Region</t>
  </si>
  <si>
    <t>Sum of Area</t>
  </si>
  <si>
    <t>Sum of Population</t>
  </si>
  <si>
    <t>Canoe Ridge (2014) The Expedition</t>
  </si>
  <si>
    <t>Merlot</t>
  </si>
  <si>
    <t>Canoe Ridge</t>
  </si>
  <si>
    <t>US</t>
  </si>
  <si>
    <t>Canoe Ridge (2013) The Expedition</t>
  </si>
  <si>
    <t>Cadence (2015) Coda</t>
  </si>
  <si>
    <t>Bordeaux Red</t>
  </si>
  <si>
    <t>Cadence</t>
  </si>
  <si>
    <t>Cadence (2014) Tapteil</t>
  </si>
  <si>
    <t>Cadence (2014) Coda</t>
  </si>
  <si>
    <t>Cadence (2014) Cara Mia</t>
  </si>
  <si>
    <t>Cadence (2013) Tapteil</t>
  </si>
  <si>
    <t>Cadence (2013) Coda</t>
  </si>
  <si>
    <t>Cadence (2013) Ciel du Cheval</t>
  </si>
  <si>
    <t>Cadence (2013) Cara Mia</t>
  </si>
  <si>
    <t>Cadence (2012) Tapteil</t>
  </si>
  <si>
    <t>Cadence (2012) Coda</t>
  </si>
  <si>
    <t>Cadence (2012) Cara Mia</t>
  </si>
  <si>
    <t>Cadence (2011) Tapteil</t>
  </si>
  <si>
    <t>Cadence (2011) Cara Mia</t>
  </si>
  <si>
    <t xml:space="preserve">Henri Bourgeois (2016) Les Baronnes </t>
  </si>
  <si>
    <t>Sauvignon Blanc</t>
  </si>
  <si>
    <t>Henri Bourgeois</t>
  </si>
  <si>
    <t>Loire Valley</t>
  </si>
  <si>
    <t xml:space="preserve">Henri Bourgeois (2015) Les Baronnes </t>
  </si>
  <si>
    <t xml:space="preserve">Henri Bourgeois (2015) Haute Victoire </t>
  </si>
  <si>
    <t xml:space="preserve">Henri Bourgeois (2015) En Travertin </t>
  </si>
  <si>
    <t xml:space="preserve">Henri Bourgeois (2014) Les Baronnes </t>
  </si>
  <si>
    <t xml:space="preserve">Henri Bourgeois (2014) La Bourgeoise </t>
  </si>
  <si>
    <t xml:space="preserve">Henri Bourgeois (2014) Jadis </t>
  </si>
  <si>
    <t xml:space="preserve">Henri Bourgeois (2014) Haute Victoire </t>
  </si>
  <si>
    <t xml:space="preserve">Henri Bourgeois (2014) Etienne Henri </t>
  </si>
  <si>
    <t xml:space="preserve">Henri Bourgeois (2013) Les Baronnes </t>
  </si>
  <si>
    <t xml:space="preserve">Henri Bourgeois (2013) La Bourgeoise </t>
  </si>
  <si>
    <t xml:space="preserve">Henri Bourgeois (2013) Etienne Henri </t>
  </si>
  <si>
    <t xml:space="preserve">Henri Bourgeois (2012) Sancerre d'Antan </t>
  </si>
  <si>
    <t xml:space="preserve">Henri Bourgeois (2012) Les Baronnes </t>
  </si>
  <si>
    <t xml:space="preserve">Henri Bourgeois (2012) La Bourgeoise </t>
  </si>
  <si>
    <t xml:space="preserve">Henri Bourgeois (2012) Jadis </t>
  </si>
  <si>
    <t xml:space="preserve">Henri Bourgeois (2012) En Travertin </t>
  </si>
  <si>
    <t xml:space="preserve">Henri Bourgeois (2011) Sancerre Jadis </t>
  </si>
  <si>
    <t xml:space="preserve">Henri Bourgeois (2011) Sancerre d'Antan </t>
  </si>
  <si>
    <t xml:space="preserve">Henri Bourgeois (2011) Etienne Henri </t>
  </si>
  <si>
    <t xml:space="preserve">Henri Bourgeois (2010) Jadis </t>
  </si>
  <si>
    <t xml:space="preserve">Henri Bourgeois (2009) Sancerre d'Antan </t>
  </si>
  <si>
    <t xml:space="preserve">Henri Bourgeois (2009) La Bourgeoise </t>
  </si>
  <si>
    <t xml:space="preserve">Henri Bourgeois (2008) Le M.D. de Bourgeois </t>
  </si>
  <si>
    <t>Pinot Noir</t>
  </si>
  <si>
    <t>Louis Latour (2015) Nuits-St.-Georges</t>
  </si>
  <si>
    <t>Louis Latour</t>
  </si>
  <si>
    <t>Burgundy</t>
  </si>
  <si>
    <t>Louis Latour (2015) Morey-Saint-Denis</t>
  </si>
  <si>
    <t xml:space="preserve">Louis Latour (2015) Les Quatre Journaux </t>
  </si>
  <si>
    <t xml:space="preserve">Louis Latour (2015) Domaine Latour </t>
  </si>
  <si>
    <t>Louis Latour (2014) Morey-Saint-Denis</t>
  </si>
  <si>
    <t xml:space="preserve">Louis Latour (2014) Les Quatre Journaux </t>
  </si>
  <si>
    <t xml:space="preserve">Louis Latour (2014) Epenots Premier Cru </t>
  </si>
  <si>
    <t>Louis Latour (2014) Clos de Vougeot</t>
  </si>
  <si>
    <t>Louis Latour (2012) Nuits-St.-Georges</t>
  </si>
  <si>
    <t xml:space="preserve">Louis Latour (2011) Morgeot Premier Cru </t>
  </si>
  <si>
    <t xml:space="preserve">Louis Latour (2011) Epenots Premier Cru </t>
  </si>
  <si>
    <t>Louis Latour (2011) Clos de Vougeot</t>
  </si>
  <si>
    <t>Louis Latour (2010) Clos de Vougeot</t>
  </si>
  <si>
    <t xml:space="preserve">Louis Latour (2009) Les Quatre Journaux </t>
  </si>
  <si>
    <t xml:space="preserve">Louis Latour (2009) Les Damodes </t>
  </si>
  <si>
    <t xml:space="preserve">Louis Latour (2009) Les Chatelots </t>
  </si>
  <si>
    <t xml:space="preserve">Louis Latour (2009) En Chevret </t>
  </si>
  <si>
    <t xml:space="preserve">Louis Latour (2009) Charmes Chambertin </t>
  </si>
  <si>
    <t>Louis Latour (2008) Clos de Vougeot</t>
  </si>
  <si>
    <t>Louis Latour (2005) Morey-Saint-Denis</t>
  </si>
  <si>
    <t xml:space="preserve">Louis Latour (2005) Domaine Latour </t>
  </si>
  <si>
    <t>Louis Latour (2005) Clos de Vougeot</t>
  </si>
  <si>
    <t xml:space="preserve">Louis Latour (2015) Morgeot Premier Cru </t>
  </si>
  <si>
    <t>Chardonnay</t>
  </si>
  <si>
    <t xml:space="preserve">Louis Latour (2015) Les Demoiselles </t>
  </si>
  <si>
    <t>Louis Latour (2015) Batard-Montrachet</t>
  </si>
  <si>
    <t xml:space="preserve">Louis Latour (2014) Le Montrachet </t>
  </si>
  <si>
    <t xml:space="preserve">Louis Latour (2014) En Paradis </t>
  </si>
  <si>
    <t>Louis Latour (2014) Batard-Montrachet</t>
  </si>
  <si>
    <t xml:space="preserve">Louis Latour (2012) Les Deux Moulins </t>
  </si>
  <si>
    <t xml:space="preserve">Louis Latour (2012) En Paradis </t>
  </si>
  <si>
    <t xml:space="preserve">Louis Latour (2011) Les Demoiselles </t>
  </si>
  <si>
    <t xml:space="preserve">Louis Latour (2011) Caradeux Premier Cru </t>
  </si>
  <si>
    <t xml:space="preserve">Louis Latour (2010) Morgeot Premier Cru </t>
  </si>
  <si>
    <t xml:space="preserve">Louis Latour (2009) Les Demoiselles </t>
  </si>
  <si>
    <t xml:space="preserve">Louis Latour (2009) La Garenne </t>
  </si>
  <si>
    <t xml:space="preserve">Louis Latour (2009) Charmes </t>
  </si>
  <si>
    <t>Louis Latour (2009) Batard-Montrachet</t>
  </si>
  <si>
    <t xml:space="preserve">Louis Latour (2008) Genievres </t>
  </si>
  <si>
    <t xml:space="preserve">Louis Latour (2008) Charmes Premier Cru </t>
  </si>
  <si>
    <t>Louis Latour (2008) Batard-Montrachet</t>
  </si>
  <si>
    <t xml:space="preserve">Cheval Quancard (2015) Fleur du Roc </t>
  </si>
  <si>
    <t>Cheval Quancard</t>
  </si>
  <si>
    <t>Bordeaux</t>
  </si>
  <si>
    <t xml:space="preserve">Cheval Quancard (2015) Chai de Bordes </t>
  </si>
  <si>
    <t xml:space="preserve">Cheval Quancard (2014) Monfort Bellevue </t>
  </si>
  <si>
    <t xml:space="preserve">Cheval Quancard (2014) Fortin Plaisance </t>
  </si>
  <si>
    <t>Cheval Quancard (2014) Chai de Bordes</t>
  </si>
  <si>
    <t>Cheval Quancard (2012) Chai de Bordes</t>
  </si>
  <si>
    <t xml:space="preserve">Cheval Quancard (2010) Prestige de Bordes </t>
  </si>
  <si>
    <t xml:space="preserve">Cheval Quancard (2010) Fleur de Roc </t>
  </si>
  <si>
    <t>Cheval Quancard (2010) Chai de Bordes</t>
  </si>
  <si>
    <t xml:space="preserve">Cheval Quancard (2009) Monfort Bellevue </t>
  </si>
  <si>
    <t>Cheval Quancard (2009) Chai de Bordes</t>
  </si>
  <si>
    <t>Reorder Quantity</t>
  </si>
  <si>
    <t>Stock On Hand</t>
  </si>
  <si>
    <t>Year</t>
  </si>
  <si>
    <t>Name</t>
  </si>
  <si>
    <t>Variety</t>
  </si>
  <si>
    <t>Winery</t>
  </si>
  <si>
    <t>Province</t>
  </si>
  <si>
    <t>Arrival Date:</t>
  </si>
  <si>
    <t>Shipment Time (business days):</t>
  </si>
  <si>
    <t>Purchase Date:</t>
  </si>
  <si>
    <t>555-123</t>
  </si>
  <si>
    <t>Order ID:</t>
  </si>
  <si>
    <t>Order Tracker</t>
  </si>
  <si>
    <t>Ouro Brasileiro shot</t>
  </si>
  <si>
    <t>Barista Espresso</t>
  </si>
  <si>
    <t>Coffee</t>
  </si>
  <si>
    <t>Beverages</t>
  </si>
  <si>
    <t>Chocolate syrup</t>
  </si>
  <si>
    <t>Regular syrup</t>
  </si>
  <si>
    <t>Flavours</t>
  </si>
  <si>
    <t>Add-ons</t>
  </si>
  <si>
    <t>I Need My Bean! Latte cup</t>
  </si>
  <si>
    <t>Housewares</t>
  </si>
  <si>
    <t>Branded</t>
  </si>
  <si>
    <t>Merchandise</t>
  </si>
  <si>
    <t>I Need My Bean! Diner mug</t>
  </si>
  <si>
    <t>I Need My Bean! T-shirt</t>
  </si>
  <si>
    <t>Clothing</t>
  </si>
  <si>
    <t>Jumbo Savory Scone</t>
  </si>
  <si>
    <t>Scone</t>
  </si>
  <si>
    <t>Bakery</t>
  </si>
  <si>
    <t>Food</t>
  </si>
  <si>
    <t xml:space="preserve">Scottish Cream Scone </t>
  </si>
  <si>
    <t>Oatmeal Scone</t>
  </si>
  <si>
    <t>Chocolate Chip Biscotti</t>
  </si>
  <si>
    <t>Biscotti</t>
  </si>
  <si>
    <t>Croissant</t>
  </si>
  <si>
    <t>Pastry</t>
  </si>
  <si>
    <t>Ginger Biscotti</t>
  </si>
  <si>
    <t>Almond Croissant</t>
  </si>
  <si>
    <t>Ginger Scone</t>
  </si>
  <si>
    <t>Chocolate Croissant</t>
  </si>
  <si>
    <t>Cranberry Scone</t>
  </si>
  <si>
    <t>Hazelnut Biscotti</t>
  </si>
  <si>
    <t>Sugar Free Vanilla syrup</t>
  </si>
  <si>
    <t>Sugar free syrup</t>
  </si>
  <si>
    <t>Hazelnut syrup</t>
  </si>
  <si>
    <t>Carmel syrup</t>
  </si>
  <si>
    <t>Sustainably Grown Organic Lg</t>
  </si>
  <si>
    <t>Hot chocolate</t>
  </si>
  <si>
    <t>Drinking Chocolate</t>
  </si>
  <si>
    <t>Sustainably Grown Organic Rg</t>
  </si>
  <si>
    <t>Dark chocolate Lg</t>
  </si>
  <si>
    <t>Dark chocolate Rg</t>
  </si>
  <si>
    <t>Spicy Eye Opener Chai Lg</t>
  </si>
  <si>
    <t>Brewed Chai tea</t>
  </si>
  <si>
    <t>Tea</t>
  </si>
  <si>
    <t>Spicy Eye Opener Chai Rg</t>
  </si>
  <si>
    <t>Morning Sunrise Chai Lg</t>
  </si>
  <si>
    <t>Morning Sunrise Chai Rg</t>
  </si>
  <si>
    <t>Traditional Blend Chai Lg</t>
  </si>
  <si>
    <t>Traditional Blend Chai Rg</t>
  </si>
  <si>
    <t>Earl Grey Lg</t>
  </si>
  <si>
    <t>Brewed Black tea</t>
  </si>
  <si>
    <t>Earl Grey Rg</t>
  </si>
  <si>
    <t>English Breakfast Lg</t>
  </si>
  <si>
    <t>English Breakfast Rg</t>
  </si>
  <si>
    <t>Serenity Green Tea Lg</t>
  </si>
  <si>
    <t>Brewed Green tea</t>
  </si>
  <si>
    <t>Serenity Green Tea Rg</t>
  </si>
  <si>
    <t>Peppermint Lg</t>
  </si>
  <si>
    <t>Brewed herbal tea</t>
  </si>
  <si>
    <t>Peppermint Rg</t>
  </si>
  <si>
    <t>Lemon Grass Lg</t>
  </si>
  <si>
    <t>Lemon Grass Rg</t>
  </si>
  <si>
    <t>Cappuccino Lg</t>
  </si>
  <si>
    <t>Cappuccino</t>
  </si>
  <si>
    <t>Latte Rg</t>
  </si>
  <si>
    <t>Latte</t>
  </si>
  <si>
    <t>Espresso shot</t>
  </si>
  <si>
    <t>Jamaican Coffee River Lg</t>
  </si>
  <si>
    <t>Premium brewed coffee</t>
  </si>
  <si>
    <t>Jamaican Coffee River Rg</t>
  </si>
  <si>
    <t>Jamaican Coffee River Sm</t>
  </si>
  <si>
    <t>Ethiopia Lg</t>
  </si>
  <si>
    <t>Gourmet brewed coffee</t>
  </si>
  <si>
    <t>Ethiopia Rg</t>
  </si>
  <si>
    <t>Ethiopia Sm</t>
  </si>
  <si>
    <t>Columbian Medium Roast Lg</t>
  </si>
  <si>
    <t>Columbian Medium Roast Rg</t>
  </si>
  <si>
    <t>Columbian Medium Roast Sm</t>
  </si>
  <si>
    <t>Brazilian Lg</t>
  </si>
  <si>
    <t>Organic brewed coffee</t>
  </si>
  <si>
    <t>Brazilian Rg</t>
  </si>
  <si>
    <t>Brazilian Sm</t>
  </si>
  <si>
    <t>Our Old Time Diner Blend Lg</t>
  </si>
  <si>
    <t>Drip coffee</t>
  </si>
  <si>
    <t>Our Old Time Diner Blend Rg</t>
  </si>
  <si>
    <t>Our Old Time Diner Blend Sm</t>
  </si>
  <si>
    <t>Chili Mayan</t>
  </si>
  <si>
    <t>Packaged Chocolate</t>
  </si>
  <si>
    <t>Whole Bean/Teas</t>
  </si>
  <si>
    <t>Sustainably Grown Organic</t>
  </si>
  <si>
    <t>Organic Chocolate</t>
  </si>
  <si>
    <t>Dark chocolate</t>
  </si>
  <si>
    <t>Spicy Eye Opener Chai</t>
  </si>
  <si>
    <t>Chai tea</t>
  </si>
  <si>
    <t>Loose Tea</t>
  </si>
  <si>
    <t>Morning Sunrise Chai</t>
  </si>
  <si>
    <t>Traditional Blend Chai</t>
  </si>
  <si>
    <t>Serenity Green Tea</t>
  </si>
  <si>
    <t>Green tea</t>
  </si>
  <si>
    <t>Earl Grey</t>
  </si>
  <si>
    <t>Black tea</t>
  </si>
  <si>
    <t>English Breakfast</t>
  </si>
  <si>
    <t>Peppermint</t>
  </si>
  <si>
    <t>Herbal tea</t>
  </si>
  <si>
    <t>Lemon Grass</t>
  </si>
  <si>
    <t>Guatemalan Sustainably Grown</t>
  </si>
  <si>
    <t>Green beans</t>
  </si>
  <si>
    <t>Coffee beans</t>
  </si>
  <si>
    <t>Organic Decaf Blend</t>
  </si>
  <si>
    <t>Organic Beans</t>
  </si>
  <si>
    <t>Civet Cat</t>
  </si>
  <si>
    <t>Premium Beans</t>
  </si>
  <si>
    <t>Jamacian Coffee River</t>
  </si>
  <si>
    <t>Gourmet Beans</t>
  </si>
  <si>
    <t>Columbian Medium Roast</t>
  </si>
  <si>
    <t>Primo Espresso Roast</t>
  </si>
  <si>
    <t>Espresso Beans</t>
  </si>
  <si>
    <t>Espresso Roast</t>
  </si>
  <si>
    <t>Our Old Time Diner Blend</t>
  </si>
  <si>
    <t>House blend Beans</t>
  </si>
  <si>
    <t>Brazilian - Organic</t>
  </si>
  <si>
    <t>Total Sales</t>
  </si>
  <si>
    <t>Units Sold</t>
  </si>
  <si>
    <t>Product Type</t>
  </si>
  <si>
    <t>Product Category</t>
  </si>
  <si>
    <t>Product Group</t>
  </si>
  <si>
    <t>Q4</t>
  </si>
  <si>
    <t>Q3</t>
  </si>
  <si>
    <t>Q2</t>
  </si>
  <si>
    <t>Q1</t>
  </si>
  <si>
    <t>Hell's Kitchen Store</t>
  </si>
  <si>
    <t>Lower Manhattan Store</t>
  </si>
  <si>
    <t>NYC Totals</t>
  </si>
  <si>
    <t>Astoria Store</t>
  </si>
  <si>
    <t>Profit:</t>
  </si>
  <si>
    <t>Units Sold:</t>
  </si>
  <si>
    <t>Price:</t>
  </si>
  <si>
    <t>Variable Costs:</t>
  </si>
  <si>
    <t>Fixed Costs:</t>
  </si>
  <si>
    <t>Rocky Roast Premium Beans</t>
  </si>
  <si>
    <t>Sedan</t>
  </si>
  <si>
    <t>Driver Inattention/Distraction</t>
  </si>
  <si>
    <t>Manhattan</t>
  </si>
  <si>
    <t>Moped</t>
  </si>
  <si>
    <t>Passing or Lane Usage Improper</t>
  </si>
  <si>
    <t>Bronx</t>
  </si>
  <si>
    <t>Brooklyn</t>
  </si>
  <si>
    <t>Station Wagon</t>
  </si>
  <si>
    <t>Unspecified</t>
  </si>
  <si>
    <t>Staten Island</t>
  </si>
  <si>
    <t>Failure to Yield Right-of-Way</t>
  </si>
  <si>
    <t>Box Truck</t>
  </si>
  <si>
    <t>Driverless/Runaway Vehicle</t>
  </si>
  <si>
    <t>Queens</t>
  </si>
  <si>
    <t>Van</t>
  </si>
  <si>
    <t>Turning Improperly</t>
  </si>
  <si>
    <t>Unsafe Speed</t>
  </si>
  <si>
    <t>Traffic Control Disregarded</t>
  </si>
  <si>
    <t>Taxi</t>
  </si>
  <si>
    <t>Following Too Closely</t>
  </si>
  <si>
    <t>Pick-up Truck</t>
  </si>
  <si>
    <t>Driver Inexperience</t>
  </si>
  <si>
    <t>Alcohol Involvement</t>
  </si>
  <si>
    <t>Oversized Vehicle</t>
  </si>
  <si>
    <t>Backing Unsafely</t>
  </si>
  <si>
    <t>Fell Asleep</t>
  </si>
  <si>
    <t>Reaction to Uninvolved Vehicle</t>
  </si>
  <si>
    <t>Trailer</t>
  </si>
  <si>
    <t>Dump</t>
  </si>
  <si>
    <t>Unsafe Lane Changing</t>
  </si>
  <si>
    <t>Passing Too Closely</t>
  </si>
  <si>
    <t>Bike</t>
  </si>
  <si>
    <t>Aggressive Driving/Road Rage</t>
  </si>
  <si>
    <t>Other Vehicular</t>
  </si>
  <si>
    <t>Concrete Mixer</t>
  </si>
  <si>
    <t>Fatigued/Drowsy</t>
  </si>
  <si>
    <t>Bus</t>
  </si>
  <si>
    <t>Illnes</t>
  </si>
  <si>
    <t>View Obstructed/Limited</t>
  </si>
  <si>
    <t>Pavement Slippery</t>
  </si>
  <si>
    <t>Outside Car Distraction</t>
  </si>
  <si>
    <t>Ambulance</t>
  </si>
  <si>
    <t>E-Bike</t>
  </si>
  <si>
    <t>Brakes Defective</t>
  </si>
  <si>
    <t># of Persons Injured</t>
  </si>
  <si>
    <t>Vehicle</t>
  </si>
  <si>
    <t>Collision Cause</t>
  </si>
  <si>
    <t>District</t>
  </si>
  <si>
    <t>Time</t>
  </si>
  <si>
    <t>Date</t>
  </si>
  <si>
    <t>Van Collisions in NYC</t>
  </si>
  <si>
    <t>Pedestrian/Bicyclist/Other Pedestrian Error/Confusion</t>
  </si>
  <si>
    <t>E-Scooter</t>
  </si>
  <si>
    <t>Passenger Distraction</t>
  </si>
  <si>
    <t>Taxi Collisions in NYC</t>
  </si>
  <si>
    <t>Injury %</t>
  </si>
  <si>
    <t>Collisions</t>
  </si>
  <si>
    <t>Month</t>
  </si>
  <si>
    <t>Sum of # of Persons Injured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</si>
</sst>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yyyy\-mm\-dd;@"/>
    <numFmt numFmtId="166" formatCode="&quot;$&quot;#,##0.00_);[Red]\(&quot;$&quot;#,##0.00\)"/>
    <numFmt numFmtId="167" formatCode="0.0%"/>
    <numFmt numFmtId="168" formatCode="&quot;$&quot;#,##0"/>
    <numFmt numFmtId="169" formatCode="&quot;$&quot;#,##0_);[Red]\(&quot;$&quot;#,##0\)"/>
  </numFmts>
  <fonts count="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8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/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2" xfId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66" fontId="3" fillId="0" borderId="0" xfId="1" applyNumberFormat="1" applyFont="1"/>
    <xf numFmtId="0" fontId="4" fillId="0" borderId="0" xfId="1" applyFont="1" applyAlignment="1">
      <alignment horizontal="right"/>
    </xf>
    <xf numFmtId="0" fontId="1" fillId="0" borderId="5" xfId="1" applyBorder="1"/>
    <xf numFmtId="0" fontId="5" fillId="0" borderId="5" xfId="1" applyFont="1" applyBorder="1" applyAlignment="1">
      <alignment horizontal="right"/>
    </xf>
    <xf numFmtId="167" fontId="1" fillId="0" borderId="0" xfId="1" applyNumberFormat="1"/>
    <xf numFmtId="0" fontId="5" fillId="0" borderId="0" xfId="1" applyFont="1" applyAlignment="1">
      <alignment horizontal="right"/>
    </xf>
    <xf numFmtId="168" fontId="1" fillId="0" borderId="0" xfId="1" applyNumberFormat="1"/>
    <xf numFmtId="0" fontId="1" fillId="0" borderId="0" xfId="1" pivotButton="1"/>
    <xf numFmtId="164" fontId="3" fillId="3" borderId="6" xfId="1" applyNumberFormat="1" applyFont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164" fontId="1" fillId="4" borderId="6" xfId="1" applyNumberFormat="1" applyFill="1" applyBorder="1" applyAlignment="1">
      <alignment horizontal="center"/>
    </xf>
    <xf numFmtId="0" fontId="1" fillId="5" borderId="6" xfId="1" applyFill="1" applyBorder="1" applyAlignment="1">
      <alignment horizontal="center"/>
    </xf>
    <xf numFmtId="0" fontId="6" fillId="0" borderId="0" xfId="1" applyFont="1"/>
    <xf numFmtId="0" fontId="1" fillId="0" borderId="7" xfId="1" applyBorder="1"/>
    <xf numFmtId="0" fontId="2" fillId="6" borderId="0" xfId="1" applyFont="1" applyFill="1" applyAlignment="1">
      <alignment horizontal="center"/>
    </xf>
    <xf numFmtId="3" fontId="1" fillId="0" borderId="0" xfId="1" applyNumberFormat="1"/>
    <xf numFmtId="0" fontId="2" fillId="7" borderId="0" xfId="1" applyFont="1" applyFill="1" applyAlignment="1">
      <alignment horizontal="center"/>
    </xf>
    <xf numFmtId="168" fontId="1" fillId="0" borderId="0" xfId="1" applyNumberFormat="1" applyAlignment="1">
      <alignment horizontal="center"/>
    </xf>
    <xf numFmtId="0" fontId="2" fillId="8" borderId="0" xfId="1" applyFont="1" applyFill="1" applyAlignment="1">
      <alignment horizontal="center"/>
    </xf>
    <xf numFmtId="165" fontId="3" fillId="0" borderId="0" xfId="1" applyNumberFormat="1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0" fontId="2" fillId="9" borderId="0" xfId="1" applyFont="1" applyFill="1" applyAlignment="1">
      <alignment horizontal="center"/>
    </xf>
    <xf numFmtId="168" fontId="3" fillId="0" borderId="0" xfId="1" applyNumberFormat="1" applyFont="1"/>
    <xf numFmtId="0" fontId="3" fillId="0" borderId="0" xfId="1" applyFont="1"/>
    <xf numFmtId="168" fontId="1" fillId="0" borderId="5" xfId="1" applyNumberFormat="1" applyBorder="1"/>
    <xf numFmtId="0" fontId="7" fillId="10" borderId="6" xfId="1" applyFont="1" applyFill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4" fontId="1" fillId="11" borderId="6" xfId="1" applyNumberFormat="1" applyFill="1" applyBorder="1" applyAlignment="1">
      <alignment horizontal="center"/>
    </xf>
    <xf numFmtId="166" fontId="1" fillId="12" borderId="6" xfId="1" applyNumberFormat="1" applyFill="1" applyBorder="1" applyAlignment="1">
      <alignment horizontal="center"/>
    </xf>
    <xf numFmtId="169" fontId="1" fillId="12" borderId="8" xfId="1" applyNumberFormat="1" applyFill="1" applyBorder="1" applyAlignment="1">
      <alignment horizontal="center"/>
    </xf>
    <xf numFmtId="21" fontId="1" fillId="0" borderId="0" xfId="1" applyNumberFormat="1"/>
    <xf numFmtId="21" fontId="1" fillId="0" borderId="0" xfId="1" applyNumberFormat="1" applyAlignment="1">
      <alignment horizontal="center"/>
    </xf>
    <xf numFmtId="0" fontId="2" fillId="13" borderId="0" xfId="1" applyFont="1" applyFill="1" applyAlignment="1">
      <alignment horizontal="center"/>
    </xf>
    <xf numFmtId="0" fontId="8" fillId="0" borderId="0" xfId="1" applyFont="1"/>
    <xf numFmtId="167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1" xfId="1" quotePrefix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6" fillId="0" borderId="7" xfId="1" applyFont="1" applyBorder="1" applyAlignment="1">
      <alignment horizontal="center"/>
    </xf>
    <xf numFmtId="0" fontId="2" fillId="8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2" fillId="9" borderId="6" xfId="1" applyFont="1" applyFill="1" applyBorder="1" applyAlignment="1">
      <alignment horizontal="center"/>
    </xf>
  </cellXfs>
  <cellStyles count="2">
    <cellStyle name="Normal" xfId="0" builtinId="0"/>
    <cellStyle name="Normal 2" xfId="1" xr:uid="{CCD1AC16-A5E3-4AE1-BDB6-1482679F109D}"/>
  </cellStyles>
  <dxfs count="25">
    <dxf>
      <numFmt numFmtId="3" formatCode="#,##0"/>
    </dxf>
    <dxf>
      <numFmt numFmtId="3" formatCode="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110490</xdr:colOff>
      <xdr:row>1</xdr:row>
      <xdr:rowOff>1213</xdr:rowOff>
    </xdr:from>
    <xdr:ext cx="1027776" cy="591069"/>
    <xdr:pic>
      <xdr:nvPicPr>
        <xdr:cNvPr id="2" name="Picture 1">
          <a:extLst>
            <a:ext uri="{FF2B5EF4-FFF2-40B4-BE49-F238E27FC236}">
              <a16:creationId xmlns:a16="http://schemas.microsoft.com/office/drawing/2014/main" id="{0D038CB5-767E-4655-8990-F522AB92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" y="191713"/>
          <a:ext cx="1027776" cy="59106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que Ruiz" refreshedDate="44111.413478009257" createdVersion="6" refreshedVersion="6" minRefreshableVersion="3" recordCount="200" xr:uid="{C945207B-8CBD-403D-9E01-E738953EE417}">
  <cacheSource type="worksheet">
    <worksheetSource ref="A1:I201" sheet="Orders"/>
  </cacheSource>
  <cacheFields count="10">
    <cacheField name="Invoice" numFmtId="0">
      <sharedItems containsSemiMixedTypes="0" containsString="0" containsNumber="1" containsInteger="1" minValue="540546" maxValue="581476"/>
    </cacheField>
    <cacheField name="Order Date" numFmtId="165">
      <sharedItems containsSemiMixedTypes="0" containsNonDate="0" containsDate="1" containsString="0" minDate="2019-01-09T00:00:00" maxDate="2019-12-10T00:00:00" count="132">
        <d v="2019-01-09T00:00:00"/>
        <d v="2019-01-13T00:00:00"/>
        <d v="2019-01-14T00:00:00"/>
        <d v="2019-01-17T00:00:00"/>
        <d v="2019-01-18T00:00:00"/>
        <d v="2019-01-20T00:00:00"/>
        <d v="2019-01-21T00:00:00"/>
        <d v="2019-01-25T00:00:00"/>
        <d v="2019-01-27T00:00:00"/>
        <d v="2019-01-28T00:00:00"/>
        <d v="2019-01-30T00:00:00"/>
        <d v="2019-01-31T00:00:00"/>
        <d v="2019-02-01T00:00:00"/>
        <d v="2019-02-11T00:00:00"/>
        <d v="2019-02-14T00:00:00"/>
        <d v="2019-02-18T00:00:00"/>
        <d v="2019-02-21T00:00:00"/>
        <d v="2019-02-22T00:00:00"/>
        <d v="2019-02-23T00:00:00"/>
        <d v="2019-03-04T00:00:00"/>
        <d v="2019-03-08T00:00:00"/>
        <d v="2019-03-17T00:00:00"/>
        <d v="2019-03-18T00:00:00"/>
        <d v="2019-03-21T00:00:00"/>
        <d v="2019-03-23T00:00:00"/>
        <d v="2019-03-24T00:00:00"/>
        <d v="2019-03-28T00:00:00"/>
        <d v="2019-04-03T00:00:00"/>
        <d v="2019-04-04T00:00:00"/>
        <d v="2019-04-14T00:00:00"/>
        <d v="2019-04-20T00:00:00"/>
        <d v="2019-04-21T00:00:00"/>
        <d v="2019-05-09T00:00:00"/>
        <d v="2019-05-12T00:00:00"/>
        <d v="2019-05-13T00:00:00"/>
        <d v="2019-05-16T00:00:00"/>
        <d v="2019-05-17T00:00:00"/>
        <d v="2019-05-19T00:00:00"/>
        <d v="2019-05-24T00:00:00"/>
        <d v="2019-05-31T00:00:00"/>
        <d v="2019-06-01T00:00:00"/>
        <d v="2019-06-02T00:00:00"/>
        <d v="2019-06-05T00:00:00"/>
        <d v="2019-06-06T00:00:00"/>
        <d v="2019-06-09T00:00:00"/>
        <d v="2019-06-16T00:00:00"/>
        <d v="2019-06-20T00:00:00"/>
        <d v="2019-06-21T00:00:00"/>
        <d v="2019-06-22T00:00:00"/>
        <d v="2019-06-23T00:00:00"/>
        <d v="2019-06-28T00:00:00"/>
        <d v="2019-06-30T00:00:00"/>
        <d v="2019-07-05T00:00:00"/>
        <d v="2019-07-08T00:00:00"/>
        <d v="2019-07-10T00:00:00"/>
        <d v="2019-07-11T00:00:00"/>
        <d v="2019-07-13T00:00:00"/>
        <d v="2019-07-15T00:00:00"/>
        <d v="2019-07-19T00:00:00"/>
        <d v="2019-07-20T00:00:00"/>
        <d v="2019-07-21T00:00:00"/>
        <d v="2019-07-24T00:00:00"/>
        <d v="2019-07-25T00:00:00"/>
        <d v="2019-07-31T00:00:00"/>
        <d v="2019-08-08T00:00:00"/>
        <d v="2019-08-09T00:00:00"/>
        <d v="2019-08-19T00:00:00"/>
        <d v="2019-08-22T00:00:00"/>
        <d v="2019-08-23T00:00:00"/>
        <d v="2019-08-24T00:00:00"/>
        <d v="2019-08-25T00:00:00"/>
        <d v="2019-08-28T00:00:00"/>
        <d v="2019-08-31T00:00:00"/>
        <d v="2019-09-02T00:00:00"/>
        <d v="2019-09-04T00:00:00"/>
        <d v="2019-09-05T00:00:00"/>
        <d v="2019-09-06T00:00:00"/>
        <d v="2019-09-07T00:00:00"/>
        <d v="2019-09-08T00:00:00"/>
        <d v="2019-09-09T00:00:00"/>
        <d v="2019-09-13T00:00:00"/>
        <d v="2019-09-14T00:00:00"/>
        <d v="2019-09-18T00:00:00"/>
        <d v="2019-09-19T00:00:00"/>
        <d v="2019-09-21T00:00:00"/>
        <d v="2019-09-22T00:00:00"/>
        <d v="2019-09-23T00:00:00"/>
        <d v="2019-09-25T00:00:00"/>
        <d v="2019-09-28T00:00:00"/>
        <d v="2019-09-29T00:00:00"/>
        <d v="2019-10-03T00:00:00"/>
        <d v="2019-10-04T00:00:00"/>
        <d v="2019-10-05T00:00:00"/>
        <d v="2019-10-06T00:00:00"/>
        <d v="2019-10-10T00:00:00"/>
        <d v="2019-10-11T00:00:00"/>
        <d v="2019-10-12T00:00:00"/>
        <d v="2019-10-13T00:00:00"/>
        <d v="2019-10-14T00:00:00"/>
        <d v="2019-10-16T00:00:00"/>
        <d v="2019-10-17T00:00:00"/>
        <d v="2019-10-18T00:00:00"/>
        <d v="2019-10-19T00:00:00"/>
        <d v="2019-10-20T00:00:00"/>
        <d v="2019-10-24T00:00:00"/>
        <d v="2019-10-26T00:00:00"/>
        <d v="2019-10-30T00:00:00"/>
        <d v="2019-10-31T00:00:00"/>
        <d v="2019-11-01T00:00:00"/>
        <d v="2019-11-03T00:00:00"/>
        <d v="2019-11-04T00:00:00"/>
        <d v="2019-11-06T00:00:00"/>
        <d v="2019-11-08T00:00:00"/>
        <d v="2019-11-09T00:00:00"/>
        <d v="2019-11-10T00:00:00"/>
        <d v="2019-11-11T00:00:00"/>
        <d v="2019-11-14T00:00:00"/>
        <d v="2019-11-16T00:00:00"/>
        <d v="2019-11-17T00:00:00"/>
        <d v="2019-11-18T00:00:00"/>
        <d v="2019-11-20T00:00:00"/>
        <d v="2019-11-22T00:00:00"/>
        <d v="2019-11-23T00:00:00"/>
        <d v="2019-11-25T00:00:00"/>
        <d v="2019-11-27T00:00:00"/>
        <d v="2019-11-28T00:00:00"/>
        <d v="2019-11-29T00:00:00"/>
        <d v="2019-11-30T00:00:00"/>
        <d v="2019-12-02T00:00:00"/>
        <d v="2019-12-06T00:00:00"/>
        <d v="2019-12-08T00:00:00"/>
        <d v="2019-12-09T00:00:00"/>
      </sharedItems>
      <fieldGroup par="9" base="1">
        <rangePr groupBy="days" startDate="2019-01-09T00:00:00" endDate="2019-12-10T00:00:00"/>
        <groupItems count="368">
          <s v="&lt;1/9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0/2019"/>
        </groupItems>
      </fieldGroup>
    </cacheField>
    <cacheField name="Country" numFmtId="0">
      <sharedItems/>
    </cacheField>
    <cacheField name="Client ID" numFmtId="0">
      <sharedItems containsSemiMixedTypes="0" containsString="0" containsNumber="1" containsInteger="1" minValue="12357" maxValue="18252"/>
    </cacheField>
    <cacheField name="Product ID" numFmtId="0">
      <sharedItems containsSemiMixedTypes="0" containsString="0" containsNumber="1" containsInteger="1" minValue="20713" maxValue="62018"/>
    </cacheField>
    <cacheField name="Product Name" numFmtId="0">
      <sharedItems containsNonDate="0" containsString="0" containsBlank="1"/>
    </cacheField>
    <cacheField name="Quantity" numFmtId="0">
      <sharedItems containsSemiMixedTypes="0" containsString="0" containsNumber="1" containsInteger="1" minValue="1" maxValue="400"/>
    </cacheField>
    <cacheField name="Unit Price" numFmtId="164">
      <sharedItems containsSemiMixedTypes="0" containsString="0" containsNumber="1" minValue="0.72" maxValue="4.95"/>
    </cacheField>
    <cacheField name="Revenue" numFmtId="164">
      <sharedItems containsSemiMixedTypes="0" containsString="0" containsNumber="1" minValue="1.65" maxValue="500"/>
    </cacheField>
    <cacheField name="Months" numFmtId="0" databaseField="0">
      <fieldGroup base="1">
        <rangePr groupBy="months" startDate="2019-01-09T00:00:00" endDate="2019-12-10T00:00:00"/>
        <groupItems count="14">
          <s v="&lt;1/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que Ruiz" refreshedDate="44151.556533101852" createdVersion="6" refreshedVersion="6" minRefreshableVersion="3" recordCount="181" xr:uid="{AF26CAC1-2769-42D6-A62A-BD32384DA662}">
  <cacheSource type="worksheet">
    <worksheetSource name="Indicators"/>
  </cacheSource>
  <cacheFields count="4">
    <cacheField name="Country" numFmtId="0">
      <sharedItems/>
    </cacheField>
    <cacheField name="Region" numFmtId="0">
      <sharedItems count="7">
        <s v="South Asia"/>
        <s v="Europe &amp; Central Asia"/>
        <s v="Middle East &amp; North Africa"/>
        <s v="Sub-Saharan Africa"/>
        <s v="Latin America &amp; Caribbean"/>
        <s v="East Asia &amp; Pacific"/>
        <s v="North America"/>
      </sharedItems>
    </cacheField>
    <cacheField name="Population" numFmtId="3">
      <sharedItems containsSemiMixedTypes="0" containsString="0" containsNumber="1" containsInteger="1" minValue="11646" maxValue="1397715000"/>
    </cacheField>
    <cacheField name="Area" numFmtId="3">
      <sharedItems containsSemiMixedTypes="0" containsString="0" containsNumber="1" minValue="26" maxValue="17098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que Ruiz" refreshedDate="44152.371141203701" createdVersion="6" refreshedVersion="6" minRefreshableVersion="3" recordCount="149" xr:uid="{791E990E-280D-4694-9B89-04E35588F795}">
  <cacheSource type="worksheet">
    <worksheetSource ref="A2:F151" sheet="Taxi Collisions"/>
  </cacheSource>
  <cacheFields count="6">
    <cacheField name="Date" numFmtId="165">
      <sharedItems containsSemiMixedTypes="0" containsNonDate="0" containsDate="1" containsString="0" minDate="2020-01-01T00:00:00" maxDate="2020-07-12T00:00:00"/>
    </cacheField>
    <cacheField name="Time" numFmtId="21">
      <sharedItems containsSemiMixedTypes="0" containsNonDate="0" containsDate="1" containsString="0" minDate="1899-12-30T00:00:00" maxDate="1899-12-30T23:56:00"/>
    </cacheField>
    <cacheField name="District" numFmtId="0">
      <sharedItems/>
    </cacheField>
    <cacheField name="Collision Cause" numFmtId="0">
      <sharedItems count="18">
        <s v="Driver Inattention/Distraction"/>
        <s v="Traffic Control Disregarded"/>
        <s v="Passing Too Closely"/>
        <s v="Other Vehicular"/>
        <s v="Passing or Lane Usage Improper"/>
        <s v="Unsafe Lane Changing"/>
        <s v="Driver Inexperience"/>
        <s v="Unsafe Speed"/>
        <s v="Failure to Yield Right-of-Way"/>
        <s v="Turning Improperly"/>
        <s v="Pedestrian/Bicyclist/Other Pedestrian Error/Confusion"/>
        <s v="Following Too Closely"/>
        <s v="Passenger Distraction"/>
        <s v="Reaction to Uninvolved Vehicle"/>
        <s v="Outside Car Distraction"/>
        <s v="Backing Unsafely"/>
        <s v="Alcohol Involvement"/>
        <s v="View Obstructed/Limited"/>
      </sharedItems>
    </cacheField>
    <cacheField name="Vehicle" numFmtId="0">
      <sharedItems/>
    </cacheField>
    <cacheField name="# of Persons Injured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540546"/>
    <x v="0"/>
    <s v="Portugal"/>
    <n v="12766"/>
    <n v="22740"/>
    <m/>
    <n v="48"/>
    <n v="0.85"/>
    <n v="40.799999999999997"/>
  </r>
  <r>
    <n v="541115"/>
    <x v="1"/>
    <s v="Italy"/>
    <n v="12578"/>
    <n v="21260"/>
    <m/>
    <n v="6"/>
    <n v="3.25"/>
    <n v="19.5"/>
  </r>
  <r>
    <n v="541115"/>
    <x v="1"/>
    <s v="Italy"/>
    <n v="12578"/>
    <n v="22190"/>
    <m/>
    <n v="12"/>
    <n v="2.1"/>
    <n v="25.200000000000003"/>
  </r>
  <r>
    <n v="541224"/>
    <x v="2"/>
    <s v="Germany"/>
    <n v="12474"/>
    <n v="21025"/>
    <m/>
    <n v="10"/>
    <n v="1.25"/>
    <n v="12.5"/>
  </r>
  <r>
    <n v="541269"/>
    <x v="3"/>
    <s v="Germany"/>
    <n v="12626"/>
    <n v="22174"/>
    <m/>
    <n v="12"/>
    <n v="1.65"/>
    <n v="19.799999999999997"/>
  </r>
  <r>
    <n v="541509"/>
    <x v="4"/>
    <s v="United Kingdom"/>
    <n v="13263"/>
    <n v="22694"/>
    <m/>
    <n v="1"/>
    <n v="2.1"/>
    <n v="2.1"/>
  </r>
  <r>
    <n v="541631"/>
    <x v="5"/>
    <s v="France"/>
    <n v="12637"/>
    <n v="22174"/>
    <m/>
    <n v="12"/>
    <n v="1.65"/>
    <n v="19.799999999999997"/>
  </r>
  <r>
    <n v="541711"/>
    <x v="6"/>
    <s v="Netherlands"/>
    <n v="14646"/>
    <n v="22653"/>
    <m/>
    <n v="10"/>
    <n v="1.95"/>
    <n v="19.5"/>
  </r>
  <r>
    <n v="542080"/>
    <x v="7"/>
    <s v="Germany"/>
    <n v="13815"/>
    <n v="20713"/>
    <m/>
    <n v="10"/>
    <n v="1.95"/>
    <n v="19.5"/>
  </r>
  <r>
    <n v="542080"/>
    <x v="7"/>
    <s v="Germany"/>
    <n v="13815"/>
    <n v="22740"/>
    <m/>
    <n v="48"/>
    <n v="0.85"/>
    <n v="40.799999999999997"/>
  </r>
  <r>
    <n v="542080"/>
    <x v="7"/>
    <s v="Germany"/>
    <n v="13815"/>
    <n v="22741"/>
    <m/>
    <n v="48"/>
    <n v="0.85"/>
    <n v="40.799999999999997"/>
  </r>
  <r>
    <n v="542371"/>
    <x v="8"/>
    <s v="Germany"/>
    <n v="12468"/>
    <n v="62018"/>
    <m/>
    <n v="6"/>
    <n v="1.95"/>
    <n v="11.7"/>
  </r>
  <r>
    <n v="542428"/>
    <x v="9"/>
    <s v="Sweden"/>
    <n v="17404"/>
    <n v="21260"/>
    <m/>
    <n v="48"/>
    <n v="3.25"/>
    <n v="156"/>
  </r>
  <r>
    <n v="542535"/>
    <x v="9"/>
    <s v="France"/>
    <n v="12735"/>
    <n v="21888"/>
    <m/>
    <n v="4"/>
    <n v="3.75"/>
    <n v="15"/>
  </r>
  <r>
    <n v="542612"/>
    <x v="10"/>
    <s v="United Kingdom"/>
    <n v="17841"/>
    <n v="20713"/>
    <m/>
    <n v="1"/>
    <n v="1.95"/>
    <n v="1.95"/>
  </r>
  <r>
    <n v="542648"/>
    <x v="11"/>
    <s v="Germany"/>
    <n v="12476"/>
    <n v="21116"/>
    <m/>
    <n v="3"/>
    <n v="4.95"/>
    <n v="14.850000000000001"/>
  </r>
  <r>
    <n v="542887"/>
    <x v="12"/>
    <s v="Austria"/>
    <n v="12373"/>
    <n v="20713"/>
    <m/>
    <n v="10"/>
    <n v="1.95"/>
    <n v="19.5"/>
  </r>
  <r>
    <n v="543731"/>
    <x v="13"/>
    <s v="United Kingdom"/>
    <n v="17677"/>
    <n v="20713"/>
    <m/>
    <n v="100"/>
    <n v="1.65"/>
    <n v="165"/>
  </r>
  <r>
    <n v="543733"/>
    <x v="13"/>
    <s v="Belgium"/>
    <n v="12395"/>
    <n v="22740"/>
    <m/>
    <n v="48"/>
    <n v="0.85"/>
    <n v="40.799999999999997"/>
  </r>
  <r>
    <n v="543737"/>
    <x v="13"/>
    <s v="Germany"/>
    <n v="12477"/>
    <n v="21116"/>
    <m/>
    <n v="3"/>
    <n v="4.95"/>
    <n v="14.850000000000001"/>
  </r>
  <r>
    <n v="543831"/>
    <x v="14"/>
    <s v="United Kingdom"/>
    <n v="15769"/>
    <n v="20713"/>
    <m/>
    <n v="100"/>
    <n v="1.65"/>
    <n v="165"/>
  </r>
  <r>
    <n v="544355"/>
    <x v="15"/>
    <s v="France"/>
    <n v="12714"/>
    <n v="22741"/>
    <m/>
    <n v="48"/>
    <n v="0.85"/>
    <n v="40.799999999999997"/>
  </r>
  <r>
    <n v="544355"/>
    <x v="15"/>
    <s v="France"/>
    <n v="12714"/>
    <n v="22740"/>
    <m/>
    <n v="96"/>
    <n v="0.85"/>
    <n v="81.599999999999994"/>
  </r>
  <r>
    <n v="544399"/>
    <x v="15"/>
    <s v="Italy"/>
    <n v="12594"/>
    <n v="20713"/>
    <m/>
    <n v="10"/>
    <n v="1.95"/>
    <n v="19.5"/>
  </r>
  <r>
    <n v="544480"/>
    <x v="16"/>
    <s v="Netherlands"/>
    <n v="14646"/>
    <n v="20713"/>
    <m/>
    <n v="100"/>
    <n v="1.65"/>
    <n v="165"/>
  </r>
  <r>
    <n v="544480"/>
    <x v="16"/>
    <s v="Netherlands"/>
    <n v="14646"/>
    <n v="22653"/>
    <m/>
    <n v="200"/>
    <n v="1.65"/>
    <n v="330"/>
  </r>
  <r>
    <n v="544657"/>
    <x v="17"/>
    <s v="United Kingdom"/>
    <n v="14895"/>
    <n v="22174"/>
    <m/>
    <n v="12"/>
    <n v="1.65"/>
    <n v="19.799999999999997"/>
  </r>
  <r>
    <n v="544672"/>
    <x v="17"/>
    <s v="Netherlands"/>
    <n v="14646"/>
    <n v="22653"/>
    <m/>
    <n v="20"/>
    <n v="1.95"/>
    <n v="39"/>
  </r>
  <r>
    <n v="544672"/>
    <x v="17"/>
    <s v="Netherlands"/>
    <n v="14646"/>
    <n v="20713"/>
    <m/>
    <n v="100"/>
    <n v="1.65"/>
    <n v="165"/>
  </r>
  <r>
    <n v="544811"/>
    <x v="18"/>
    <s v="Germany"/>
    <n v="12471"/>
    <n v="22741"/>
    <m/>
    <n v="48"/>
    <n v="0.85"/>
    <n v="40.799999999999997"/>
  </r>
  <r>
    <n v="545664"/>
    <x v="19"/>
    <s v="Italy"/>
    <n v="12584"/>
    <n v="21260"/>
    <m/>
    <n v="6"/>
    <n v="3.25"/>
    <n v="19.5"/>
  </r>
  <r>
    <n v="545937"/>
    <x v="20"/>
    <s v="Portugal"/>
    <n v="12758"/>
    <n v="22740"/>
    <m/>
    <n v="48"/>
    <n v="0.85"/>
    <n v="40.799999999999997"/>
  </r>
  <r>
    <n v="545988"/>
    <x v="20"/>
    <s v="Germany"/>
    <n v="12662"/>
    <n v="20713"/>
    <m/>
    <n v="10"/>
    <n v="1.95"/>
    <n v="19.5"/>
  </r>
  <r>
    <n v="546780"/>
    <x v="21"/>
    <s v="Denmark"/>
    <n v="12435"/>
    <n v="20713"/>
    <m/>
    <n v="20"/>
    <n v="1.95"/>
    <n v="39"/>
  </r>
  <r>
    <n v="546843"/>
    <x v="21"/>
    <s v="Germany"/>
    <n v="12472"/>
    <n v="20713"/>
    <m/>
    <n v="10"/>
    <n v="1.95"/>
    <n v="19.5"/>
  </r>
  <r>
    <n v="546843"/>
    <x v="21"/>
    <s v="Germany"/>
    <n v="12472"/>
    <n v="22740"/>
    <m/>
    <n v="48"/>
    <n v="0.85"/>
    <n v="40.799999999999997"/>
  </r>
  <r>
    <n v="546920"/>
    <x v="22"/>
    <s v="Germany"/>
    <n v="12471"/>
    <n v="22741"/>
    <m/>
    <n v="48"/>
    <n v="0.85"/>
    <n v="40.799999999999997"/>
  </r>
  <r>
    <n v="547194"/>
    <x v="23"/>
    <s v="France"/>
    <n v="12637"/>
    <n v="20713"/>
    <m/>
    <n v="2"/>
    <n v="1.95"/>
    <n v="3.9"/>
  </r>
  <r>
    <n v="547517"/>
    <x v="24"/>
    <s v="Belgium"/>
    <n v="12395"/>
    <n v="22740"/>
    <m/>
    <n v="48"/>
    <n v="0.85"/>
    <n v="40.799999999999997"/>
  </r>
  <r>
    <n v="547685"/>
    <x v="25"/>
    <s v="Belgium"/>
    <n v="12408"/>
    <n v="20713"/>
    <m/>
    <n v="10"/>
    <n v="1.95"/>
    <n v="19.5"/>
  </r>
  <r>
    <n v="547897"/>
    <x v="26"/>
    <s v="Portugal"/>
    <n v="12792"/>
    <n v="21888"/>
    <m/>
    <n v="4"/>
    <n v="3.75"/>
    <n v="15"/>
  </r>
  <r>
    <n v="548711"/>
    <x v="27"/>
    <s v="United Kingdom"/>
    <n v="18116"/>
    <n v="22694"/>
    <m/>
    <n v="1"/>
    <n v="2.1"/>
    <n v="2.1"/>
  </r>
  <r>
    <n v="548745"/>
    <x v="28"/>
    <s v="Germany"/>
    <n v="12471"/>
    <n v="22741"/>
    <m/>
    <n v="48"/>
    <n v="0.85"/>
    <n v="40.799999999999997"/>
  </r>
  <r>
    <n v="550188"/>
    <x v="29"/>
    <s v="Switzerland"/>
    <n v="12457"/>
    <n v="21888"/>
    <m/>
    <n v="4"/>
    <n v="3.75"/>
    <n v="15"/>
  </r>
  <r>
    <n v="550665"/>
    <x v="30"/>
    <s v="Germany"/>
    <n v="12530"/>
    <n v="22740"/>
    <m/>
    <n v="48"/>
    <n v="0.85"/>
    <n v="40.799999999999997"/>
  </r>
  <r>
    <n v="550827"/>
    <x v="31"/>
    <s v="France"/>
    <n v="12670"/>
    <n v="22740"/>
    <m/>
    <n v="48"/>
    <n v="0.85"/>
    <n v="40.799999999999997"/>
  </r>
  <r>
    <n v="552337"/>
    <x v="32"/>
    <s v="Germany"/>
    <n v="12621"/>
    <n v="21116"/>
    <m/>
    <n v="3"/>
    <n v="4.95"/>
    <n v="14.850000000000001"/>
  </r>
  <r>
    <n v="552978"/>
    <x v="33"/>
    <s v="Germany"/>
    <n v="12590"/>
    <n v="22740"/>
    <m/>
    <n v="48"/>
    <n v="0.85"/>
    <n v="40.799999999999997"/>
  </r>
  <r>
    <n v="553037"/>
    <x v="34"/>
    <s v="Germany"/>
    <n v="12471"/>
    <n v="22741"/>
    <m/>
    <n v="48"/>
    <n v="0.85"/>
    <n v="40.799999999999997"/>
  </r>
  <r>
    <n v="553377"/>
    <x v="35"/>
    <s v="United Kingdom"/>
    <n v="14888"/>
    <n v="21888"/>
    <m/>
    <n v="6"/>
    <n v="3.75"/>
    <n v="22.5"/>
  </r>
  <r>
    <n v="553540"/>
    <x v="36"/>
    <s v="United Kingdom"/>
    <n v="17511"/>
    <n v="21888"/>
    <m/>
    <n v="4"/>
    <n v="3.75"/>
    <n v="15"/>
  </r>
  <r>
    <n v="553832"/>
    <x v="37"/>
    <s v="United Kingdom"/>
    <n v="12957"/>
    <n v="21025"/>
    <m/>
    <n v="10"/>
    <n v="1.25"/>
    <n v="12.5"/>
  </r>
  <r>
    <n v="554356"/>
    <x v="38"/>
    <s v="France"/>
    <n v="12670"/>
    <n v="22740"/>
    <m/>
    <n v="48"/>
    <n v="0.85"/>
    <n v="40.799999999999997"/>
  </r>
  <r>
    <n v="555095"/>
    <x v="39"/>
    <s v="Spain"/>
    <n v="12540"/>
    <n v="21116"/>
    <m/>
    <n v="3"/>
    <n v="4.95"/>
    <n v="14.850000000000001"/>
  </r>
  <r>
    <n v="555162"/>
    <x v="40"/>
    <s v="Germany"/>
    <n v="12473"/>
    <n v="22740"/>
    <m/>
    <n v="48"/>
    <n v="0.85"/>
    <n v="40.799999999999997"/>
  </r>
  <r>
    <n v="555162"/>
    <x v="40"/>
    <s v="Germany"/>
    <n v="12473"/>
    <n v="22741"/>
    <m/>
    <n v="48"/>
    <n v="0.85"/>
    <n v="40.799999999999997"/>
  </r>
  <r>
    <n v="555284"/>
    <x v="41"/>
    <s v="United Kingdom"/>
    <n v="14298"/>
    <n v="62018"/>
    <m/>
    <n v="48"/>
    <n v="1.25"/>
    <n v="60"/>
  </r>
  <r>
    <n v="555572"/>
    <x v="42"/>
    <s v="Belgium"/>
    <n v="12449"/>
    <n v="21888"/>
    <m/>
    <n v="4"/>
    <n v="3.75"/>
    <n v="15"/>
  </r>
  <r>
    <n v="555637"/>
    <x v="43"/>
    <s v="France"/>
    <n v="12535"/>
    <n v="21116"/>
    <m/>
    <n v="3"/>
    <n v="4.95"/>
    <n v="14.850000000000001"/>
  </r>
  <r>
    <n v="556258"/>
    <x v="44"/>
    <s v="France"/>
    <n v="12694"/>
    <n v="21888"/>
    <m/>
    <n v="4"/>
    <n v="3.75"/>
    <n v="15"/>
  </r>
  <r>
    <n v="557007"/>
    <x v="45"/>
    <s v="Spain"/>
    <n v="12484"/>
    <n v="22197"/>
    <m/>
    <n v="5"/>
    <n v="0.85"/>
    <n v="4.25"/>
  </r>
  <r>
    <n v="557466"/>
    <x v="46"/>
    <s v="Germany"/>
    <n v="13815"/>
    <n v="22740"/>
    <m/>
    <n v="48"/>
    <n v="0.85"/>
    <n v="40.799999999999997"/>
  </r>
  <r>
    <n v="557509"/>
    <x v="46"/>
    <s v="United Kingdom"/>
    <n v="15389"/>
    <n v="62018"/>
    <m/>
    <n v="400"/>
    <n v="1.25"/>
    <n v="500"/>
  </r>
  <r>
    <n v="557525"/>
    <x v="47"/>
    <s v="Netherlands"/>
    <n v="12759"/>
    <n v="21260"/>
    <m/>
    <n v="6"/>
    <n v="3.25"/>
    <n v="19.5"/>
  </r>
  <r>
    <n v="557789"/>
    <x v="48"/>
    <s v="Belgium"/>
    <n v="12379"/>
    <n v="22740"/>
    <m/>
    <n v="48"/>
    <n v="0.85"/>
    <n v="40.799999999999997"/>
  </r>
  <r>
    <n v="557885"/>
    <x v="49"/>
    <s v="Belgium"/>
    <n v="12465"/>
    <n v="22740"/>
    <m/>
    <n v="48"/>
    <n v="0.85"/>
    <n v="40.799999999999997"/>
  </r>
  <r>
    <n v="558262"/>
    <x v="50"/>
    <s v="Netherlands"/>
    <n v="14646"/>
    <n v="20713"/>
    <m/>
    <n v="200"/>
    <n v="1.79"/>
    <n v="358"/>
  </r>
  <r>
    <n v="558628"/>
    <x v="51"/>
    <s v="Germany"/>
    <n v="12626"/>
    <n v="20713"/>
    <m/>
    <n v="10"/>
    <n v="2.08"/>
    <n v="20.8"/>
  </r>
  <r>
    <n v="559036"/>
    <x v="52"/>
    <s v="France"/>
    <n v="12637"/>
    <n v="22174"/>
    <m/>
    <n v="12"/>
    <n v="1.65"/>
    <n v="19.799999999999997"/>
  </r>
  <r>
    <n v="559366"/>
    <x v="53"/>
    <s v="United Kingdom"/>
    <n v="13102"/>
    <n v="22197"/>
    <m/>
    <n v="24"/>
    <n v="0.85"/>
    <n v="20.399999999999999"/>
  </r>
  <r>
    <n v="559418"/>
    <x v="53"/>
    <s v="France"/>
    <n v="12681"/>
    <n v="22197"/>
    <m/>
    <n v="12"/>
    <n v="0.85"/>
    <n v="10.199999999999999"/>
  </r>
  <r>
    <n v="559550"/>
    <x v="54"/>
    <s v="United Kingdom"/>
    <n v="17757"/>
    <n v="22197"/>
    <m/>
    <n v="10"/>
    <n v="0.85"/>
    <n v="8.5"/>
  </r>
  <r>
    <n v="559665"/>
    <x v="55"/>
    <s v="Spain"/>
    <n v="12556"/>
    <n v="22197"/>
    <m/>
    <n v="4"/>
    <n v="0.85"/>
    <n v="3.4"/>
  </r>
  <r>
    <n v="559862"/>
    <x v="56"/>
    <s v="Portugal"/>
    <n v="12782"/>
    <n v="22740"/>
    <m/>
    <n v="48"/>
    <n v="0.85"/>
    <n v="40.799999999999997"/>
  </r>
  <r>
    <n v="559907"/>
    <x v="56"/>
    <s v="Portugal"/>
    <n v="12766"/>
    <n v="22740"/>
    <m/>
    <n v="96"/>
    <n v="0.85"/>
    <n v="81.599999999999994"/>
  </r>
  <r>
    <n v="560211"/>
    <x v="57"/>
    <s v="Germany"/>
    <n v="12621"/>
    <n v="20713"/>
    <m/>
    <n v="10"/>
    <n v="2.08"/>
    <n v="20.8"/>
  </r>
  <r>
    <n v="560590"/>
    <x v="58"/>
    <s v="Germany"/>
    <n v="12560"/>
    <n v="22740"/>
    <m/>
    <n v="48"/>
    <n v="0.85"/>
    <n v="40.799999999999997"/>
  </r>
  <r>
    <n v="560694"/>
    <x v="59"/>
    <s v="Portugal"/>
    <n v="12757"/>
    <n v="20713"/>
    <m/>
    <n v="10"/>
    <n v="2.08"/>
    <n v="20.8"/>
  </r>
  <r>
    <n v="560901"/>
    <x v="60"/>
    <s v="Germany"/>
    <n v="12476"/>
    <n v="21116"/>
    <m/>
    <n v="3"/>
    <n v="4.95"/>
    <n v="14.850000000000001"/>
  </r>
  <r>
    <n v="561066"/>
    <x v="61"/>
    <s v="United Kingdom"/>
    <n v="16710"/>
    <n v="22197"/>
    <m/>
    <n v="12"/>
    <n v="0.85"/>
    <n v="10.199999999999999"/>
  </r>
  <r>
    <n v="561093"/>
    <x v="62"/>
    <s v="Spain"/>
    <n v="12540"/>
    <n v="21116"/>
    <m/>
    <n v="6"/>
    <n v="4.95"/>
    <n v="29.700000000000003"/>
  </r>
  <r>
    <n v="561093"/>
    <x v="62"/>
    <s v="Spain"/>
    <n v="12540"/>
    <n v="22740"/>
    <m/>
    <n v="48"/>
    <n v="0.85"/>
    <n v="40.799999999999997"/>
  </r>
  <r>
    <n v="561902"/>
    <x v="63"/>
    <s v="Sweden"/>
    <n v="17404"/>
    <n v="21260"/>
    <m/>
    <n v="48"/>
    <n v="3.25"/>
    <n v="156"/>
  </r>
  <r>
    <n v="562605"/>
    <x v="64"/>
    <s v="Germany"/>
    <n v="12530"/>
    <n v="20713"/>
    <m/>
    <n v="10"/>
    <n v="2.08"/>
    <n v="20.8"/>
  </r>
  <r>
    <n v="562789"/>
    <x v="65"/>
    <s v="Netherlands"/>
    <n v="14646"/>
    <n v="20713"/>
    <m/>
    <n v="100"/>
    <n v="1.79"/>
    <n v="179"/>
  </r>
  <r>
    <n v="563749"/>
    <x v="66"/>
    <s v="Austria"/>
    <n v="12360"/>
    <n v="20713"/>
    <m/>
    <n v="10"/>
    <n v="2.08"/>
    <n v="20.8"/>
  </r>
  <r>
    <n v="563756"/>
    <x v="66"/>
    <s v="Switzerland"/>
    <n v="12418"/>
    <n v="21888"/>
    <m/>
    <n v="4"/>
    <n v="3.75"/>
    <n v="15"/>
  </r>
  <r>
    <n v="563808"/>
    <x v="66"/>
    <s v="Germany"/>
    <n v="12626"/>
    <n v="20713"/>
    <m/>
    <n v="20"/>
    <n v="2.08"/>
    <n v="41.6"/>
  </r>
  <r>
    <n v="563950"/>
    <x v="67"/>
    <s v="Germany"/>
    <n v="12471"/>
    <n v="22741"/>
    <m/>
    <n v="96"/>
    <n v="0.85"/>
    <n v="81.599999999999994"/>
  </r>
  <r>
    <n v="564140"/>
    <x v="68"/>
    <s v="Germany"/>
    <n v="12621"/>
    <n v="21116"/>
    <m/>
    <n v="3"/>
    <n v="4.95"/>
    <n v="14.850000000000001"/>
  </r>
  <r>
    <n v="564328"/>
    <x v="69"/>
    <s v="Germany"/>
    <n v="12662"/>
    <n v="20713"/>
    <m/>
    <n v="10"/>
    <n v="2.08"/>
    <n v="20.8"/>
  </r>
  <r>
    <n v="564360"/>
    <x v="69"/>
    <s v="Germany"/>
    <n v="12471"/>
    <n v="22741"/>
    <m/>
    <n v="96"/>
    <n v="0.85"/>
    <n v="81.599999999999994"/>
  </r>
  <r>
    <n v="564438"/>
    <x v="70"/>
    <s v="United Kingdom"/>
    <n v="16628"/>
    <n v="20713"/>
    <m/>
    <n v="20"/>
    <n v="2.08"/>
    <n v="41.6"/>
  </r>
  <r>
    <n v="564479"/>
    <x v="70"/>
    <s v="France"/>
    <n v="12682"/>
    <n v="22197"/>
    <m/>
    <n v="12"/>
    <n v="0.85"/>
    <n v="10.199999999999999"/>
  </r>
  <r>
    <n v="564539"/>
    <x v="70"/>
    <s v="Sweden"/>
    <n v="12715"/>
    <n v="20713"/>
    <m/>
    <n v="10"/>
    <n v="2.08"/>
    <n v="20.8"/>
  </r>
  <r>
    <n v="564734"/>
    <x v="71"/>
    <s v="Spain"/>
    <n v="12484"/>
    <n v="22197"/>
    <m/>
    <n v="18"/>
    <n v="0.85"/>
    <n v="15.299999999999999"/>
  </r>
  <r>
    <n v="564965"/>
    <x v="72"/>
    <s v="United Kingdom"/>
    <n v="17677"/>
    <n v="22197"/>
    <m/>
    <n v="12"/>
    <n v="0.85"/>
    <n v="10.199999999999999"/>
  </r>
  <r>
    <n v="565333"/>
    <x v="73"/>
    <s v="Finland"/>
    <n v="12375"/>
    <n v="20713"/>
    <m/>
    <n v="10"/>
    <n v="2.08"/>
    <n v="20.8"/>
  </r>
  <r>
    <n v="565386"/>
    <x v="73"/>
    <s v="United Kingdom"/>
    <n v="17997"/>
    <n v="22174"/>
    <m/>
    <n v="6"/>
    <n v="1.65"/>
    <n v="9.8999999999999986"/>
  </r>
  <r>
    <n v="565416"/>
    <x v="74"/>
    <s v="Germany"/>
    <n v="12710"/>
    <n v="22197"/>
    <m/>
    <n v="12"/>
    <n v="0.85"/>
    <n v="10.199999999999999"/>
  </r>
  <r>
    <n v="565430"/>
    <x v="74"/>
    <s v="Germany"/>
    <n v="14335"/>
    <n v="22174"/>
    <m/>
    <n v="12"/>
    <n v="1.65"/>
    <n v="19.799999999999997"/>
  </r>
  <r>
    <n v="565519"/>
    <x v="75"/>
    <s v="Spain"/>
    <n v="12502"/>
    <n v="22741"/>
    <m/>
    <n v="48"/>
    <n v="0.85"/>
    <n v="40.799999999999997"/>
  </r>
  <r>
    <n v="565765"/>
    <x v="76"/>
    <s v="Germany"/>
    <n v="12526"/>
    <n v="20713"/>
    <m/>
    <n v="10"/>
    <n v="2.08"/>
    <n v="20.8"/>
  </r>
  <r>
    <n v="565854"/>
    <x v="77"/>
    <s v="France"/>
    <n v="12490"/>
    <n v="22197"/>
    <m/>
    <n v="36"/>
    <n v="0.85"/>
    <n v="30.599999999999998"/>
  </r>
  <r>
    <n v="565865"/>
    <x v="77"/>
    <s v="France"/>
    <n v="12637"/>
    <n v="22174"/>
    <m/>
    <n v="12"/>
    <n v="1.65"/>
    <n v="19.799999999999997"/>
  </r>
  <r>
    <n v="565930"/>
    <x v="78"/>
    <s v="France"/>
    <n v="12685"/>
    <n v="22174"/>
    <m/>
    <n v="12"/>
    <n v="1.65"/>
    <n v="19.799999999999997"/>
  </r>
  <r>
    <n v="565967"/>
    <x v="78"/>
    <s v="Netherlands"/>
    <n v="14646"/>
    <n v="20713"/>
    <m/>
    <n v="10"/>
    <n v="2.08"/>
    <n v="20.8"/>
  </r>
  <r>
    <n v="565967"/>
    <x v="78"/>
    <s v="Netherlands"/>
    <n v="14646"/>
    <n v="22653"/>
    <m/>
    <n v="20"/>
    <n v="1.95"/>
    <n v="39"/>
  </r>
  <r>
    <n v="566076"/>
    <x v="79"/>
    <s v="Belgium"/>
    <n v="12449"/>
    <n v="21888"/>
    <m/>
    <n v="4"/>
    <n v="3.75"/>
    <n v="15"/>
  </r>
  <r>
    <n v="566163"/>
    <x v="79"/>
    <s v="France"/>
    <n v="12637"/>
    <n v="22174"/>
    <m/>
    <n v="12"/>
    <n v="1.65"/>
    <n v="19.799999999999997"/>
  </r>
  <r>
    <n v="566195"/>
    <x v="79"/>
    <s v="Norway"/>
    <n v="12433"/>
    <n v="22197"/>
    <m/>
    <n v="100"/>
    <n v="0.72"/>
    <n v="72"/>
  </r>
  <r>
    <n v="566567"/>
    <x v="80"/>
    <s v="United Kingdom"/>
    <n v="16161"/>
    <n v="20713"/>
    <m/>
    <n v="10"/>
    <n v="2.08"/>
    <n v="20.8"/>
  </r>
  <r>
    <n v="566721"/>
    <x v="81"/>
    <s v="United Kingdom"/>
    <n v="12921"/>
    <n v="22653"/>
    <m/>
    <n v="10"/>
    <n v="1.95"/>
    <n v="19.5"/>
  </r>
  <r>
    <n v="567185"/>
    <x v="82"/>
    <s v="United Kingdom"/>
    <n v="16370"/>
    <n v="20713"/>
    <m/>
    <n v="4"/>
    <n v="2.08"/>
    <n v="8.32"/>
  </r>
  <r>
    <n v="567280"/>
    <x v="83"/>
    <s v="Netherlands"/>
    <n v="14646"/>
    <n v="20713"/>
    <m/>
    <n v="100"/>
    <n v="1.79"/>
    <n v="179"/>
  </r>
  <r>
    <n v="567526"/>
    <x v="84"/>
    <s v="Denmark"/>
    <n v="12435"/>
    <n v="20713"/>
    <m/>
    <n v="100"/>
    <n v="1.79"/>
    <n v="179"/>
  </r>
  <r>
    <n v="567552"/>
    <x v="84"/>
    <s v="France"/>
    <n v="12583"/>
    <n v="22197"/>
    <m/>
    <n v="24"/>
    <n v="0.85"/>
    <n v="20.399999999999999"/>
  </r>
  <r>
    <n v="567795"/>
    <x v="85"/>
    <s v="Netherlands"/>
    <n v="14646"/>
    <n v="20713"/>
    <m/>
    <n v="100"/>
    <n v="1.79"/>
    <n v="179"/>
  </r>
  <r>
    <n v="567915"/>
    <x v="85"/>
    <s v="France"/>
    <n v="12579"/>
    <n v="62018"/>
    <m/>
    <n v="6"/>
    <n v="1.95"/>
    <n v="11.7"/>
  </r>
  <r>
    <n v="567924"/>
    <x v="85"/>
    <s v="Germany"/>
    <n v="12471"/>
    <n v="22741"/>
    <m/>
    <n v="48"/>
    <n v="0.85"/>
    <n v="40.799999999999997"/>
  </r>
  <r>
    <n v="567928"/>
    <x v="85"/>
    <s v="Belgium"/>
    <n v="12380"/>
    <n v="20713"/>
    <m/>
    <n v="10"/>
    <n v="2.08"/>
    <n v="20.8"/>
  </r>
  <r>
    <n v="567938"/>
    <x v="85"/>
    <s v="Finland"/>
    <n v="12704"/>
    <n v="22694"/>
    <m/>
    <n v="6"/>
    <n v="2.1"/>
    <n v="12.600000000000001"/>
  </r>
  <r>
    <n v="568040"/>
    <x v="86"/>
    <s v="France"/>
    <n v="12681"/>
    <n v="22197"/>
    <m/>
    <n v="12"/>
    <n v="0.85"/>
    <n v="10.199999999999999"/>
  </r>
  <r>
    <n v="568179"/>
    <x v="87"/>
    <s v="Spain"/>
    <n v="12545"/>
    <n v="22197"/>
    <m/>
    <n v="12"/>
    <n v="0.85"/>
    <n v="10.199999999999999"/>
  </r>
  <r>
    <n v="568650"/>
    <x v="88"/>
    <s v="Switzerland"/>
    <n v="13505"/>
    <n v="22653"/>
    <m/>
    <n v="10"/>
    <n v="1.95"/>
    <n v="19.5"/>
  </r>
  <r>
    <n v="568650"/>
    <x v="88"/>
    <s v="Switzerland"/>
    <n v="13505"/>
    <n v="22174"/>
    <m/>
    <n v="12"/>
    <n v="1.65"/>
    <n v="19.799999999999997"/>
  </r>
  <r>
    <n v="568953"/>
    <x v="89"/>
    <s v="France"/>
    <n v="12728"/>
    <n v="22197"/>
    <m/>
    <n v="12"/>
    <n v="0.85"/>
    <n v="10.199999999999999"/>
  </r>
  <r>
    <n v="568953"/>
    <x v="89"/>
    <s v="France"/>
    <n v="12728"/>
    <n v="22741"/>
    <m/>
    <n v="48"/>
    <n v="0.85"/>
    <n v="40.799999999999997"/>
  </r>
  <r>
    <n v="569332"/>
    <x v="90"/>
    <s v="France"/>
    <n v="12637"/>
    <n v="20713"/>
    <m/>
    <n v="3"/>
    <n v="2.08"/>
    <n v="6.24"/>
  </r>
  <r>
    <n v="569486"/>
    <x v="91"/>
    <s v="United Kingdom"/>
    <n v="15339"/>
    <n v="22694"/>
    <m/>
    <n v="2"/>
    <n v="2.1"/>
    <n v="4.2"/>
  </r>
  <r>
    <n v="569562"/>
    <x v="92"/>
    <s v="Germany"/>
    <n v="12720"/>
    <n v="22197"/>
    <m/>
    <n v="12"/>
    <n v="0.85"/>
    <n v="10.199999999999999"/>
  </r>
  <r>
    <n v="569640"/>
    <x v="92"/>
    <s v="Germany"/>
    <n v="12471"/>
    <n v="22741"/>
    <m/>
    <n v="96"/>
    <n v="0.85"/>
    <n v="81.599999999999994"/>
  </r>
  <r>
    <n v="569653"/>
    <x v="92"/>
    <s v="Switzerland"/>
    <n v="12451"/>
    <n v="20713"/>
    <m/>
    <n v="10"/>
    <n v="2.08"/>
    <n v="20.8"/>
  </r>
  <r>
    <n v="569844"/>
    <x v="93"/>
    <s v="Germany"/>
    <n v="12626"/>
    <n v="20713"/>
    <m/>
    <n v="10"/>
    <n v="2.08"/>
    <n v="20.8"/>
  </r>
  <r>
    <n v="569848"/>
    <x v="93"/>
    <s v="United Kingdom"/>
    <n v="16316"/>
    <n v="22197"/>
    <m/>
    <n v="24"/>
    <n v="0.85"/>
    <n v="20.399999999999999"/>
  </r>
  <r>
    <n v="569860"/>
    <x v="93"/>
    <s v="Germany"/>
    <n v="13812"/>
    <n v="22197"/>
    <m/>
    <n v="12"/>
    <n v="0.85"/>
    <n v="10.199999999999999"/>
  </r>
  <r>
    <n v="569866"/>
    <x v="93"/>
    <s v="Portugal"/>
    <n v="12757"/>
    <n v="20713"/>
    <m/>
    <n v="10"/>
    <n v="2.08"/>
    <n v="20.8"/>
  </r>
  <r>
    <n v="569866"/>
    <x v="93"/>
    <s v="Portugal"/>
    <n v="12757"/>
    <n v="22741"/>
    <m/>
    <n v="12"/>
    <n v="0.85"/>
    <n v="10.199999999999999"/>
  </r>
  <r>
    <n v="570249"/>
    <x v="94"/>
    <s v="United Kingdom"/>
    <n v="17509"/>
    <n v="21888"/>
    <m/>
    <n v="4"/>
    <n v="3.75"/>
    <n v="15"/>
  </r>
  <r>
    <n v="570653"/>
    <x v="95"/>
    <s v="United Kingdom"/>
    <n v="14710"/>
    <n v="22197"/>
    <m/>
    <n v="6"/>
    <n v="0.85"/>
    <n v="5.0999999999999996"/>
  </r>
  <r>
    <n v="570672"/>
    <x v="95"/>
    <s v="France"/>
    <n v="12536"/>
    <n v="21888"/>
    <m/>
    <n v="4"/>
    <n v="3.75"/>
    <n v="15"/>
  </r>
  <r>
    <n v="570833"/>
    <x v="96"/>
    <s v="United Kingdom"/>
    <n v="14834"/>
    <n v="22197"/>
    <m/>
    <n v="24"/>
    <n v="0.85"/>
    <n v="20.399999999999999"/>
  </r>
  <r>
    <n v="570851"/>
    <x v="96"/>
    <s v="France"/>
    <n v="12583"/>
    <n v="22197"/>
    <m/>
    <n v="12"/>
    <n v="0.85"/>
    <n v="10.199999999999999"/>
  </r>
  <r>
    <n v="570964"/>
    <x v="97"/>
    <s v="Portugal"/>
    <n v="12766"/>
    <n v="21888"/>
    <m/>
    <n v="4"/>
    <n v="3.75"/>
    <n v="15"/>
  </r>
  <r>
    <n v="571227"/>
    <x v="98"/>
    <s v="Germany"/>
    <n v="12477"/>
    <n v="21116"/>
    <m/>
    <n v="6"/>
    <n v="4.95"/>
    <n v="29.700000000000003"/>
  </r>
  <r>
    <n v="571280"/>
    <x v="99"/>
    <s v="United Kingdom"/>
    <n v="18122"/>
    <n v="22197"/>
    <m/>
    <n v="6"/>
    <n v="0.85"/>
    <n v="5.0999999999999996"/>
  </r>
  <r>
    <n v="571328"/>
    <x v="100"/>
    <s v="Germany"/>
    <n v="12473"/>
    <n v="22741"/>
    <m/>
    <n v="48"/>
    <n v="0.85"/>
    <n v="40.799999999999997"/>
  </r>
  <r>
    <n v="571670"/>
    <x v="101"/>
    <s v="Italy"/>
    <n v="12611"/>
    <n v="22197"/>
    <m/>
    <n v="12"/>
    <n v="0.85"/>
    <n v="10.199999999999999"/>
  </r>
  <r>
    <n v="571904"/>
    <x v="102"/>
    <s v="Germany"/>
    <n v="12522"/>
    <n v="21116"/>
    <m/>
    <n v="3"/>
    <n v="4.95"/>
    <n v="14.850000000000001"/>
  </r>
  <r>
    <n v="572058"/>
    <x v="103"/>
    <s v="United Kingdom"/>
    <n v="18252"/>
    <n v="23417"/>
    <m/>
    <n v="1"/>
    <n v="1.65"/>
    <n v="1.65"/>
  </r>
  <r>
    <n v="572065"/>
    <x v="103"/>
    <s v="Spain"/>
    <n v="12556"/>
    <n v="22197"/>
    <m/>
    <n v="3"/>
    <n v="0.85"/>
    <n v="2.5499999999999998"/>
  </r>
  <r>
    <n v="572327"/>
    <x v="104"/>
    <s v="United Kingdom"/>
    <n v="15277"/>
    <n v="21888"/>
    <m/>
    <n v="8"/>
    <n v="3.75"/>
    <n v="30"/>
  </r>
  <r>
    <n v="572887"/>
    <x v="105"/>
    <s v="Belgium"/>
    <n v="12362"/>
    <n v="22174"/>
    <m/>
    <n v="12"/>
    <n v="1.65"/>
    <n v="19.799999999999997"/>
  </r>
  <r>
    <n v="573333"/>
    <x v="106"/>
    <s v="Sweden"/>
    <n v="12483"/>
    <n v="21888"/>
    <m/>
    <n v="4"/>
    <n v="3.75"/>
    <n v="15"/>
  </r>
  <r>
    <n v="573343"/>
    <x v="106"/>
    <s v="United Kingdom"/>
    <n v="13566"/>
    <n v="21888"/>
    <m/>
    <n v="2"/>
    <n v="3.75"/>
    <n v="7.5"/>
  </r>
  <r>
    <n v="573656"/>
    <x v="107"/>
    <s v="Belgium"/>
    <n v="12417"/>
    <n v="22741"/>
    <m/>
    <n v="48"/>
    <n v="0.85"/>
    <n v="40.799999999999997"/>
  </r>
  <r>
    <n v="573814"/>
    <x v="108"/>
    <s v="United Kingdom"/>
    <n v="13268"/>
    <n v="23417"/>
    <m/>
    <n v="4"/>
    <n v="1.65"/>
    <n v="6.6"/>
  </r>
  <r>
    <n v="573889"/>
    <x v="108"/>
    <s v="United Kingdom"/>
    <n v="13571"/>
    <n v="22197"/>
    <m/>
    <n v="15"/>
    <n v="0.85"/>
    <n v="12.75"/>
  </r>
  <r>
    <n v="574093"/>
    <x v="109"/>
    <s v="France"/>
    <n v="12437"/>
    <n v="22197"/>
    <m/>
    <n v="12"/>
    <n v="0.85"/>
    <n v="10.199999999999999"/>
  </r>
  <r>
    <n v="574329"/>
    <x v="110"/>
    <s v="Belgium"/>
    <n v="12362"/>
    <n v="22197"/>
    <m/>
    <n v="36"/>
    <n v="0.85"/>
    <n v="30.599999999999998"/>
  </r>
  <r>
    <n v="574501"/>
    <x v="110"/>
    <s v="France"/>
    <n v="12577"/>
    <n v="22174"/>
    <m/>
    <n v="3"/>
    <n v="1.65"/>
    <n v="4.9499999999999993"/>
  </r>
  <r>
    <n v="574506"/>
    <x v="110"/>
    <s v="France"/>
    <n v="12577"/>
    <n v="22197"/>
    <m/>
    <n v="2"/>
    <n v="0.85"/>
    <n v="1.7"/>
  </r>
  <r>
    <n v="574506"/>
    <x v="110"/>
    <s v="France"/>
    <n v="12577"/>
    <n v="22197"/>
    <m/>
    <n v="4"/>
    <n v="0.85"/>
    <n v="3.4"/>
  </r>
  <r>
    <n v="574550"/>
    <x v="110"/>
    <s v="Spain"/>
    <n v="12484"/>
    <n v="22197"/>
    <m/>
    <n v="12"/>
    <n v="0.85"/>
    <n v="10.199999999999999"/>
  </r>
  <r>
    <n v="574575"/>
    <x v="110"/>
    <s v="United Kingdom"/>
    <n v="14971"/>
    <n v="22694"/>
    <m/>
    <n v="2"/>
    <n v="2.1"/>
    <n v="4.2"/>
  </r>
  <r>
    <n v="574709"/>
    <x v="111"/>
    <s v="United Kingdom"/>
    <n v="17768"/>
    <n v="22197"/>
    <m/>
    <n v="22"/>
    <n v="0.85"/>
    <n v="18.7"/>
  </r>
  <r>
    <n v="574714"/>
    <x v="111"/>
    <s v="United Kingdom"/>
    <n v="15427"/>
    <n v="22197"/>
    <m/>
    <n v="4"/>
    <n v="0.85"/>
    <n v="3.4"/>
  </r>
  <r>
    <n v="574740"/>
    <x v="111"/>
    <s v="Switzerland"/>
    <n v="12357"/>
    <n v="22190"/>
    <m/>
    <n v="12"/>
    <n v="2.1"/>
    <n v="25.200000000000003"/>
  </r>
  <r>
    <n v="574740"/>
    <x v="111"/>
    <s v="Switzerland"/>
    <n v="12357"/>
    <n v="21116"/>
    <m/>
    <n v="16"/>
    <n v="4.25"/>
    <n v="68"/>
  </r>
  <r>
    <n v="575067"/>
    <x v="112"/>
    <s v="France"/>
    <n v="12583"/>
    <n v="22197"/>
    <m/>
    <n v="24"/>
    <n v="0.85"/>
    <n v="20.399999999999999"/>
  </r>
  <r>
    <n v="575331"/>
    <x v="113"/>
    <s v="United Kingdom"/>
    <n v="13209"/>
    <n v="22197"/>
    <m/>
    <n v="12"/>
    <n v="0.85"/>
    <n v="10.199999999999999"/>
  </r>
  <r>
    <n v="575507"/>
    <x v="114"/>
    <s v="United Kingdom"/>
    <n v="17197"/>
    <n v="21888"/>
    <m/>
    <n v="4"/>
    <n v="3.75"/>
    <n v="15"/>
  </r>
  <r>
    <n v="575514"/>
    <x v="114"/>
    <s v="Spain"/>
    <n v="12541"/>
    <n v="22197"/>
    <m/>
    <n v="24"/>
    <n v="0.85"/>
    <n v="20.399999999999999"/>
  </r>
  <r>
    <n v="575880"/>
    <x v="115"/>
    <s v="France"/>
    <n v="12726"/>
    <n v="21888"/>
    <m/>
    <n v="4"/>
    <n v="3.75"/>
    <n v="15"/>
  </r>
  <r>
    <n v="575886"/>
    <x v="115"/>
    <s v="Germany"/>
    <n v="12517"/>
    <n v="20713"/>
    <m/>
    <n v="3"/>
    <n v="2.08"/>
    <n v="6.24"/>
  </r>
  <r>
    <n v="576215"/>
    <x v="116"/>
    <s v="United Kingdom"/>
    <n v="17652"/>
    <n v="22197"/>
    <m/>
    <n v="24"/>
    <n v="0.85"/>
    <n v="20.399999999999999"/>
  </r>
  <r>
    <n v="576255"/>
    <x v="116"/>
    <s v="United Kingdom"/>
    <n v="15993"/>
    <n v="22197"/>
    <m/>
    <n v="10"/>
    <n v="0.85"/>
    <n v="8.5"/>
  </r>
  <r>
    <n v="576629"/>
    <x v="117"/>
    <s v="Germany"/>
    <n v="12621"/>
    <n v="62018"/>
    <m/>
    <n v="6"/>
    <n v="1.95"/>
    <n v="11.7"/>
  </r>
  <r>
    <n v="577033"/>
    <x v="118"/>
    <s v="United Kingdom"/>
    <n v="17797"/>
    <n v="22694"/>
    <m/>
    <n v="4"/>
    <n v="2.1"/>
    <n v="8.4"/>
  </r>
  <r>
    <n v="577046"/>
    <x v="118"/>
    <s v="Belgium"/>
    <n v="12449"/>
    <n v="22174"/>
    <m/>
    <n v="12"/>
    <n v="1.65"/>
    <n v="19.799999999999997"/>
  </r>
  <r>
    <n v="577121"/>
    <x v="118"/>
    <s v="France"/>
    <n v="12681"/>
    <n v="22197"/>
    <m/>
    <n v="12"/>
    <n v="0.85"/>
    <n v="10.199999999999999"/>
  </r>
  <r>
    <n v="577152"/>
    <x v="119"/>
    <s v="France"/>
    <n v="14277"/>
    <n v="22741"/>
    <m/>
    <n v="48"/>
    <n v="0.85"/>
    <n v="40.799999999999997"/>
  </r>
  <r>
    <n v="577314"/>
    <x v="119"/>
    <s v="Norway"/>
    <n v="12444"/>
    <n v="22694"/>
    <m/>
    <n v="6"/>
    <n v="2.1"/>
    <n v="12.600000000000001"/>
  </r>
  <r>
    <n v="577316"/>
    <x v="119"/>
    <s v="Italy"/>
    <n v="12578"/>
    <n v="21888"/>
    <m/>
    <n v="4"/>
    <n v="3.75"/>
    <n v="15"/>
  </r>
  <r>
    <n v="577476"/>
    <x v="120"/>
    <s v="Spain"/>
    <n v="12540"/>
    <n v="21116"/>
    <m/>
    <n v="6"/>
    <n v="4.95"/>
    <n v="29.700000000000003"/>
  </r>
  <r>
    <n v="577476"/>
    <x v="120"/>
    <s v="Spain"/>
    <n v="12540"/>
    <n v="22741"/>
    <m/>
    <n v="48"/>
    <n v="0.85"/>
    <n v="40.799999999999997"/>
  </r>
  <r>
    <n v="577938"/>
    <x v="121"/>
    <s v="United Kingdom"/>
    <n v="15525"/>
    <n v="22197"/>
    <m/>
    <n v="2"/>
    <n v="0.85"/>
    <n v="1.7"/>
  </r>
  <r>
    <n v="578108"/>
    <x v="122"/>
    <s v="Italy"/>
    <n v="14912"/>
    <n v="22197"/>
    <m/>
    <n v="100"/>
    <n v="0.72"/>
    <n v="72"/>
  </r>
  <r>
    <n v="578147"/>
    <x v="122"/>
    <s v="United Kingdom"/>
    <n v="12748"/>
    <n v="22197"/>
    <m/>
    <n v="4"/>
    <n v="0.85"/>
    <n v="3.4"/>
  </r>
  <r>
    <n v="578781"/>
    <x v="123"/>
    <s v="United Kingdom"/>
    <n v="15872"/>
    <n v="62018"/>
    <m/>
    <n v="1"/>
    <n v="1.95"/>
    <n v="1.95"/>
  </r>
  <r>
    <n v="578949"/>
    <x v="124"/>
    <s v="United Kingdom"/>
    <n v="14954"/>
    <n v="21260"/>
    <m/>
    <n v="1"/>
    <n v="3.25"/>
    <n v="3.25"/>
  </r>
  <r>
    <n v="579135"/>
    <x v="125"/>
    <s v="United Kingdom"/>
    <n v="18096"/>
    <n v="22197"/>
    <m/>
    <n v="20"/>
    <n v="0.85"/>
    <n v="17"/>
  </r>
  <r>
    <n v="579503"/>
    <x v="126"/>
    <s v="Spain"/>
    <n v="17097"/>
    <n v="20713"/>
    <m/>
    <n v="1"/>
    <n v="2.08"/>
    <n v="2.08"/>
  </r>
  <r>
    <n v="579692"/>
    <x v="127"/>
    <s v="Norway"/>
    <n v="12433"/>
    <n v="22197"/>
    <m/>
    <n v="100"/>
    <n v="0.72"/>
    <n v="72"/>
  </r>
  <r>
    <n v="580265"/>
    <x v="128"/>
    <s v="Finland"/>
    <n v="12587"/>
    <n v="20713"/>
    <m/>
    <n v="10"/>
    <n v="2.08"/>
    <n v="20.8"/>
  </r>
  <r>
    <n v="580998"/>
    <x v="129"/>
    <s v="United Kingdom"/>
    <n v="16987"/>
    <n v="22694"/>
    <m/>
    <n v="2"/>
    <n v="2.1"/>
    <n v="4.2"/>
  </r>
  <r>
    <n v="581246"/>
    <x v="130"/>
    <s v="United Kingdom"/>
    <n v="15453"/>
    <n v="22694"/>
    <m/>
    <n v="1"/>
    <n v="2.1"/>
    <n v="2.1"/>
  </r>
  <r>
    <n v="581253"/>
    <x v="130"/>
    <s v="United Kingdom"/>
    <n v="16891"/>
    <n v="22694"/>
    <m/>
    <n v="4"/>
    <n v="2.1"/>
    <n v="8.4"/>
  </r>
  <r>
    <n v="581412"/>
    <x v="130"/>
    <s v="United Kingdom"/>
    <n v="14415"/>
    <n v="20713"/>
    <m/>
    <n v="5"/>
    <n v="2.08"/>
    <n v="10.4"/>
  </r>
  <r>
    <n v="581476"/>
    <x v="131"/>
    <s v="Norway"/>
    <n v="12433"/>
    <n v="22197"/>
    <m/>
    <n v="100"/>
    <n v="0.72"/>
    <n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Afghanistan"/>
    <x v="0"/>
    <n v="38041754"/>
    <n v="652230"/>
  </r>
  <r>
    <s v="Albania"/>
    <x v="1"/>
    <n v="2854191"/>
    <n v="28748"/>
  </r>
  <r>
    <s v="Algeria"/>
    <x v="2"/>
    <n v="43053054"/>
    <n v="2381741"/>
  </r>
  <r>
    <s v="Andorra"/>
    <x v="1"/>
    <n v="77142"/>
    <n v="468"/>
  </r>
  <r>
    <s v="Angola"/>
    <x v="3"/>
    <n v="31825295"/>
    <n v="1246700"/>
  </r>
  <r>
    <s v="Antigua and Barbuda"/>
    <x v="4"/>
    <n v="97118"/>
    <n v="442.6"/>
  </r>
  <r>
    <s v="Argentina"/>
    <x v="4"/>
    <n v="44938712"/>
    <n v="2780400"/>
  </r>
  <r>
    <s v="Armenia"/>
    <x v="1"/>
    <n v="2957731"/>
    <n v="29743"/>
  </r>
  <r>
    <s v="Australia"/>
    <x v="5"/>
    <n v="25364307"/>
    <n v="7741220"/>
  </r>
  <r>
    <s v="Austria"/>
    <x v="1"/>
    <n v="8877067"/>
    <n v="83871"/>
  </r>
  <r>
    <s v="Azerbaijan"/>
    <x v="1"/>
    <n v="10023318"/>
    <n v="86600"/>
  </r>
  <r>
    <s v="Bahrain"/>
    <x v="2"/>
    <n v="1641172"/>
    <n v="765.3"/>
  </r>
  <r>
    <s v="Bangladesh"/>
    <x v="0"/>
    <n v="163046161"/>
    <n v="148460"/>
  </r>
  <r>
    <s v="Belarus"/>
    <x v="1"/>
    <n v="9466856"/>
    <n v="207600"/>
  </r>
  <r>
    <s v="Belgium"/>
    <x v="1"/>
    <n v="11484055"/>
    <n v="30528"/>
  </r>
  <r>
    <s v="Belize"/>
    <x v="4"/>
    <n v="390353"/>
    <n v="22966"/>
  </r>
  <r>
    <s v="Benin"/>
    <x v="3"/>
    <n v="11801151"/>
    <n v="112622"/>
  </r>
  <r>
    <s v="Bhutan"/>
    <x v="0"/>
    <n v="763092"/>
    <n v="38394"/>
  </r>
  <r>
    <s v="Bolivia"/>
    <x v="4"/>
    <n v="11513100"/>
    <n v="1098581"/>
  </r>
  <r>
    <s v="Bosnia and Herzegovina"/>
    <x v="1"/>
    <n v="3301000"/>
    <n v="51197"/>
  </r>
  <r>
    <s v="Botswana"/>
    <x v="3"/>
    <n v="2303697"/>
    <n v="581730"/>
  </r>
  <r>
    <s v="Brazil"/>
    <x v="4"/>
    <n v="212559417"/>
    <n v="8515770"/>
  </r>
  <r>
    <s v="Brunei Darussalam"/>
    <x v="5"/>
    <n v="433285"/>
    <n v="5765"/>
  </r>
  <r>
    <s v="Bulgaria"/>
    <x v="1"/>
    <n v="6975761"/>
    <n v="110879"/>
  </r>
  <r>
    <s v="Burkina Faso"/>
    <x v="3"/>
    <n v="20321378"/>
    <n v="274200"/>
  </r>
  <r>
    <s v="Burundi"/>
    <x v="3"/>
    <n v="11530580"/>
    <n v="27830"/>
  </r>
  <r>
    <s v="Cabo Verde"/>
    <x v="3"/>
    <n v="549935"/>
    <n v="4033"/>
  </r>
  <r>
    <s v="Cambodia"/>
    <x v="5"/>
    <n v="16486542"/>
    <n v="181035"/>
  </r>
  <r>
    <s v="Cameroon"/>
    <x v="3"/>
    <n v="25876380"/>
    <n v="475440"/>
  </r>
  <r>
    <s v="Canada"/>
    <x v="6"/>
    <n v="37589262"/>
    <n v="9984670"/>
  </r>
  <r>
    <s v="Central African Republic"/>
    <x v="3"/>
    <n v="4745185"/>
    <n v="622984"/>
  </r>
  <r>
    <s v="Chad"/>
    <x v="3"/>
    <n v="15946876"/>
    <n v="1284000"/>
  </r>
  <r>
    <s v="Chile"/>
    <x v="4"/>
    <n v="18952038"/>
    <n v="756096.3"/>
  </r>
  <r>
    <s v="China"/>
    <x v="5"/>
    <n v="1397715000"/>
    <n v="9596960"/>
  </r>
  <r>
    <s v="Colombia"/>
    <x v="4"/>
    <n v="50339443"/>
    <n v="1138910"/>
  </r>
  <r>
    <s v="Comoros"/>
    <x v="3"/>
    <n v="850886"/>
    <n v="2235"/>
  </r>
  <r>
    <s v="Congo, Dem. Rep."/>
    <x v="3"/>
    <n v="86790567"/>
    <n v="2344858"/>
  </r>
  <r>
    <s v="Congo, Rep."/>
    <x v="3"/>
    <n v="5380508"/>
    <n v="342000"/>
  </r>
  <r>
    <s v="Costa Rica"/>
    <x v="4"/>
    <n v="5047561"/>
    <n v="51100"/>
  </r>
  <r>
    <s v="Cote d'Ivoire"/>
    <x v="3"/>
    <n v="25716544"/>
    <n v="322463"/>
  </r>
  <r>
    <s v="Croatia"/>
    <x v="1"/>
    <n v="4067500"/>
    <n v="56594"/>
  </r>
  <r>
    <s v="Cyprus"/>
    <x v="1"/>
    <n v="1198575"/>
    <n v="9251"/>
  </r>
  <r>
    <s v="Czech Republic"/>
    <x v="1"/>
    <n v="10669709"/>
    <n v="78867"/>
  </r>
  <r>
    <s v="Denmark"/>
    <x v="1"/>
    <n v="5818553"/>
    <n v="43094"/>
  </r>
  <r>
    <s v="Djibouti"/>
    <x v="2"/>
    <n v="973560"/>
    <n v="23200"/>
  </r>
  <r>
    <s v="Dominica"/>
    <x v="4"/>
    <n v="71808"/>
    <n v="751"/>
  </r>
  <r>
    <s v="Dominican Republic"/>
    <x v="4"/>
    <n v="10738958"/>
    <n v="48670"/>
  </r>
  <r>
    <s v="Ecuador"/>
    <x v="4"/>
    <n v="17373662"/>
    <n v="283561"/>
  </r>
  <r>
    <s v="Egypt, Arab Rep."/>
    <x v="2"/>
    <n v="100388073"/>
    <n v="1001450"/>
  </r>
  <r>
    <s v="El Salvador"/>
    <x v="4"/>
    <n v="6453553"/>
    <n v="21041"/>
  </r>
  <r>
    <s v="Equatorial Guinea"/>
    <x v="3"/>
    <n v="1355986"/>
    <n v="28051"/>
  </r>
  <r>
    <s v="Estonia"/>
    <x v="1"/>
    <n v="1326590"/>
    <n v="45228"/>
  </r>
  <r>
    <s v="Eswatini"/>
    <x v="3"/>
    <n v="1093238"/>
    <n v="17364"/>
  </r>
  <r>
    <s v="Ethiopia"/>
    <x v="3"/>
    <n v="112078730"/>
    <n v="1104300"/>
  </r>
  <r>
    <s v="Fiji"/>
    <x v="5"/>
    <n v="889953"/>
    <n v="18274"/>
  </r>
  <r>
    <s v="Finland"/>
    <x v="1"/>
    <n v="5520314"/>
    <n v="338145"/>
  </r>
  <r>
    <s v="France"/>
    <x v="1"/>
    <n v="67059887"/>
    <n v="643801"/>
  </r>
  <r>
    <s v="Gabon"/>
    <x v="3"/>
    <n v="2172579"/>
    <n v="267667"/>
  </r>
  <r>
    <s v="Gambia, The"/>
    <x v="3"/>
    <n v="2347706"/>
    <n v="11300"/>
  </r>
  <r>
    <s v="Georgia"/>
    <x v="1"/>
    <n v="3720382"/>
    <n v="69700"/>
  </r>
  <r>
    <s v="Germany"/>
    <x v="1"/>
    <n v="83132799"/>
    <n v="357022"/>
  </r>
  <r>
    <s v="Ghana"/>
    <x v="3"/>
    <n v="30417856"/>
    <n v="238533"/>
  </r>
  <r>
    <s v="Greece"/>
    <x v="1"/>
    <n v="10716322"/>
    <n v="131957"/>
  </r>
  <r>
    <s v="Grenada"/>
    <x v="4"/>
    <n v="112003"/>
    <n v="348.5"/>
  </r>
  <r>
    <s v="Guatemala"/>
    <x v="4"/>
    <n v="16604026"/>
    <n v="108889"/>
  </r>
  <r>
    <s v="Guinea"/>
    <x v="3"/>
    <n v="12771246"/>
    <n v="245857"/>
  </r>
  <r>
    <s v="Guinea-Bissau"/>
    <x v="3"/>
    <n v="1920922"/>
    <n v="36125"/>
  </r>
  <r>
    <s v="Guyana"/>
    <x v="4"/>
    <n v="782766"/>
    <n v="214969"/>
  </r>
  <r>
    <s v="Haiti"/>
    <x v="4"/>
    <n v="11263077"/>
    <n v="27750"/>
  </r>
  <r>
    <s v="Honduras"/>
    <x v="4"/>
    <n v="9746117"/>
    <n v="112090"/>
  </r>
  <r>
    <s v="Hong Kong SAR, China"/>
    <x v="5"/>
    <n v="7507400"/>
    <n v="1108"/>
  </r>
  <r>
    <s v="Hungary"/>
    <x v="1"/>
    <n v="9769949"/>
    <n v="93028"/>
  </r>
  <r>
    <s v="Iceland"/>
    <x v="1"/>
    <n v="361313"/>
    <n v="103000"/>
  </r>
  <r>
    <s v="India"/>
    <x v="0"/>
    <n v="1366417754"/>
    <n v="3287263"/>
  </r>
  <r>
    <s v="Indonesia"/>
    <x v="5"/>
    <n v="270625568"/>
    <n v="1904569"/>
  </r>
  <r>
    <s v="Iraq"/>
    <x v="2"/>
    <n v="39309783"/>
    <n v="438317"/>
  </r>
  <r>
    <s v="Ireland"/>
    <x v="1"/>
    <n v="4941444"/>
    <n v="70273"/>
  </r>
  <r>
    <s v="Israel"/>
    <x v="2"/>
    <n v="9053300"/>
    <n v="20770"/>
  </r>
  <r>
    <s v="Italy"/>
    <x v="1"/>
    <n v="60297396"/>
    <n v="301340"/>
  </r>
  <r>
    <s v="Jamaica"/>
    <x v="4"/>
    <n v="2948279"/>
    <n v="10991"/>
  </r>
  <r>
    <s v="Japan"/>
    <x v="5"/>
    <n v="126264931"/>
    <n v="377944"/>
  </r>
  <r>
    <s v="Jordan"/>
    <x v="2"/>
    <n v="10101694"/>
    <n v="89342"/>
  </r>
  <r>
    <s v="Kazakhstan"/>
    <x v="1"/>
    <n v="18513930"/>
    <n v="2724900"/>
  </r>
  <r>
    <s v="Kenya"/>
    <x v="3"/>
    <n v="52573973"/>
    <n v="580367"/>
  </r>
  <r>
    <s v="Kiribati"/>
    <x v="5"/>
    <n v="117606"/>
    <n v="811"/>
  </r>
  <r>
    <s v="Korea, Rep."/>
    <x v="5"/>
    <n v="51709098"/>
    <n v="99720"/>
  </r>
  <r>
    <s v="Kuwait"/>
    <x v="2"/>
    <n v="4207083"/>
    <n v="17818"/>
  </r>
  <r>
    <s v="Kyrgyz Republic"/>
    <x v="1"/>
    <n v="6456900"/>
    <n v="199951"/>
  </r>
  <r>
    <s v="Latvia"/>
    <x v="1"/>
    <n v="1912789"/>
    <n v="64589"/>
  </r>
  <r>
    <s v="Lebanon"/>
    <x v="2"/>
    <n v="6855713"/>
    <n v="10400"/>
  </r>
  <r>
    <s v="Lesotho"/>
    <x v="3"/>
    <n v="2125268"/>
    <n v="30355"/>
  </r>
  <r>
    <s v="Liberia"/>
    <x v="3"/>
    <n v="4937374"/>
    <n v="111369"/>
  </r>
  <r>
    <s v="Libya"/>
    <x v="2"/>
    <n v="6777452"/>
    <n v="1759540"/>
  </r>
  <r>
    <s v="Lithuania"/>
    <x v="1"/>
    <n v="2786844"/>
    <n v="65300"/>
  </r>
  <r>
    <s v="Luxembourg"/>
    <x v="1"/>
    <n v="619896"/>
    <n v="2586"/>
  </r>
  <r>
    <s v="Macao SAR, China"/>
    <x v="5"/>
    <n v="696100"/>
    <n v="28.2"/>
  </r>
  <r>
    <s v="Madagascar"/>
    <x v="3"/>
    <n v="26969307"/>
    <n v="587041"/>
  </r>
  <r>
    <s v="Malawi"/>
    <x v="3"/>
    <n v="18628747"/>
    <n v="118484"/>
  </r>
  <r>
    <s v="Malaysia"/>
    <x v="5"/>
    <n v="31949777"/>
    <n v="329847"/>
  </r>
  <r>
    <s v="Maldives"/>
    <x v="0"/>
    <n v="530953"/>
    <n v="298"/>
  </r>
  <r>
    <s v="Mali"/>
    <x v="3"/>
    <n v="19658031"/>
    <n v="1240192"/>
  </r>
  <r>
    <s v="Malta"/>
    <x v="2"/>
    <n v="502653"/>
    <n v="316"/>
  </r>
  <r>
    <s v="Marshall Islands"/>
    <x v="5"/>
    <n v="58791"/>
    <n v="181"/>
  </r>
  <r>
    <s v="Mauritania"/>
    <x v="3"/>
    <n v="4525696"/>
    <n v="1030700"/>
  </r>
  <r>
    <s v="Mauritius"/>
    <x v="3"/>
    <n v="1265711"/>
    <n v="2040"/>
  </r>
  <r>
    <s v="Mexico"/>
    <x v="4"/>
    <n v="127575529"/>
    <n v="1964375"/>
  </r>
  <r>
    <s v="Moldova"/>
    <x v="1"/>
    <n v="2657637"/>
    <n v="33851"/>
  </r>
  <r>
    <s v="Mongolia"/>
    <x v="5"/>
    <n v="3225167"/>
    <n v="1564116"/>
  </r>
  <r>
    <s v="Montenegro"/>
    <x v="1"/>
    <n v="622137"/>
    <n v="13812"/>
  </r>
  <r>
    <s v="Morocco"/>
    <x v="2"/>
    <n v="36471769"/>
    <n v="446550"/>
  </r>
  <r>
    <s v="Mozambique"/>
    <x v="3"/>
    <n v="30366036"/>
    <n v="799380"/>
  </r>
  <r>
    <s v="Myanmar"/>
    <x v="5"/>
    <n v="54045420"/>
    <n v="676578"/>
  </r>
  <r>
    <s v="Namibia"/>
    <x v="3"/>
    <n v="2494530"/>
    <n v="824292"/>
  </r>
  <r>
    <s v="Nepal"/>
    <x v="0"/>
    <n v="28608710"/>
    <n v="147181"/>
  </r>
  <r>
    <s v="Netherlands"/>
    <x v="1"/>
    <n v="17332850"/>
    <n v="41543"/>
  </r>
  <r>
    <s v="New Zealand"/>
    <x v="5"/>
    <n v="4699755"/>
    <n v="268838"/>
  </r>
  <r>
    <s v="Nicaragua"/>
    <x v="4"/>
    <n v="6545502"/>
    <n v="130370"/>
  </r>
  <r>
    <s v="Niger"/>
    <x v="3"/>
    <n v="23310715"/>
    <n v="1267000"/>
  </r>
  <r>
    <s v="Nigeria"/>
    <x v="3"/>
    <n v="200963599"/>
    <n v="923768"/>
  </r>
  <r>
    <s v="North Macedonia"/>
    <x v="1"/>
    <n v="2107158"/>
    <n v="25713"/>
  </r>
  <r>
    <s v="Norway"/>
    <x v="1"/>
    <n v="5347896"/>
    <n v="323802"/>
  </r>
  <r>
    <s v="Oman"/>
    <x v="2"/>
    <n v="4974986"/>
    <n v="309500"/>
  </r>
  <r>
    <s v="Pakistan"/>
    <x v="0"/>
    <n v="216565318"/>
    <n v="796095"/>
  </r>
  <r>
    <s v="Palau"/>
    <x v="5"/>
    <n v="18008"/>
    <n v="459"/>
  </r>
  <r>
    <s v="Panama"/>
    <x v="4"/>
    <n v="4246439"/>
    <n v="75420"/>
  </r>
  <r>
    <s v="Papua New Guinea"/>
    <x v="5"/>
    <n v="8776109"/>
    <n v="462840"/>
  </r>
  <r>
    <s v="Paraguay"/>
    <x v="4"/>
    <n v="7044636"/>
    <n v="406752"/>
  </r>
  <r>
    <s v="Peru"/>
    <x v="4"/>
    <n v="32510453"/>
    <n v="1285216"/>
  </r>
  <r>
    <s v="Philippines"/>
    <x v="5"/>
    <n v="108116615"/>
    <n v="300000"/>
  </r>
  <r>
    <s v="Poland"/>
    <x v="1"/>
    <n v="37970874"/>
    <n v="312685"/>
  </r>
  <r>
    <s v="Portugal"/>
    <x v="1"/>
    <n v="10269417"/>
    <n v="92212"/>
  </r>
  <r>
    <s v="Puerto Rico"/>
    <x v="4"/>
    <n v="3193694"/>
    <n v="13791"/>
  </r>
  <r>
    <s v="Qatar"/>
    <x v="2"/>
    <n v="2832067"/>
    <n v="11586"/>
  </r>
  <r>
    <s v="Romania"/>
    <x v="1"/>
    <n v="19356544"/>
    <n v="238391"/>
  </r>
  <r>
    <s v="Russian Federation"/>
    <x v="1"/>
    <n v="144373535"/>
    <n v="17098240"/>
  </r>
  <r>
    <s v="Rwanda"/>
    <x v="3"/>
    <n v="12626950"/>
    <n v="26338"/>
  </r>
  <r>
    <s v="Samoa"/>
    <x v="5"/>
    <n v="202506"/>
    <n v="2831"/>
  </r>
  <r>
    <s v="Sao Tome and Principe"/>
    <x v="3"/>
    <n v="215056"/>
    <n v="964"/>
  </r>
  <r>
    <s v="Saudi Arabia"/>
    <x v="2"/>
    <n v="34268528"/>
    <n v="2149690"/>
  </r>
  <r>
    <s v="Senegal"/>
    <x v="3"/>
    <n v="16296364"/>
    <n v="196722"/>
  </r>
  <r>
    <s v="Serbia"/>
    <x v="1"/>
    <n v="6944975"/>
    <n v="77474"/>
  </r>
  <r>
    <s v="Seychelles"/>
    <x v="3"/>
    <n v="97625"/>
    <n v="455"/>
  </r>
  <r>
    <s v="Sierra Leone"/>
    <x v="3"/>
    <n v="7813215"/>
    <n v="71740"/>
  </r>
  <r>
    <s v="Singapore"/>
    <x v="5"/>
    <n v="5703569"/>
    <n v="716.1"/>
  </r>
  <r>
    <s v="Slovak Republic"/>
    <x v="1"/>
    <n v="5454073"/>
    <n v="49035"/>
  </r>
  <r>
    <s v="Slovenia"/>
    <x v="1"/>
    <n v="2087946"/>
    <n v="20273"/>
  </r>
  <r>
    <s v="Solomon Islands"/>
    <x v="5"/>
    <n v="669823"/>
    <n v="28896"/>
  </r>
  <r>
    <s v="Somalia"/>
    <x v="3"/>
    <n v="15442905"/>
    <n v="637657"/>
  </r>
  <r>
    <s v="South Africa"/>
    <x v="3"/>
    <n v="58558270"/>
    <n v="1219090"/>
  </r>
  <r>
    <s v="Spain"/>
    <x v="1"/>
    <n v="47076781"/>
    <n v="505370"/>
  </r>
  <r>
    <s v="Sri Lanka"/>
    <x v="0"/>
    <n v="21803000"/>
    <n v="65610"/>
  </r>
  <r>
    <s v="St. Kitts and Nevis"/>
    <x v="4"/>
    <n v="52823"/>
    <n v="261"/>
  </r>
  <r>
    <s v="St. Lucia"/>
    <x v="4"/>
    <n v="182790"/>
    <n v="616"/>
  </r>
  <r>
    <s v="St. Vincent and the Grenadines"/>
    <x v="4"/>
    <n v="110589"/>
    <n v="389"/>
  </r>
  <r>
    <s v="Suriname"/>
    <x v="4"/>
    <n v="581372"/>
    <n v="163820"/>
  </r>
  <r>
    <s v="Sweden"/>
    <x v="1"/>
    <n v="10285453"/>
    <n v="450295"/>
  </r>
  <r>
    <s v="Switzerland"/>
    <x v="1"/>
    <n v="8574832"/>
    <n v="41277"/>
  </r>
  <r>
    <s v="Tajikistan"/>
    <x v="1"/>
    <n v="9321018"/>
    <n v="144100"/>
  </r>
  <r>
    <s v="Tanzania"/>
    <x v="3"/>
    <n v="58005463"/>
    <n v="947300"/>
  </r>
  <r>
    <s v="Thailand"/>
    <x v="5"/>
    <n v="69625582"/>
    <n v="513120"/>
  </r>
  <r>
    <s v="Timor-Leste"/>
    <x v="5"/>
    <n v="3500000"/>
    <n v="14874"/>
  </r>
  <r>
    <s v="Togo"/>
    <x v="3"/>
    <n v="8082366"/>
    <n v="56785"/>
  </r>
  <r>
    <s v="Tonga"/>
    <x v="5"/>
    <n v="104494"/>
    <n v="747"/>
  </r>
  <r>
    <s v="Trinidad and Tobago"/>
    <x v="4"/>
    <n v="1394973"/>
    <n v="5128"/>
  </r>
  <r>
    <s v="Tunisia"/>
    <x v="2"/>
    <n v="11694719"/>
    <n v="163610"/>
  </r>
  <r>
    <s v="Turkey"/>
    <x v="1"/>
    <n v="83429615"/>
    <n v="783562"/>
  </r>
  <r>
    <s v="Turkmenistan"/>
    <x v="1"/>
    <n v="5942089"/>
    <n v="488100"/>
  </r>
  <r>
    <s v="Turks and Caicos Islands"/>
    <x v="4"/>
    <n v="42953"/>
    <n v="948"/>
  </r>
  <r>
    <s v="Tuvalu"/>
    <x v="5"/>
    <n v="11646"/>
    <n v="26"/>
  </r>
  <r>
    <s v="Uganda"/>
    <x v="3"/>
    <n v="44269594"/>
    <n v="241038"/>
  </r>
  <r>
    <s v="Ukraine"/>
    <x v="1"/>
    <n v="44385155"/>
    <n v="603550"/>
  </r>
  <r>
    <s v="United Arab Emirates"/>
    <x v="2"/>
    <n v="9770529"/>
    <n v="83600"/>
  </r>
  <r>
    <s v="United Kingdom"/>
    <x v="1"/>
    <n v="66834405"/>
    <n v="243610"/>
  </r>
  <r>
    <s v="United States"/>
    <x v="6"/>
    <n v="328239523"/>
    <n v="9833517"/>
  </r>
  <r>
    <s v="Uruguay"/>
    <x v="4"/>
    <n v="3461734"/>
    <n v="176215"/>
  </r>
  <r>
    <s v="Uzbekistan"/>
    <x v="1"/>
    <n v="33580650"/>
    <n v="447400"/>
  </r>
  <r>
    <s v="Vanuatu"/>
    <x v="5"/>
    <n v="299882"/>
    <n v="12189"/>
  </r>
  <r>
    <s v="Vietnam"/>
    <x v="5"/>
    <n v="96462106"/>
    <n v="331210"/>
  </r>
  <r>
    <s v="Yemen, Rep."/>
    <x v="2"/>
    <n v="29161922"/>
    <n v="527968"/>
  </r>
  <r>
    <s v="Zambia"/>
    <x v="3"/>
    <n v="17861030"/>
    <n v="752618"/>
  </r>
  <r>
    <s v="Zimbabwe"/>
    <x v="3"/>
    <n v="14645468"/>
    <n v="39075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d v="2020-01-01T00:00:00"/>
    <d v="1899-12-30T02:24:00"/>
    <s v="Bronx"/>
    <x v="0"/>
    <s v="Taxi"/>
    <n v="3"/>
  </r>
  <r>
    <d v="2020-01-03T00:00:00"/>
    <d v="1899-12-30T05:20:00"/>
    <s v="Manhattan"/>
    <x v="0"/>
    <s v="Pick-up Truck"/>
    <n v="1"/>
  </r>
  <r>
    <d v="2020-01-04T00:00:00"/>
    <d v="1899-12-30T04:42:00"/>
    <s v="Manhattan"/>
    <x v="0"/>
    <s v="Sedan"/>
    <n v="0"/>
  </r>
  <r>
    <d v="2020-01-05T00:00:00"/>
    <d v="1899-12-30T06:48:00"/>
    <s v="Bronx"/>
    <x v="1"/>
    <s v="Sedan"/>
    <n v="2"/>
  </r>
  <r>
    <d v="2020-01-05T00:00:00"/>
    <d v="1899-12-30T08:00:00"/>
    <s v="Queens"/>
    <x v="2"/>
    <s v="Taxi"/>
    <n v="0"/>
  </r>
  <r>
    <d v="2020-01-05T00:00:00"/>
    <d v="1899-12-30T17:05:00"/>
    <s v="Manhattan"/>
    <x v="3"/>
    <s v="Sedan"/>
    <n v="0"/>
  </r>
  <r>
    <d v="2020-01-07T00:00:00"/>
    <d v="1899-12-30T21:00:00"/>
    <s v="Brooklyn"/>
    <x v="4"/>
    <s v="Sedan"/>
    <n v="0"/>
  </r>
  <r>
    <d v="2020-01-08T00:00:00"/>
    <d v="1899-12-30T18:00:00"/>
    <s v="Brooklyn"/>
    <x v="0"/>
    <s v="Sedan"/>
    <n v="0"/>
  </r>
  <r>
    <d v="2020-01-08T00:00:00"/>
    <d v="1899-12-30T22:39:00"/>
    <s v="Bronx"/>
    <x v="3"/>
    <s v="Sedan"/>
    <n v="0"/>
  </r>
  <r>
    <d v="2020-01-09T00:00:00"/>
    <d v="1899-12-30T00:02:00"/>
    <s v="Manhattan"/>
    <x v="1"/>
    <s v="Sedan"/>
    <n v="1"/>
  </r>
  <r>
    <d v="2020-01-09T00:00:00"/>
    <d v="1899-12-30T14:00:00"/>
    <s v="Manhattan"/>
    <x v="0"/>
    <s v="Bike"/>
    <n v="0"/>
  </r>
  <r>
    <d v="2020-01-10T00:00:00"/>
    <d v="1899-12-30T13:10:00"/>
    <s v="Manhattan"/>
    <x v="5"/>
    <s v="Van"/>
    <n v="0"/>
  </r>
  <r>
    <d v="2020-01-10T00:00:00"/>
    <d v="1899-12-30T20:25:00"/>
    <s v="Queens"/>
    <x v="0"/>
    <s v="Bike"/>
    <n v="1"/>
  </r>
  <r>
    <d v="2020-01-10T00:00:00"/>
    <d v="1899-12-30T20:31:00"/>
    <s v="Manhattan"/>
    <x v="0"/>
    <s v="Taxi"/>
    <n v="0"/>
  </r>
  <r>
    <d v="2020-01-10T00:00:00"/>
    <d v="1899-12-30T23:36:00"/>
    <s v="Brooklyn"/>
    <x v="0"/>
    <s v="Sedan"/>
    <n v="0"/>
  </r>
  <r>
    <d v="2020-01-11T00:00:00"/>
    <d v="1899-12-30T11:20:00"/>
    <s v="Queens"/>
    <x v="0"/>
    <s v="Taxi"/>
    <n v="1"/>
  </r>
  <r>
    <d v="2020-01-12T00:00:00"/>
    <d v="1899-12-30T17:05:00"/>
    <s v="Manhattan"/>
    <x v="0"/>
    <s v="Sedan"/>
    <n v="0"/>
  </r>
  <r>
    <d v="2020-01-12T00:00:00"/>
    <d v="1899-12-30T19:00:00"/>
    <s v="Queens"/>
    <x v="0"/>
    <s v="Sedan"/>
    <n v="0"/>
  </r>
  <r>
    <d v="2020-01-13T00:00:00"/>
    <d v="1899-12-30T01:40:00"/>
    <s v="Queens"/>
    <x v="6"/>
    <s v="Taxi"/>
    <n v="1"/>
  </r>
  <r>
    <d v="2020-01-14T00:00:00"/>
    <d v="1899-12-30T07:20:00"/>
    <s v="Bronx"/>
    <x v="3"/>
    <s v="Sedan"/>
    <n v="0"/>
  </r>
  <r>
    <d v="2020-01-14T00:00:00"/>
    <d v="1899-12-30T13:49:00"/>
    <s v="Queens"/>
    <x v="5"/>
    <s v="Sedan"/>
    <n v="0"/>
  </r>
  <r>
    <d v="2020-01-15T00:00:00"/>
    <d v="1899-12-30T19:32:00"/>
    <s v="Manhattan"/>
    <x v="5"/>
    <s v="E-Bike"/>
    <n v="1"/>
  </r>
  <r>
    <d v="2020-01-15T00:00:00"/>
    <d v="1899-12-30T19:45:00"/>
    <s v="Queens"/>
    <x v="0"/>
    <s v="Sedan"/>
    <n v="1"/>
  </r>
  <r>
    <d v="2020-01-16T00:00:00"/>
    <d v="1899-12-30T11:15:00"/>
    <s v="Queens"/>
    <x v="3"/>
    <s v="Sedan"/>
    <n v="0"/>
  </r>
  <r>
    <d v="2020-01-16T00:00:00"/>
    <d v="1899-12-30T12:35:00"/>
    <s v="Manhattan"/>
    <x v="0"/>
    <s v="Sedan"/>
    <n v="0"/>
  </r>
  <r>
    <d v="2020-01-16T00:00:00"/>
    <d v="1899-12-30T15:29:00"/>
    <s v="Bronx"/>
    <x v="7"/>
    <s v="Sedan"/>
    <n v="0"/>
  </r>
  <r>
    <d v="2020-01-19T00:00:00"/>
    <d v="1899-12-30T05:07:00"/>
    <s v="Bronx"/>
    <x v="3"/>
    <s v="Taxi"/>
    <n v="0"/>
  </r>
  <r>
    <d v="2020-01-19T00:00:00"/>
    <d v="1899-12-30T15:30:00"/>
    <s v="Manhattan"/>
    <x v="0"/>
    <s v="Sedan"/>
    <n v="0"/>
  </r>
  <r>
    <d v="2020-01-21T00:00:00"/>
    <d v="1899-12-30T11:30:00"/>
    <s v="Manhattan"/>
    <x v="0"/>
    <s v="Bike"/>
    <n v="0"/>
  </r>
  <r>
    <d v="2020-01-22T00:00:00"/>
    <d v="1899-12-30T04:30:00"/>
    <s v="Manhattan"/>
    <x v="3"/>
    <s v="Sedan"/>
    <n v="0"/>
  </r>
  <r>
    <d v="2020-01-22T00:00:00"/>
    <d v="1899-12-30T18:25:00"/>
    <s v="Manhattan"/>
    <x v="0"/>
    <s v="Taxi"/>
    <n v="0"/>
  </r>
  <r>
    <d v="2020-01-22T00:00:00"/>
    <d v="1899-12-30T19:42:00"/>
    <s v="Manhattan"/>
    <x v="0"/>
    <s v="Sedan"/>
    <n v="0"/>
  </r>
  <r>
    <d v="2020-01-23T00:00:00"/>
    <d v="1899-12-30T08:22:00"/>
    <s v="Manhattan"/>
    <x v="0"/>
    <s v="Sedan"/>
    <n v="0"/>
  </r>
  <r>
    <d v="2020-01-24T00:00:00"/>
    <d v="1899-12-30T22:10:00"/>
    <s v="Manhattan"/>
    <x v="0"/>
    <s v="Taxi"/>
    <n v="0"/>
  </r>
  <r>
    <d v="2020-01-24T00:00:00"/>
    <d v="1899-12-30T23:55:00"/>
    <s v="Manhattan"/>
    <x v="4"/>
    <s v="Sedan"/>
    <n v="0"/>
  </r>
  <r>
    <d v="2020-01-25T00:00:00"/>
    <d v="1899-12-30T16:39:00"/>
    <s v="Bronx"/>
    <x v="3"/>
    <s v="Taxi"/>
    <n v="0"/>
  </r>
  <r>
    <d v="2020-01-27T00:00:00"/>
    <d v="1899-12-30T15:50:00"/>
    <s v="Manhattan"/>
    <x v="0"/>
    <s v="Bike"/>
    <n v="1"/>
  </r>
  <r>
    <d v="2020-01-28T00:00:00"/>
    <d v="1899-12-30T08:10:00"/>
    <s v="Manhattan"/>
    <x v="8"/>
    <s v="Pick-up Truck"/>
    <n v="0"/>
  </r>
  <r>
    <d v="2020-01-28T00:00:00"/>
    <d v="1899-12-30T18:41:00"/>
    <s v="Manhattan"/>
    <x v="0"/>
    <s v="Taxi"/>
    <n v="0"/>
  </r>
  <r>
    <d v="2020-01-29T00:00:00"/>
    <d v="1899-12-30T19:35:00"/>
    <s v="Manhattan"/>
    <x v="0"/>
    <s v="Box Truck"/>
    <n v="0"/>
  </r>
  <r>
    <d v="2020-02-01T00:00:00"/>
    <d v="1899-12-30T00:24:00"/>
    <s v="Brooklyn"/>
    <x v="0"/>
    <s v="Taxi"/>
    <n v="1"/>
  </r>
  <r>
    <d v="2020-02-01T00:00:00"/>
    <d v="1899-12-30T09:55:00"/>
    <s v="Manhattan"/>
    <x v="0"/>
    <s v="Taxi"/>
    <n v="0"/>
  </r>
  <r>
    <d v="2020-02-02T00:00:00"/>
    <d v="1899-12-30T02:00:00"/>
    <s v="Manhattan"/>
    <x v="4"/>
    <s v="Taxi"/>
    <n v="0"/>
  </r>
  <r>
    <d v="2020-02-02T00:00:00"/>
    <d v="1899-12-30T14:30:00"/>
    <s v="Manhattan"/>
    <x v="8"/>
    <s v="Taxi"/>
    <n v="0"/>
  </r>
  <r>
    <d v="2020-02-02T00:00:00"/>
    <d v="1899-12-30T16:16:00"/>
    <s v="Manhattan"/>
    <x v="0"/>
    <s v="Sedan"/>
    <n v="0"/>
  </r>
  <r>
    <d v="2020-02-03T00:00:00"/>
    <d v="1899-12-30T23:33:00"/>
    <s v="Queens"/>
    <x v="0"/>
    <s v="Sedan"/>
    <n v="0"/>
  </r>
  <r>
    <d v="2020-02-04T00:00:00"/>
    <d v="1899-12-30T18:20:00"/>
    <s v="Manhattan"/>
    <x v="6"/>
    <s v="Bus"/>
    <n v="0"/>
  </r>
  <r>
    <d v="2020-02-05T00:00:00"/>
    <d v="1899-12-30T09:30:00"/>
    <s v="Bronx"/>
    <x v="9"/>
    <s v="Taxi"/>
    <n v="1"/>
  </r>
  <r>
    <d v="2020-02-06T00:00:00"/>
    <d v="1899-12-30T12:00:00"/>
    <s v="Manhattan"/>
    <x v="0"/>
    <s v="Sedan"/>
    <n v="0"/>
  </r>
  <r>
    <d v="2020-02-06T00:00:00"/>
    <d v="1899-12-30T18:06:00"/>
    <s v="Bronx"/>
    <x v="0"/>
    <s v="Taxi"/>
    <n v="0"/>
  </r>
  <r>
    <d v="2020-02-06T00:00:00"/>
    <d v="1899-12-30T20:55:00"/>
    <s v="Manhattan"/>
    <x v="0"/>
    <s v="Bike"/>
    <n v="1"/>
  </r>
  <r>
    <d v="2020-02-06T00:00:00"/>
    <d v="1899-12-30T23:30:00"/>
    <s v="Manhattan"/>
    <x v="5"/>
    <s v="Sedan"/>
    <n v="0"/>
  </r>
  <r>
    <d v="2020-02-07T00:00:00"/>
    <d v="1899-12-30T13:12:00"/>
    <s v="Manhattan"/>
    <x v="0"/>
    <s v="Sedan"/>
    <n v="0"/>
  </r>
  <r>
    <d v="2020-02-07T00:00:00"/>
    <d v="1899-12-30T19:45:00"/>
    <s v="Manhattan"/>
    <x v="3"/>
    <s v="Taxi"/>
    <n v="0"/>
  </r>
  <r>
    <d v="2020-02-08T00:00:00"/>
    <d v="1899-12-30T17:20:00"/>
    <s v="Bronx"/>
    <x v="10"/>
    <s v="Bike"/>
    <n v="1"/>
  </r>
  <r>
    <d v="2020-02-09T00:00:00"/>
    <d v="1899-12-30T01:15:00"/>
    <s v="Manhattan"/>
    <x v="5"/>
    <s v="Taxi"/>
    <n v="0"/>
  </r>
  <r>
    <d v="2020-02-09T00:00:00"/>
    <d v="1899-12-30T14:55:00"/>
    <s v="Brooklyn"/>
    <x v="0"/>
    <s v="Taxi"/>
    <n v="0"/>
  </r>
  <r>
    <d v="2020-02-10T00:00:00"/>
    <d v="1899-12-30T01:10:00"/>
    <s v="Manhattan"/>
    <x v="0"/>
    <s v="Taxi"/>
    <n v="0"/>
  </r>
  <r>
    <d v="2020-02-10T00:00:00"/>
    <d v="1899-12-30T09:00:00"/>
    <s v="Bronx"/>
    <x v="3"/>
    <s v="Taxi"/>
    <n v="0"/>
  </r>
  <r>
    <d v="2020-02-12T00:00:00"/>
    <d v="1899-12-30T10:47:00"/>
    <s v="Manhattan"/>
    <x v="0"/>
    <s v="Taxi"/>
    <n v="0"/>
  </r>
  <r>
    <d v="2020-02-12T00:00:00"/>
    <d v="1899-12-30T21:16:00"/>
    <s v="Manhattan"/>
    <x v="0"/>
    <s v="Pick-up Truck"/>
    <n v="0"/>
  </r>
  <r>
    <d v="2020-02-13T00:00:00"/>
    <d v="1899-12-30T15:10:00"/>
    <s v="Manhattan"/>
    <x v="4"/>
    <s v="Taxi"/>
    <n v="0"/>
  </r>
  <r>
    <d v="2020-02-13T00:00:00"/>
    <d v="1899-12-30T20:02:00"/>
    <s v="Manhattan"/>
    <x v="0"/>
    <s v="Sedan"/>
    <n v="2"/>
  </r>
  <r>
    <d v="2020-02-14T00:00:00"/>
    <d v="1899-12-30T11:53:00"/>
    <s v="Manhattan"/>
    <x v="11"/>
    <s v="Taxi"/>
    <n v="0"/>
  </r>
  <r>
    <d v="2020-02-14T00:00:00"/>
    <d v="1899-12-30T15:45:00"/>
    <s v="Queens"/>
    <x v="0"/>
    <s v="Sedan"/>
    <n v="0"/>
  </r>
  <r>
    <d v="2020-02-15T00:00:00"/>
    <d v="1899-12-30T00:47:00"/>
    <s v="Manhattan"/>
    <x v="4"/>
    <s v="Taxi"/>
    <n v="0"/>
  </r>
  <r>
    <d v="2020-02-15T00:00:00"/>
    <d v="1899-12-30T13:46:00"/>
    <s v="Brooklyn"/>
    <x v="5"/>
    <s v="Sedan"/>
    <n v="0"/>
  </r>
  <r>
    <d v="2020-02-19T00:00:00"/>
    <d v="1899-12-30T00:00:00"/>
    <s v="Manhattan"/>
    <x v="4"/>
    <s v="Bike"/>
    <n v="0"/>
  </r>
  <r>
    <d v="2020-02-19T00:00:00"/>
    <d v="1899-12-30T12:30:00"/>
    <s v="Brooklyn"/>
    <x v="3"/>
    <s v="Sedan"/>
    <n v="0"/>
  </r>
  <r>
    <d v="2020-02-19T00:00:00"/>
    <d v="1899-12-30T16:55:00"/>
    <s v="Queens"/>
    <x v="0"/>
    <s v="Sedan"/>
    <n v="0"/>
  </r>
  <r>
    <d v="2020-02-22T00:00:00"/>
    <d v="1899-12-30T21:29:00"/>
    <s v="Manhattan"/>
    <x v="3"/>
    <s v="Sedan"/>
    <n v="0"/>
  </r>
  <r>
    <d v="2020-02-24T00:00:00"/>
    <d v="1899-12-30T11:41:00"/>
    <s v="Manhattan"/>
    <x v="11"/>
    <s v="Sedan"/>
    <n v="0"/>
  </r>
  <r>
    <d v="2020-02-25T00:00:00"/>
    <d v="1899-12-30T11:39:00"/>
    <s v="Queens"/>
    <x v="0"/>
    <s v="Taxi"/>
    <n v="0"/>
  </r>
  <r>
    <d v="2020-02-26T00:00:00"/>
    <d v="1899-12-30T08:50:00"/>
    <s v="Manhattan"/>
    <x v="0"/>
    <s v="Sedan"/>
    <n v="0"/>
  </r>
  <r>
    <d v="2020-02-26T00:00:00"/>
    <d v="1899-12-30T10:30:00"/>
    <s v="Manhattan"/>
    <x v="5"/>
    <s v="Pick-up Truck"/>
    <n v="0"/>
  </r>
  <r>
    <d v="2020-02-27T00:00:00"/>
    <d v="1899-12-30T10:15:00"/>
    <s v="Manhattan"/>
    <x v="0"/>
    <s v="Sedan"/>
    <n v="0"/>
  </r>
  <r>
    <d v="2020-02-27T00:00:00"/>
    <d v="1899-12-30T21:30:00"/>
    <s v="Manhattan"/>
    <x v="3"/>
    <s v="Taxi"/>
    <n v="0"/>
  </r>
  <r>
    <d v="2020-02-28T00:00:00"/>
    <d v="1899-12-30T12:41:00"/>
    <s v="Bronx"/>
    <x v="0"/>
    <s v="Sedan"/>
    <n v="0"/>
  </r>
  <r>
    <d v="2020-02-28T00:00:00"/>
    <d v="1899-12-30T17:30:00"/>
    <s v="Manhattan"/>
    <x v="3"/>
    <s v="Taxi"/>
    <n v="0"/>
  </r>
  <r>
    <d v="2020-02-28T00:00:00"/>
    <d v="1899-12-30T20:00:00"/>
    <s v="Queens"/>
    <x v="0"/>
    <s v="Sedan"/>
    <n v="0"/>
  </r>
  <r>
    <d v="2020-02-29T00:00:00"/>
    <d v="1899-12-30T02:10:00"/>
    <s v="Brooklyn"/>
    <x v="0"/>
    <s v="Sedan"/>
    <n v="0"/>
  </r>
  <r>
    <d v="2020-02-29T00:00:00"/>
    <d v="1899-12-30T15:53:00"/>
    <s v="Manhattan"/>
    <x v="0"/>
    <s v="Bike"/>
    <n v="0"/>
  </r>
  <r>
    <d v="2020-02-29T00:00:00"/>
    <d v="1899-12-30T23:10:00"/>
    <s v="Manhattan"/>
    <x v="0"/>
    <s v="Taxi"/>
    <n v="0"/>
  </r>
  <r>
    <d v="2020-03-01T00:00:00"/>
    <d v="1899-12-30T01:54:00"/>
    <s v="Manhattan"/>
    <x v="0"/>
    <s v="Sedan"/>
    <n v="0"/>
  </r>
  <r>
    <d v="2020-03-01T00:00:00"/>
    <d v="1899-12-30T19:18:00"/>
    <s v="Bronx"/>
    <x v="5"/>
    <s v="Pick-up Truck"/>
    <n v="0"/>
  </r>
  <r>
    <d v="2020-03-01T00:00:00"/>
    <d v="1899-12-30T20:10:00"/>
    <s v="Queens"/>
    <x v="4"/>
    <s v="Sedan"/>
    <n v="0"/>
  </r>
  <r>
    <d v="2020-03-01T00:00:00"/>
    <d v="1899-12-30T22:00:00"/>
    <s v="Manhattan"/>
    <x v="0"/>
    <s v="Taxi"/>
    <n v="0"/>
  </r>
  <r>
    <d v="2020-03-02T00:00:00"/>
    <d v="1899-12-30T11:31:00"/>
    <s v="Manhattan"/>
    <x v="0"/>
    <s v="Sedan"/>
    <n v="0"/>
  </r>
  <r>
    <d v="2020-03-02T00:00:00"/>
    <d v="1899-12-30T12:00:00"/>
    <s v="Manhattan"/>
    <x v="12"/>
    <s v="Van"/>
    <n v="0"/>
  </r>
  <r>
    <d v="2020-03-02T00:00:00"/>
    <d v="1899-12-30T14:50:00"/>
    <s v="Manhattan"/>
    <x v="3"/>
    <s v="Taxi"/>
    <n v="0"/>
  </r>
  <r>
    <d v="2020-03-03T00:00:00"/>
    <d v="1899-12-30T08:40:00"/>
    <s v="Brooklyn"/>
    <x v="13"/>
    <s v="Sedan"/>
    <n v="0"/>
  </r>
  <r>
    <d v="2020-03-03T00:00:00"/>
    <d v="1899-12-30T20:25:00"/>
    <s v="Manhattan"/>
    <x v="0"/>
    <s v="Taxi"/>
    <n v="0"/>
  </r>
  <r>
    <d v="2020-03-04T00:00:00"/>
    <d v="1899-12-30T00:05:00"/>
    <s v="Queens"/>
    <x v="2"/>
    <s v="Bus"/>
    <n v="0"/>
  </r>
  <r>
    <d v="2020-03-05T00:00:00"/>
    <d v="1899-12-30T11:30:00"/>
    <s v="Manhattan"/>
    <x v="4"/>
    <s v="Bus"/>
    <n v="0"/>
  </r>
  <r>
    <d v="2020-03-06T00:00:00"/>
    <d v="1899-12-30T00:32:00"/>
    <s v="Manhattan"/>
    <x v="10"/>
    <s v="Taxi"/>
    <n v="0"/>
  </r>
  <r>
    <d v="2020-03-06T00:00:00"/>
    <d v="1899-12-30T02:21:00"/>
    <s v="Manhattan"/>
    <x v="14"/>
    <s v="Box Truck"/>
    <n v="0"/>
  </r>
  <r>
    <d v="2020-03-06T00:00:00"/>
    <d v="1899-12-30T21:10:00"/>
    <s v="Queens"/>
    <x v="0"/>
    <s v="Sedan"/>
    <n v="1"/>
  </r>
  <r>
    <d v="2020-03-06T00:00:00"/>
    <d v="1899-12-30T21:35:00"/>
    <s v="Manhattan"/>
    <x v="15"/>
    <s v="Sedan"/>
    <n v="0"/>
  </r>
  <r>
    <d v="2020-03-07T00:00:00"/>
    <d v="1899-12-30T13:51:00"/>
    <s v="Manhattan"/>
    <x v="2"/>
    <s v="Sedan"/>
    <n v="0"/>
  </r>
  <r>
    <d v="2020-03-08T00:00:00"/>
    <d v="1899-12-30T03:34:00"/>
    <s v="Manhattan"/>
    <x v="3"/>
    <s v="Taxi"/>
    <n v="0"/>
  </r>
  <r>
    <d v="2020-03-08T00:00:00"/>
    <d v="1899-12-30T05:22:00"/>
    <s v="Queens"/>
    <x v="4"/>
    <s v="Sedan"/>
    <n v="0"/>
  </r>
  <r>
    <d v="2020-03-08T00:00:00"/>
    <d v="1899-12-30T20:00:00"/>
    <s v="Manhattan"/>
    <x v="13"/>
    <s v="Taxi"/>
    <n v="0"/>
  </r>
  <r>
    <d v="2020-03-08T00:00:00"/>
    <d v="1899-12-30T21:50:00"/>
    <s v="Manhattan"/>
    <x v="0"/>
    <s v="Sedan"/>
    <n v="0"/>
  </r>
  <r>
    <d v="2020-03-09T00:00:00"/>
    <d v="1899-12-30T00:29:00"/>
    <s v="Manhattan"/>
    <x v="0"/>
    <s v="Sedan"/>
    <n v="1"/>
  </r>
  <r>
    <d v="2020-03-09T00:00:00"/>
    <d v="1899-12-30T17:48:00"/>
    <s v="Bronx"/>
    <x v="5"/>
    <s v="Sedan"/>
    <n v="0"/>
  </r>
  <r>
    <d v="2020-03-10T00:00:00"/>
    <d v="1899-12-30T18:46:00"/>
    <s v="Manhattan"/>
    <x v="4"/>
    <s v="Sedan"/>
    <n v="0"/>
  </r>
  <r>
    <d v="2020-03-11T00:00:00"/>
    <d v="1899-12-30T12:44:00"/>
    <s v="Manhattan"/>
    <x v="7"/>
    <s v="Sedan"/>
    <n v="0"/>
  </r>
  <r>
    <d v="2020-03-11T00:00:00"/>
    <d v="1899-12-30T16:25:00"/>
    <s v="Manhattan"/>
    <x v="0"/>
    <s v="Sedan"/>
    <n v="0"/>
  </r>
  <r>
    <d v="2020-03-11T00:00:00"/>
    <d v="1899-12-30T17:00:00"/>
    <s v="Manhattan"/>
    <x v="3"/>
    <s v="Sedan"/>
    <n v="2"/>
  </r>
  <r>
    <d v="2020-03-11T00:00:00"/>
    <d v="1899-12-30T22:20:00"/>
    <s v="Manhattan"/>
    <x v="0"/>
    <s v="Bike"/>
    <n v="1"/>
  </r>
  <r>
    <d v="2020-03-12T00:00:00"/>
    <d v="1899-12-30T13:40:00"/>
    <s v="Bronx"/>
    <x v="0"/>
    <s v="Sedan"/>
    <n v="0"/>
  </r>
  <r>
    <d v="2020-03-12T00:00:00"/>
    <d v="1899-12-30T23:56:00"/>
    <s v="Manhattan"/>
    <x v="0"/>
    <s v="Taxi"/>
    <n v="0"/>
  </r>
  <r>
    <d v="2020-03-13T00:00:00"/>
    <d v="1899-12-30T17:18:00"/>
    <s v="Manhattan"/>
    <x v="0"/>
    <s v="Taxi"/>
    <n v="0"/>
  </r>
  <r>
    <d v="2020-03-13T00:00:00"/>
    <d v="1899-12-30T18:35:00"/>
    <s v="Manhattan"/>
    <x v="6"/>
    <s v="Bike"/>
    <n v="1"/>
  </r>
  <r>
    <d v="2020-03-14T00:00:00"/>
    <d v="1899-12-30T10:40:00"/>
    <s v="Brooklyn"/>
    <x v="16"/>
    <s v="Pick-up Truck"/>
    <n v="0"/>
  </r>
  <r>
    <d v="2020-03-14T00:00:00"/>
    <d v="1899-12-30T22:17:00"/>
    <s v="Bronx"/>
    <x v="0"/>
    <s v="E-Bike"/>
    <n v="2"/>
  </r>
  <r>
    <d v="2020-03-15T00:00:00"/>
    <d v="1899-12-30T16:40:00"/>
    <s v="Queens"/>
    <x v="0"/>
    <s v="Sedan"/>
    <n v="0"/>
  </r>
  <r>
    <d v="2020-03-16T00:00:00"/>
    <d v="1899-12-30T00:44:00"/>
    <s v="Manhattan"/>
    <x v="0"/>
    <s v="Box Truck"/>
    <n v="0"/>
  </r>
  <r>
    <d v="2020-03-20T00:00:00"/>
    <d v="1899-12-30T00:00:00"/>
    <s v="Manhattan"/>
    <x v="8"/>
    <s v="Bike"/>
    <n v="1"/>
  </r>
  <r>
    <d v="2020-03-20T00:00:00"/>
    <d v="1899-12-30T08:50:00"/>
    <s v="Manhattan"/>
    <x v="0"/>
    <s v="Sedan"/>
    <n v="1"/>
  </r>
  <r>
    <d v="2020-03-21T00:00:00"/>
    <d v="1899-12-30T15:40:00"/>
    <s v="Manhattan"/>
    <x v="11"/>
    <s v="Bus"/>
    <n v="0"/>
  </r>
  <r>
    <d v="2020-03-21T00:00:00"/>
    <d v="1899-12-30T21:00:00"/>
    <s v="Bronx"/>
    <x v="0"/>
    <s v="Sedan"/>
    <n v="0"/>
  </r>
  <r>
    <d v="2020-03-22T00:00:00"/>
    <d v="1899-12-30T09:20:00"/>
    <s v="Bronx"/>
    <x v="3"/>
    <s v="Sedan"/>
    <n v="1"/>
  </r>
  <r>
    <d v="2020-03-27T00:00:00"/>
    <d v="1899-12-30T17:37:00"/>
    <s v="Manhattan"/>
    <x v="0"/>
    <s v="E-Bike"/>
    <n v="0"/>
  </r>
  <r>
    <d v="2020-03-28T00:00:00"/>
    <d v="1899-12-30T15:00:00"/>
    <s v="Brooklyn"/>
    <x v="0"/>
    <s v="Sedan"/>
    <n v="0"/>
  </r>
  <r>
    <d v="2020-03-28T00:00:00"/>
    <d v="1899-12-30T22:20:00"/>
    <s v="Manhattan"/>
    <x v="9"/>
    <s v="Taxi"/>
    <n v="0"/>
  </r>
  <r>
    <d v="2020-04-14T00:00:00"/>
    <d v="1899-12-30T20:30:00"/>
    <s v="Brooklyn"/>
    <x v="0"/>
    <s v="Bike"/>
    <n v="1"/>
  </r>
  <r>
    <d v="2020-04-16T00:00:00"/>
    <d v="1899-12-30T12:25:00"/>
    <s v="Bronx"/>
    <x v="17"/>
    <s v="E-Scooter"/>
    <n v="1"/>
  </r>
  <r>
    <d v="2020-04-30T00:00:00"/>
    <d v="1899-12-30T06:29:00"/>
    <s v="Manhattan"/>
    <x v="0"/>
    <s v="Taxi"/>
    <n v="0"/>
  </r>
  <r>
    <d v="2020-05-02T00:00:00"/>
    <d v="1899-12-30T14:47:00"/>
    <s v="Manhattan"/>
    <x v="0"/>
    <s v="Bike"/>
    <n v="1"/>
  </r>
  <r>
    <d v="2020-05-13T00:00:00"/>
    <d v="1899-12-30T21:30:00"/>
    <s v="Bronx"/>
    <x v="3"/>
    <s v="Sedan"/>
    <n v="3"/>
  </r>
  <r>
    <d v="2020-05-13T00:00:00"/>
    <d v="1899-12-30T22:38:00"/>
    <s v="Brooklyn"/>
    <x v="5"/>
    <s v="Sedan"/>
    <n v="0"/>
  </r>
  <r>
    <d v="2020-05-16T00:00:00"/>
    <d v="1899-12-30T17:00:00"/>
    <s v="Bronx"/>
    <x v="10"/>
    <s v="Bike"/>
    <n v="1"/>
  </r>
  <r>
    <d v="2020-05-18T00:00:00"/>
    <d v="1899-12-30T15:41:00"/>
    <s v="Bronx"/>
    <x v="15"/>
    <s v="Sedan"/>
    <n v="0"/>
  </r>
  <r>
    <d v="2020-05-20T00:00:00"/>
    <d v="1899-12-30T03:43:00"/>
    <s v="Brooklyn"/>
    <x v="2"/>
    <s v="Dump"/>
    <n v="0"/>
  </r>
  <r>
    <d v="2020-05-22T00:00:00"/>
    <d v="1899-12-30T23:56:00"/>
    <s v="Brooklyn"/>
    <x v="0"/>
    <s v="Sedan"/>
    <n v="1"/>
  </r>
  <r>
    <d v="2020-05-23T00:00:00"/>
    <d v="1899-12-30T17:30:00"/>
    <s v="Queens"/>
    <x v="13"/>
    <s v="Sedan"/>
    <n v="0"/>
  </r>
  <r>
    <d v="2020-05-25T00:00:00"/>
    <d v="1899-12-30T18:55:00"/>
    <s v="Bronx"/>
    <x v="3"/>
    <s v="Sedan"/>
    <n v="0"/>
  </r>
  <r>
    <d v="2020-05-31T00:00:00"/>
    <d v="1899-12-30T00:45:00"/>
    <s v="Queens"/>
    <x v="3"/>
    <s v="Sedan"/>
    <n v="0"/>
  </r>
  <r>
    <d v="2020-05-31T00:00:00"/>
    <d v="1899-12-30T02:19:00"/>
    <s v="Brooklyn"/>
    <x v="3"/>
    <s v="Sedan"/>
    <n v="2"/>
  </r>
  <r>
    <d v="2020-06-13T00:00:00"/>
    <d v="1899-12-30T21:05:00"/>
    <s v="Manhattan"/>
    <x v="10"/>
    <s v="Bike"/>
    <n v="1"/>
  </r>
  <r>
    <d v="2020-06-16T00:00:00"/>
    <d v="1899-12-30T22:15:00"/>
    <s v="Manhattan"/>
    <x v="5"/>
    <s v="Sedan"/>
    <n v="2"/>
  </r>
  <r>
    <d v="2020-06-25T00:00:00"/>
    <d v="1899-12-30T03:37:00"/>
    <s v="Manhattan"/>
    <x v="0"/>
    <s v="Bike"/>
    <n v="1"/>
  </r>
  <r>
    <d v="2020-06-25T00:00:00"/>
    <d v="1899-12-30T21:47:00"/>
    <s v="Manhattan"/>
    <x v="0"/>
    <s v="Sedan"/>
    <n v="1"/>
  </r>
  <r>
    <d v="2020-07-01T00:00:00"/>
    <d v="1899-12-30T01:35:00"/>
    <s v="Manhattan"/>
    <x v="1"/>
    <s v="Sedan"/>
    <n v="2"/>
  </r>
  <r>
    <d v="2020-07-04T00:00:00"/>
    <d v="1899-12-30T17:08:00"/>
    <s v="Bronx"/>
    <x v="0"/>
    <s v="E-Bike"/>
    <n v="1"/>
  </r>
  <r>
    <d v="2020-07-09T00:00:00"/>
    <d v="1899-12-30T13:20:00"/>
    <s v="Brooklyn"/>
    <x v="11"/>
    <s v="Sedan"/>
    <n v="2"/>
  </r>
  <r>
    <d v="2020-07-09T00:00:00"/>
    <d v="1899-12-30T22:08:00"/>
    <s v="Manhattan"/>
    <x v="0"/>
    <s v="Sedan"/>
    <n v="5"/>
  </r>
  <r>
    <d v="2020-07-11T00:00:00"/>
    <d v="1899-12-30T22:19:00"/>
    <s v="Manhattan"/>
    <x v="10"/>
    <s v="Bik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BC06F-48DB-47B6-9CD6-0B97876B9F3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4">
  <location ref="A1:B14" firstHeaderRow="1" firstDataRow="1" firstDataCol="1"/>
  <pivotFields count="10">
    <pivotField compact="0" showAll="0"/>
    <pivotField compact="0" numFmtId="165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164" showAll="0"/>
    <pivotField dataField="1" compact="0" numFmtId="164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8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1781D-F3D0-455C-9E01-253BF0C7C71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1" firstHeaderRow="0" firstDataRow="1" firstDataCol="1"/>
  <pivotFields count="4">
    <pivotField compact="0" showAll="0"/>
    <pivotField axis="axisRow" compact="0" showAll="0">
      <items count="8">
        <item x="5"/>
        <item x="1"/>
        <item x="4"/>
        <item x="2"/>
        <item x="6"/>
        <item x="0"/>
        <item x="3"/>
        <item t="default"/>
      </items>
    </pivotField>
    <pivotField dataField="1" compact="0" numFmtId="3" showAll="0"/>
    <pivotField dataField="1" compact="0" numFmtId="3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2" baseField="0" baseItem="0" numFmtId="3"/>
    <dataField name="Sum of Area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0096C-F6AC-499F-90B6-8093EE8A1D8C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B22" firstHeaderRow="1" firstDataRow="1" firstDataCol="1"/>
  <pivotFields count="6">
    <pivotField compact="0" numFmtId="165" showAll="0"/>
    <pivotField compact="0" numFmtId="21" showAll="0"/>
    <pivotField compact="0" showAll="0"/>
    <pivotField axis="axisRow" compact="0" showAll="0" sortType="descending">
      <items count="19">
        <item x="16"/>
        <item x="15"/>
        <item x="0"/>
        <item x="6"/>
        <item x="8"/>
        <item x="11"/>
        <item x="3"/>
        <item x="14"/>
        <item x="12"/>
        <item x="4"/>
        <item x="2"/>
        <item x="10"/>
        <item x="13"/>
        <item x="1"/>
        <item x="9"/>
        <item x="5"/>
        <item x="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dataField="1" compact="0" showAll="0"/>
  </pivotFields>
  <rowFields count="1">
    <field x="3"/>
  </rowFields>
  <rowItems count="19">
    <i>
      <x v="2"/>
    </i>
    <i>
      <x v="6"/>
    </i>
    <i>
      <x v="13"/>
    </i>
    <i>
      <x v="11"/>
    </i>
    <i>
      <x v="15"/>
    </i>
    <i>
      <x v="5"/>
    </i>
    <i>
      <x v="3"/>
    </i>
    <i>
      <x v="4"/>
    </i>
    <i>
      <x v="14"/>
    </i>
    <i>
      <x v="17"/>
    </i>
    <i>
      <x v="10"/>
    </i>
    <i>
      <x v="12"/>
    </i>
    <i>
      <x v="1"/>
    </i>
    <i>
      <x v="9"/>
    </i>
    <i>
      <x v="16"/>
    </i>
    <i>
      <x v="7"/>
    </i>
    <i>
      <x/>
    </i>
    <i>
      <x v="8"/>
    </i>
    <i t="grand">
      <x/>
    </i>
  </rowItems>
  <colItems count="1">
    <i/>
  </colItems>
  <dataFields count="1">
    <dataField name="Sum of # of Persons Injur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E8FB1-2A19-4D40-A607-08BA099DBB08}" name="Orders" displayName="Orders" ref="A1:I201" totalsRowShown="0" headerRowDxfId="24">
  <tableColumns count="9">
    <tableColumn id="1" xr3:uid="{253DEC1F-2114-42D1-9400-718FDA8B2D69}" name="Order #" dataDxfId="23"/>
    <tableColumn id="2" xr3:uid="{3249B105-5C02-4571-B3DB-EDA39EFB7002}" name="Order Date" dataDxfId="22"/>
    <tableColumn id="3" xr3:uid="{2F3D3C83-F599-4AD6-BAF9-20FA1181D535}" name="Country"/>
    <tableColumn id="4" xr3:uid="{F029C4F8-1E85-4C9C-A395-EC8D88AAB8D6}" name="Client ID" dataDxfId="21"/>
    <tableColumn id="5" xr3:uid="{8819422A-EA97-44E3-BDAD-5AE2CA8C94FF}" name="Product ID" dataDxfId="20"/>
    <tableColumn id="6" xr3:uid="{A4197599-9FAC-4CDD-84C4-74EF858EAC34}" name="Product Name" dataDxfId="19"/>
    <tableColumn id="7" xr3:uid="{BD7625F2-896F-4E9E-92FC-C15CA1876863}" name="Quantity" dataDxfId="18"/>
    <tableColumn id="8" xr3:uid="{39FB4A89-48B9-4C24-8193-1D3CBAF8ECE3}" name="Unit Price" dataDxfId="17"/>
    <tableColumn id="9" xr3:uid="{12D49EA0-508E-4705-9567-F9C502883F9D}" name="Revenue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20C5B-21DA-4E37-B441-F06814B68538}" name="Products" displayName="Products" ref="A1:B15" totalsRowShown="0" headerRowDxfId="15">
  <tableColumns count="2">
    <tableColumn id="1" xr3:uid="{C474EA5F-C83B-4834-B50F-5A975D97C746}" name="Product ID" dataDxfId="14"/>
    <tableColumn id="2" xr3:uid="{BAEA2952-1E49-42E6-80BC-BA56A13A8113}" name="Product 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F10F93-38F2-4C3F-8749-DFA63690F8B6}" name="Countries" displayName="Countries" ref="A1:B15" totalsRowShown="0" headerRowDxfId="13">
  <tableColumns count="2">
    <tableColumn id="1" xr3:uid="{2FA72F14-FDA2-4370-89A0-E48FE1726282}" name="Country"/>
    <tableColumn id="2" xr3:uid="{D19A61EF-F1A2-4838-AB70-E53821484D86}" name="Orders" dataDxfId="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5D8F21-DA1A-4732-AF53-465BE877B015}" name="PricePerOunce" displayName="PricePerOunce" ref="A1:G31" totalsRowShown="0" headerRowDxfId="11" dataDxfId="10">
  <tableColumns count="7">
    <tableColumn id="1" xr3:uid="{CB6B1193-531E-435A-95F3-92180CA20C25}" name="Team"/>
    <tableColumn id="2" xr3:uid="{D7A04607-F18B-4258-BD5A-E3DE6A39DC4D}" name="2013" dataDxfId="9"/>
    <tableColumn id="3" xr3:uid="{4C4C6E51-5069-4273-8A10-972DCFFB86CE}" name="2014" dataDxfId="8"/>
    <tableColumn id="4" xr3:uid="{C0B1B17B-D4E8-4197-BC82-63C519D40983}" name="2015" dataDxfId="7"/>
    <tableColumn id="5" xr3:uid="{9DD8C667-C884-4FFD-976B-EA42DA175676}" name="2016" dataDxfId="6"/>
    <tableColumn id="6" xr3:uid="{159094D7-662A-481F-828D-E033B7D87902}" name="2018" dataDxfId="5"/>
    <tableColumn id="7" xr3:uid="{159125B0-AD3F-4CB6-A91C-0460390447D1}" name="Change" dataDxfId="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904D93-AC66-43C7-A121-1AA254DA07F4}" name="Indicators" displayName="Indicators" ref="A1:D214" totalsRowShown="0" headerRowDxfId="3">
  <tableColumns count="4">
    <tableColumn id="1" xr3:uid="{F0E34CBA-BB15-4CCE-90F3-F4802FDF3939}" name="Country" dataDxfId="2"/>
    <tableColumn id="2" xr3:uid="{5D17D228-9A18-4BBF-9C16-B497D7A6553F}" name="Region"/>
    <tableColumn id="5" xr3:uid="{30CFD427-ECCC-45D7-AE78-484F4B8FEFC9}" name="Population" dataDxfId="1"/>
    <tableColumn id="6" xr3:uid="{5506DAA7-FE51-40FB-98E3-449FB3B50206}" name="Are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BF00-3C15-42BE-951C-2A3E00B6EDBC}">
  <sheetPr>
    <tabColor rgb="FFFF0000"/>
  </sheetPr>
  <dimension ref="A1:L201"/>
  <sheetViews>
    <sheetView tabSelected="1" zoomScale="130" zoomScaleNormal="130" workbookViewId="0">
      <selection activeCell="A2" sqref="A2"/>
    </sheetView>
  </sheetViews>
  <sheetFormatPr defaultColWidth="9.15234375" defaultRowHeight="14.6" x14ac:dyDescent="0.4"/>
  <cols>
    <col min="1" max="1" width="9.3828125" style="1" customWidth="1"/>
    <col min="2" max="2" width="14.3046875" style="1" customWidth="1"/>
    <col min="3" max="3" width="17.15234375" style="1" customWidth="1"/>
    <col min="4" max="4" width="11.3828125" style="1" bestFit="1" customWidth="1"/>
    <col min="5" max="5" width="12.3046875" style="1" customWidth="1"/>
    <col min="6" max="6" width="18.53515625" style="1" customWidth="1"/>
    <col min="7" max="9" width="11.3828125" style="1" customWidth="1"/>
    <col min="10" max="10" width="9.15234375" style="1"/>
    <col min="11" max="11" width="17.15234375" style="1" customWidth="1"/>
    <col min="12" max="12" width="62.15234375" style="1" customWidth="1"/>
    <col min="13" max="16384" width="9.15234375" style="1"/>
  </cols>
  <sheetData>
    <row r="1" spans="1:12" x14ac:dyDescent="0.4">
      <c r="A1" s="8" t="s">
        <v>23</v>
      </c>
      <c r="B1" s="8" t="s">
        <v>22</v>
      </c>
      <c r="C1" s="8" t="s">
        <v>15</v>
      </c>
      <c r="D1" s="8" t="s">
        <v>21</v>
      </c>
      <c r="E1" s="8" t="s">
        <v>20</v>
      </c>
      <c r="F1" s="8" t="s">
        <v>19</v>
      </c>
      <c r="G1" s="8" t="s">
        <v>18</v>
      </c>
      <c r="H1" s="8" t="s">
        <v>17</v>
      </c>
      <c r="I1" s="8" t="s">
        <v>16</v>
      </c>
      <c r="K1" s="7" t="s">
        <v>15</v>
      </c>
      <c r="L1" s="6" t="s">
        <v>14</v>
      </c>
    </row>
    <row r="2" spans="1:12" x14ac:dyDescent="0.4">
      <c r="A2" s="3">
        <v>540546</v>
      </c>
      <c r="B2" s="4">
        <v>43474</v>
      </c>
      <c r="C2" s="1" t="s">
        <v>10</v>
      </c>
      <c r="D2" s="3">
        <v>12766</v>
      </c>
      <c r="E2" s="3">
        <v>22740</v>
      </c>
      <c r="G2" s="3">
        <v>48</v>
      </c>
      <c r="H2" s="2">
        <v>0.85</v>
      </c>
      <c r="I2" s="2">
        <v>40.799999999999997</v>
      </c>
      <c r="K2" s="5" t="s">
        <v>1</v>
      </c>
      <c r="L2" s="46"/>
    </row>
    <row r="3" spans="1:12" x14ac:dyDescent="0.4">
      <c r="A3" s="3">
        <v>541115</v>
      </c>
      <c r="B3" s="4">
        <v>43478</v>
      </c>
      <c r="C3" s="1" t="s">
        <v>4</v>
      </c>
      <c r="D3" s="3">
        <v>12578</v>
      </c>
      <c r="E3" s="3">
        <v>21260</v>
      </c>
      <c r="G3" s="3">
        <v>6</v>
      </c>
      <c r="H3" s="2">
        <v>3.25</v>
      </c>
      <c r="I3" s="2">
        <v>19.5</v>
      </c>
    </row>
    <row r="4" spans="1:12" x14ac:dyDescent="0.4">
      <c r="A4" s="3">
        <v>541115</v>
      </c>
      <c r="B4" s="4">
        <v>43478</v>
      </c>
      <c r="C4" s="1" t="s">
        <v>4</v>
      </c>
      <c r="D4" s="3">
        <v>12578</v>
      </c>
      <c r="E4" s="3">
        <v>22190</v>
      </c>
      <c r="G4" s="3">
        <v>12</v>
      </c>
      <c r="H4" s="2">
        <v>2.1</v>
      </c>
      <c r="I4" s="2">
        <v>25.200000000000003</v>
      </c>
    </row>
    <row r="5" spans="1:12" x14ac:dyDescent="0.4">
      <c r="A5" s="3">
        <v>541224</v>
      </c>
      <c r="B5" s="4">
        <v>43479</v>
      </c>
      <c r="C5" s="1" t="s">
        <v>7</v>
      </c>
      <c r="D5" s="3">
        <v>12474</v>
      </c>
      <c r="E5" s="3">
        <v>21025</v>
      </c>
      <c r="G5" s="3">
        <v>10</v>
      </c>
      <c r="H5" s="2">
        <v>1.25</v>
      </c>
      <c r="I5" s="2">
        <v>12.5</v>
      </c>
    </row>
    <row r="6" spans="1:12" x14ac:dyDescent="0.4">
      <c r="A6" s="3">
        <v>541269</v>
      </c>
      <c r="B6" s="4">
        <v>43482</v>
      </c>
      <c r="C6" s="1" t="s">
        <v>7</v>
      </c>
      <c r="D6" s="3">
        <v>12626</v>
      </c>
      <c r="E6" s="3">
        <v>22174</v>
      </c>
      <c r="G6" s="3">
        <v>12</v>
      </c>
      <c r="H6" s="2">
        <v>1.65</v>
      </c>
      <c r="I6" s="2">
        <v>19.799999999999997</v>
      </c>
    </row>
    <row r="7" spans="1:12" x14ac:dyDescent="0.4">
      <c r="A7" s="3">
        <v>541509</v>
      </c>
      <c r="B7" s="4">
        <v>43483</v>
      </c>
      <c r="C7" s="1" t="s">
        <v>1</v>
      </c>
      <c r="D7" s="3">
        <v>13263</v>
      </c>
      <c r="E7" s="3">
        <v>22694</v>
      </c>
      <c r="G7" s="3">
        <v>1</v>
      </c>
      <c r="H7" s="2">
        <v>2.1</v>
      </c>
      <c r="I7" s="2">
        <v>2.1</v>
      </c>
    </row>
    <row r="8" spans="1:12" x14ac:dyDescent="0.4">
      <c r="A8" s="3">
        <v>541631</v>
      </c>
      <c r="B8" s="4">
        <v>43485</v>
      </c>
      <c r="C8" s="1" t="s">
        <v>5</v>
      </c>
      <c r="D8" s="3">
        <v>12637</v>
      </c>
      <c r="E8" s="3">
        <v>22174</v>
      </c>
      <c r="G8" s="3">
        <v>12</v>
      </c>
      <c r="H8" s="2">
        <v>1.65</v>
      </c>
      <c r="I8" s="2">
        <v>19.799999999999997</v>
      </c>
    </row>
    <row r="9" spans="1:12" x14ac:dyDescent="0.4">
      <c r="A9" s="3">
        <v>541711</v>
      </c>
      <c r="B9" s="4">
        <v>43486</v>
      </c>
      <c r="C9" s="1" t="s">
        <v>11</v>
      </c>
      <c r="D9" s="3">
        <v>14646</v>
      </c>
      <c r="E9" s="3">
        <v>22653</v>
      </c>
      <c r="G9" s="3">
        <v>10</v>
      </c>
      <c r="H9" s="2">
        <v>1.95</v>
      </c>
      <c r="I9" s="2">
        <v>19.5</v>
      </c>
    </row>
    <row r="10" spans="1:12" x14ac:dyDescent="0.4">
      <c r="A10" s="3">
        <v>542080</v>
      </c>
      <c r="B10" s="4">
        <v>43490</v>
      </c>
      <c r="C10" s="1" t="s">
        <v>7</v>
      </c>
      <c r="D10" s="3">
        <v>13815</v>
      </c>
      <c r="E10" s="3">
        <v>20713</v>
      </c>
      <c r="G10" s="3">
        <v>10</v>
      </c>
      <c r="H10" s="2">
        <v>1.95</v>
      </c>
      <c r="I10" s="2">
        <v>19.5</v>
      </c>
    </row>
    <row r="11" spans="1:12" x14ac:dyDescent="0.4">
      <c r="A11" s="3">
        <v>542080</v>
      </c>
      <c r="B11" s="4">
        <v>43490</v>
      </c>
      <c r="C11" s="1" t="s">
        <v>7</v>
      </c>
      <c r="D11" s="3">
        <v>13815</v>
      </c>
      <c r="E11" s="3">
        <v>22740</v>
      </c>
      <c r="G11" s="3">
        <v>48</v>
      </c>
      <c r="H11" s="2">
        <v>0.85</v>
      </c>
      <c r="I11" s="2">
        <v>40.799999999999997</v>
      </c>
    </row>
    <row r="12" spans="1:12" x14ac:dyDescent="0.4">
      <c r="A12" s="3">
        <v>542080</v>
      </c>
      <c r="B12" s="4">
        <v>43490</v>
      </c>
      <c r="C12" s="1" t="s">
        <v>7</v>
      </c>
      <c r="D12" s="3">
        <v>13815</v>
      </c>
      <c r="E12" s="3">
        <v>22741</v>
      </c>
      <c r="G12" s="3">
        <v>48</v>
      </c>
      <c r="H12" s="2">
        <v>0.85</v>
      </c>
      <c r="I12" s="2">
        <v>40.799999999999997</v>
      </c>
    </row>
    <row r="13" spans="1:12" x14ac:dyDescent="0.4">
      <c r="A13" s="3">
        <v>542371</v>
      </c>
      <c r="B13" s="4">
        <v>43492</v>
      </c>
      <c r="C13" s="1" t="s">
        <v>7</v>
      </c>
      <c r="D13" s="3">
        <v>12468</v>
      </c>
      <c r="E13" s="3">
        <v>62018</v>
      </c>
      <c r="G13" s="3">
        <v>6</v>
      </c>
      <c r="H13" s="2">
        <v>1.95</v>
      </c>
      <c r="I13" s="2">
        <v>11.7</v>
      </c>
    </row>
    <row r="14" spans="1:12" x14ac:dyDescent="0.4">
      <c r="A14" s="3">
        <v>542428</v>
      </c>
      <c r="B14" s="4">
        <v>43493</v>
      </c>
      <c r="C14" s="1" t="s">
        <v>9</v>
      </c>
      <c r="D14" s="3">
        <v>17404</v>
      </c>
      <c r="E14" s="3">
        <v>21260</v>
      </c>
      <c r="G14" s="3">
        <v>48</v>
      </c>
      <c r="H14" s="2">
        <v>3.25</v>
      </c>
      <c r="I14" s="2">
        <v>156</v>
      </c>
    </row>
    <row r="15" spans="1:12" x14ac:dyDescent="0.4">
      <c r="A15" s="3">
        <v>542535</v>
      </c>
      <c r="B15" s="4">
        <v>43493</v>
      </c>
      <c r="C15" s="1" t="s">
        <v>5</v>
      </c>
      <c r="D15" s="3">
        <v>12735</v>
      </c>
      <c r="E15" s="3">
        <v>21888</v>
      </c>
      <c r="G15" s="3">
        <v>4</v>
      </c>
      <c r="H15" s="2">
        <v>3.75</v>
      </c>
      <c r="I15" s="2">
        <v>15</v>
      </c>
    </row>
    <row r="16" spans="1:12" x14ac:dyDescent="0.4">
      <c r="A16" s="3">
        <v>542612</v>
      </c>
      <c r="B16" s="4">
        <v>43495</v>
      </c>
      <c r="C16" s="1" t="s">
        <v>1</v>
      </c>
      <c r="D16" s="3">
        <v>17841</v>
      </c>
      <c r="E16" s="3">
        <v>20713</v>
      </c>
      <c r="G16" s="3">
        <v>1</v>
      </c>
      <c r="H16" s="2">
        <v>1.95</v>
      </c>
      <c r="I16" s="2">
        <v>1.95</v>
      </c>
    </row>
    <row r="17" spans="1:9" x14ac:dyDescent="0.4">
      <c r="A17" s="3">
        <v>542648</v>
      </c>
      <c r="B17" s="4">
        <v>43496</v>
      </c>
      <c r="C17" s="1" t="s">
        <v>7</v>
      </c>
      <c r="D17" s="3">
        <v>12476</v>
      </c>
      <c r="E17" s="3">
        <v>21116</v>
      </c>
      <c r="G17" s="3">
        <v>3</v>
      </c>
      <c r="H17" s="2">
        <v>4.95</v>
      </c>
      <c r="I17" s="2">
        <v>14.850000000000001</v>
      </c>
    </row>
    <row r="18" spans="1:9" x14ac:dyDescent="0.4">
      <c r="A18" s="3">
        <v>542887</v>
      </c>
      <c r="B18" s="4">
        <v>43497</v>
      </c>
      <c r="C18" s="1" t="s">
        <v>13</v>
      </c>
      <c r="D18" s="3">
        <v>12373</v>
      </c>
      <c r="E18" s="3">
        <v>20713</v>
      </c>
      <c r="G18" s="3">
        <v>10</v>
      </c>
      <c r="H18" s="2">
        <v>1.95</v>
      </c>
      <c r="I18" s="2">
        <v>19.5</v>
      </c>
    </row>
    <row r="19" spans="1:9" x14ac:dyDescent="0.4">
      <c r="A19" s="3">
        <v>543731</v>
      </c>
      <c r="B19" s="4">
        <v>43507</v>
      </c>
      <c r="C19" s="1" t="s">
        <v>1</v>
      </c>
      <c r="D19" s="3">
        <v>17677</v>
      </c>
      <c r="E19" s="3">
        <v>20713</v>
      </c>
      <c r="G19" s="3">
        <v>100</v>
      </c>
      <c r="H19" s="2">
        <v>1.65</v>
      </c>
      <c r="I19" s="2">
        <v>165</v>
      </c>
    </row>
    <row r="20" spans="1:9" x14ac:dyDescent="0.4">
      <c r="A20" s="3">
        <v>543733</v>
      </c>
      <c r="B20" s="4">
        <v>43507</v>
      </c>
      <c r="C20" s="1" t="s">
        <v>6</v>
      </c>
      <c r="D20" s="3">
        <v>12395</v>
      </c>
      <c r="E20" s="3">
        <v>22740</v>
      </c>
      <c r="G20" s="3">
        <v>48</v>
      </c>
      <c r="H20" s="2">
        <v>0.85</v>
      </c>
      <c r="I20" s="2">
        <v>40.799999999999997</v>
      </c>
    </row>
    <row r="21" spans="1:9" x14ac:dyDescent="0.4">
      <c r="A21" s="3">
        <v>543737</v>
      </c>
      <c r="B21" s="4">
        <v>43507</v>
      </c>
      <c r="C21" s="1" t="s">
        <v>7</v>
      </c>
      <c r="D21" s="3">
        <v>12477</v>
      </c>
      <c r="E21" s="3">
        <v>21116</v>
      </c>
      <c r="G21" s="3">
        <v>3</v>
      </c>
      <c r="H21" s="2">
        <v>4.95</v>
      </c>
      <c r="I21" s="2">
        <v>14.850000000000001</v>
      </c>
    </row>
    <row r="22" spans="1:9" x14ac:dyDescent="0.4">
      <c r="A22" s="3">
        <v>543831</v>
      </c>
      <c r="B22" s="4">
        <v>43510</v>
      </c>
      <c r="C22" s="1" t="s">
        <v>1</v>
      </c>
      <c r="D22" s="3">
        <v>15769</v>
      </c>
      <c r="E22" s="3">
        <v>20713</v>
      </c>
      <c r="G22" s="3">
        <v>100</v>
      </c>
      <c r="H22" s="2">
        <v>1.65</v>
      </c>
      <c r="I22" s="2">
        <v>165</v>
      </c>
    </row>
    <row r="23" spans="1:9" x14ac:dyDescent="0.4">
      <c r="A23" s="3">
        <v>544355</v>
      </c>
      <c r="B23" s="4">
        <v>43514</v>
      </c>
      <c r="C23" s="1" t="s">
        <v>5</v>
      </c>
      <c r="D23" s="3">
        <v>12714</v>
      </c>
      <c r="E23" s="3">
        <v>22741</v>
      </c>
      <c r="G23" s="3">
        <v>48</v>
      </c>
      <c r="H23" s="2">
        <v>0.85</v>
      </c>
      <c r="I23" s="2">
        <v>40.799999999999997</v>
      </c>
    </row>
    <row r="24" spans="1:9" x14ac:dyDescent="0.4">
      <c r="A24" s="3">
        <v>544355</v>
      </c>
      <c r="B24" s="4">
        <v>43514</v>
      </c>
      <c r="C24" s="1" t="s">
        <v>5</v>
      </c>
      <c r="D24" s="3">
        <v>12714</v>
      </c>
      <c r="E24" s="3">
        <v>22740</v>
      </c>
      <c r="G24" s="3">
        <v>96</v>
      </c>
      <c r="H24" s="2">
        <v>0.85</v>
      </c>
      <c r="I24" s="2">
        <v>81.599999999999994</v>
      </c>
    </row>
    <row r="25" spans="1:9" x14ac:dyDescent="0.4">
      <c r="A25" s="3">
        <v>544399</v>
      </c>
      <c r="B25" s="4">
        <v>43514</v>
      </c>
      <c r="C25" s="1" t="s">
        <v>4</v>
      </c>
      <c r="D25" s="3">
        <v>12594</v>
      </c>
      <c r="E25" s="3">
        <v>20713</v>
      </c>
      <c r="G25" s="3">
        <v>10</v>
      </c>
      <c r="H25" s="2">
        <v>1.95</v>
      </c>
      <c r="I25" s="2">
        <v>19.5</v>
      </c>
    </row>
    <row r="26" spans="1:9" x14ac:dyDescent="0.4">
      <c r="A26" s="3">
        <v>544480</v>
      </c>
      <c r="B26" s="4">
        <v>43517</v>
      </c>
      <c r="C26" s="1" t="s">
        <v>11</v>
      </c>
      <c r="D26" s="3">
        <v>14646</v>
      </c>
      <c r="E26" s="3">
        <v>20713</v>
      </c>
      <c r="G26" s="3">
        <v>100</v>
      </c>
      <c r="H26" s="2">
        <v>1.65</v>
      </c>
      <c r="I26" s="2">
        <v>165</v>
      </c>
    </row>
    <row r="27" spans="1:9" x14ac:dyDescent="0.4">
      <c r="A27" s="3">
        <v>544480</v>
      </c>
      <c r="B27" s="4">
        <v>43517</v>
      </c>
      <c r="C27" s="1" t="s">
        <v>11</v>
      </c>
      <c r="D27" s="3">
        <v>14646</v>
      </c>
      <c r="E27" s="3">
        <v>22653</v>
      </c>
      <c r="G27" s="3">
        <v>200</v>
      </c>
      <c r="H27" s="2">
        <v>1.65</v>
      </c>
      <c r="I27" s="2">
        <v>330</v>
      </c>
    </row>
    <row r="28" spans="1:9" x14ac:dyDescent="0.4">
      <c r="A28" s="3">
        <v>544657</v>
      </c>
      <c r="B28" s="4">
        <v>43518</v>
      </c>
      <c r="C28" s="1" t="s">
        <v>1</v>
      </c>
      <c r="D28" s="3">
        <v>14895</v>
      </c>
      <c r="E28" s="3">
        <v>22174</v>
      </c>
      <c r="G28" s="3">
        <v>12</v>
      </c>
      <c r="H28" s="2">
        <v>1.65</v>
      </c>
      <c r="I28" s="2">
        <v>19.799999999999997</v>
      </c>
    </row>
    <row r="29" spans="1:9" x14ac:dyDescent="0.4">
      <c r="A29" s="3">
        <v>544672</v>
      </c>
      <c r="B29" s="4">
        <v>43518</v>
      </c>
      <c r="C29" s="1" t="s">
        <v>11</v>
      </c>
      <c r="D29" s="3">
        <v>14646</v>
      </c>
      <c r="E29" s="3">
        <v>22653</v>
      </c>
      <c r="G29" s="3">
        <v>20</v>
      </c>
      <c r="H29" s="2">
        <v>1.95</v>
      </c>
      <c r="I29" s="2">
        <v>39</v>
      </c>
    </row>
    <row r="30" spans="1:9" x14ac:dyDescent="0.4">
      <c r="A30" s="3">
        <v>544672</v>
      </c>
      <c r="B30" s="4">
        <v>43518</v>
      </c>
      <c r="C30" s="1" t="s">
        <v>11</v>
      </c>
      <c r="D30" s="3">
        <v>14646</v>
      </c>
      <c r="E30" s="3">
        <v>20713</v>
      </c>
      <c r="G30" s="3">
        <v>100</v>
      </c>
      <c r="H30" s="2">
        <v>1.65</v>
      </c>
      <c r="I30" s="2">
        <v>165</v>
      </c>
    </row>
    <row r="31" spans="1:9" x14ac:dyDescent="0.4">
      <c r="A31" s="3">
        <v>544811</v>
      </c>
      <c r="B31" s="4">
        <v>43519</v>
      </c>
      <c r="C31" s="1" t="s">
        <v>7</v>
      </c>
      <c r="D31" s="3">
        <v>12471</v>
      </c>
      <c r="E31" s="3">
        <v>22741</v>
      </c>
      <c r="G31" s="3">
        <v>48</v>
      </c>
      <c r="H31" s="2">
        <v>0.85</v>
      </c>
      <c r="I31" s="2">
        <v>40.799999999999997</v>
      </c>
    </row>
    <row r="32" spans="1:9" x14ac:dyDescent="0.4">
      <c r="A32" s="3">
        <v>545664</v>
      </c>
      <c r="B32" s="4">
        <v>43528</v>
      </c>
      <c r="C32" s="1" t="s">
        <v>4</v>
      </c>
      <c r="D32" s="3">
        <v>12584</v>
      </c>
      <c r="E32" s="3">
        <v>21260</v>
      </c>
      <c r="G32" s="3">
        <v>6</v>
      </c>
      <c r="H32" s="2">
        <v>3.25</v>
      </c>
      <c r="I32" s="2">
        <v>19.5</v>
      </c>
    </row>
    <row r="33" spans="1:9" x14ac:dyDescent="0.4">
      <c r="A33" s="3">
        <v>545937</v>
      </c>
      <c r="B33" s="4">
        <v>43532</v>
      </c>
      <c r="C33" s="1" t="s">
        <v>10</v>
      </c>
      <c r="D33" s="3">
        <v>12758</v>
      </c>
      <c r="E33" s="3">
        <v>22740</v>
      </c>
      <c r="G33" s="3">
        <v>48</v>
      </c>
      <c r="H33" s="2">
        <v>0.85</v>
      </c>
      <c r="I33" s="2">
        <v>40.799999999999997</v>
      </c>
    </row>
    <row r="34" spans="1:9" x14ac:dyDescent="0.4">
      <c r="A34" s="3">
        <v>545988</v>
      </c>
      <c r="B34" s="4">
        <v>43532</v>
      </c>
      <c r="C34" s="1" t="s">
        <v>7</v>
      </c>
      <c r="D34" s="3">
        <v>12662</v>
      </c>
      <c r="E34" s="3">
        <v>20713</v>
      </c>
      <c r="G34" s="3">
        <v>10</v>
      </c>
      <c r="H34" s="2">
        <v>1.95</v>
      </c>
      <c r="I34" s="2">
        <v>19.5</v>
      </c>
    </row>
    <row r="35" spans="1:9" x14ac:dyDescent="0.4">
      <c r="A35" s="3">
        <v>546780</v>
      </c>
      <c r="B35" s="4">
        <v>43541</v>
      </c>
      <c r="C35" s="1" t="s">
        <v>12</v>
      </c>
      <c r="D35" s="3">
        <v>12435</v>
      </c>
      <c r="E35" s="3">
        <v>20713</v>
      </c>
      <c r="G35" s="3">
        <v>20</v>
      </c>
      <c r="H35" s="2">
        <v>1.95</v>
      </c>
      <c r="I35" s="2">
        <v>39</v>
      </c>
    </row>
    <row r="36" spans="1:9" x14ac:dyDescent="0.4">
      <c r="A36" s="3">
        <v>546843</v>
      </c>
      <c r="B36" s="4">
        <v>43541</v>
      </c>
      <c r="C36" s="1" t="s">
        <v>7</v>
      </c>
      <c r="D36" s="3">
        <v>12472</v>
      </c>
      <c r="E36" s="3">
        <v>20713</v>
      </c>
      <c r="G36" s="3">
        <v>10</v>
      </c>
      <c r="H36" s="2">
        <v>1.95</v>
      </c>
      <c r="I36" s="2">
        <v>19.5</v>
      </c>
    </row>
    <row r="37" spans="1:9" x14ac:dyDescent="0.4">
      <c r="A37" s="3">
        <v>546843</v>
      </c>
      <c r="B37" s="4">
        <v>43541</v>
      </c>
      <c r="C37" s="1" t="s">
        <v>7</v>
      </c>
      <c r="D37" s="3">
        <v>12472</v>
      </c>
      <c r="E37" s="3">
        <v>22740</v>
      </c>
      <c r="G37" s="3">
        <v>48</v>
      </c>
      <c r="H37" s="2">
        <v>0.85</v>
      </c>
      <c r="I37" s="2">
        <v>40.799999999999997</v>
      </c>
    </row>
    <row r="38" spans="1:9" x14ac:dyDescent="0.4">
      <c r="A38" s="3">
        <v>546920</v>
      </c>
      <c r="B38" s="4">
        <v>43542</v>
      </c>
      <c r="C38" s="1" t="s">
        <v>7</v>
      </c>
      <c r="D38" s="3">
        <v>12471</v>
      </c>
      <c r="E38" s="3">
        <v>22741</v>
      </c>
      <c r="G38" s="3">
        <v>48</v>
      </c>
      <c r="H38" s="2">
        <v>0.85</v>
      </c>
      <c r="I38" s="2">
        <v>40.799999999999997</v>
      </c>
    </row>
    <row r="39" spans="1:9" x14ac:dyDescent="0.4">
      <c r="A39" s="3">
        <v>547194</v>
      </c>
      <c r="B39" s="4">
        <v>43545</v>
      </c>
      <c r="C39" s="1" t="s">
        <v>5</v>
      </c>
      <c r="D39" s="3">
        <v>12637</v>
      </c>
      <c r="E39" s="3">
        <v>20713</v>
      </c>
      <c r="G39" s="3">
        <v>2</v>
      </c>
      <c r="H39" s="2">
        <v>1.95</v>
      </c>
      <c r="I39" s="2">
        <v>3.9</v>
      </c>
    </row>
    <row r="40" spans="1:9" x14ac:dyDescent="0.4">
      <c r="A40" s="3">
        <v>547517</v>
      </c>
      <c r="B40" s="4">
        <v>43547</v>
      </c>
      <c r="C40" s="1" t="s">
        <v>6</v>
      </c>
      <c r="D40" s="3">
        <v>12395</v>
      </c>
      <c r="E40" s="3">
        <v>22740</v>
      </c>
      <c r="G40" s="3">
        <v>48</v>
      </c>
      <c r="H40" s="2">
        <v>0.85</v>
      </c>
      <c r="I40" s="2">
        <v>40.799999999999997</v>
      </c>
    </row>
    <row r="41" spans="1:9" x14ac:dyDescent="0.4">
      <c r="A41" s="3">
        <v>547685</v>
      </c>
      <c r="B41" s="4">
        <v>43548</v>
      </c>
      <c r="C41" s="1" t="s">
        <v>6</v>
      </c>
      <c r="D41" s="3">
        <v>12408</v>
      </c>
      <c r="E41" s="3">
        <v>20713</v>
      </c>
      <c r="G41" s="3">
        <v>10</v>
      </c>
      <c r="H41" s="2">
        <v>1.95</v>
      </c>
      <c r="I41" s="2">
        <v>19.5</v>
      </c>
    </row>
    <row r="42" spans="1:9" x14ac:dyDescent="0.4">
      <c r="A42" s="3">
        <v>547897</v>
      </c>
      <c r="B42" s="4">
        <v>43552</v>
      </c>
      <c r="C42" s="1" t="s">
        <v>10</v>
      </c>
      <c r="D42" s="3">
        <v>12792</v>
      </c>
      <c r="E42" s="3">
        <v>21888</v>
      </c>
      <c r="G42" s="3">
        <v>4</v>
      </c>
      <c r="H42" s="2">
        <v>3.75</v>
      </c>
      <c r="I42" s="2">
        <v>15</v>
      </c>
    </row>
    <row r="43" spans="1:9" x14ac:dyDescent="0.4">
      <c r="A43" s="3">
        <v>548711</v>
      </c>
      <c r="B43" s="4">
        <v>43558</v>
      </c>
      <c r="C43" s="1" t="s">
        <v>1</v>
      </c>
      <c r="D43" s="3">
        <v>18116</v>
      </c>
      <c r="E43" s="3">
        <v>22694</v>
      </c>
      <c r="G43" s="3">
        <v>1</v>
      </c>
      <c r="H43" s="2">
        <v>2.1</v>
      </c>
      <c r="I43" s="2">
        <v>2.1</v>
      </c>
    </row>
    <row r="44" spans="1:9" x14ac:dyDescent="0.4">
      <c r="A44" s="3">
        <v>548745</v>
      </c>
      <c r="B44" s="4">
        <v>43559</v>
      </c>
      <c r="C44" s="1" t="s">
        <v>7</v>
      </c>
      <c r="D44" s="3">
        <v>12471</v>
      </c>
      <c r="E44" s="3">
        <v>22741</v>
      </c>
      <c r="G44" s="3">
        <v>48</v>
      </c>
      <c r="H44" s="2">
        <v>0.85</v>
      </c>
      <c r="I44" s="2">
        <v>40.799999999999997</v>
      </c>
    </row>
    <row r="45" spans="1:9" x14ac:dyDescent="0.4">
      <c r="A45" s="3">
        <v>550188</v>
      </c>
      <c r="B45" s="4">
        <v>43569</v>
      </c>
      <c r="C45" s="1" t="s">
        <v>8</v>
      </c>
      <c r="D45" s="3">
        <v>12457</v>
      </c>
      <c r="E45" s="3">
        <v>21888</v>
      </c>
      <c r="G45" s="3">
        <v>4</v>
      </c>
      <c r="H45" s="2">
        <v>3.75</v>
      </c>
      <c r="I45" s="2">
        <v>15</v>
      </c>
    </row>
    <row r="46" spans="1:9" x14ac:dyDescent="0.4">
      <c r="A46" s="3">
        <v>550665</v>
      </c>
      <c r="B46" s="4">
        <v>43575</v>
      </c>
      <c r="C46" s="1" t="s">
        <v>7</v>
      </c>
      <c r="D46" s="3">
        <v>12530</v>
      </c>
      <c r="E46" s="3">
        <v>22740</v>
      </c>
      <c r="G46" s="3">
        <v>48</v>
      </c>
      <c r="H46" s="2">
        <v>0.85</v>
      </c>
      <c r="I46" s="2">
        <v>40.799999999999997</v>
      </c>
    </row>
    <row r="47" spans="1:9" x14ac:dyDescent="0.4">
      <c r="A47" s="3">
        <v>550827</v>
      </c>
      <c r="B47" s="4">
        <v>43576</v>
      </c>
      <c r="C47" s="1" t="s">
        <v>5</v>
      </c>
      <c r="D47" s="3">
        <v>12670</v>
      </c>
      <c r="E47" s="3">
        <v>22740</v>
      </c>
      <c r="G47" s="3">
        <v>48</v>
      </c>
      <c r="H47" s="2">
        <v>0.85</v>
      </c>
      <c r="I47" s="2">
        <v>40.799999999999997</v>
      </c>
    </row>
    <row r="48" spans="1:9" x14ac:dyDescent="0.4">
      <c r="A48" s="3">
        <v>552337</v>
      </c>
      <c r="B48" s="4">
        <v>43594</v>
      </c>
      <c r="C48" s="1" t="s">
        <v>7</v>
      </c>
      <c r="D48" s="3">
        <v>12621</v>
      </c>
      <c r="E48" s="3">
        <v>21116</v>
      </c>
      <c r="G48" s="3">
        <v>3</v>
      </c>
      <c r="H48" s="2">
        <v>4.95</v>
      </c>
      <c r="I48" s="2">
        <v>14.850000000000001</v>
      </c>
    </row>
    <row r="49" spans="1:9" x14ac:dyDescent="0.4">
      <c r="A49" s="3">
        <v>552978</v>
      </c>
      <c r="B49" s="4">
        <v>43597</v>
      </c>
      <c r="C49" s="1" t="s">
        <v>7</v>
      </c>
      <c r="D49" s="3">
        <v>12590</v>
      </c>
      <c r="E49" s="3">
        <v>22740</v>
      </c>
      <c r="G49" s="3">
        <v>48</v>
      </c>
      <c r="H49" s="2">
        <v>0.85</v>
      </c>
      <c r="I49" s="2">
        <v>40.799999999999997</v>
      </c>
    </row>
    <row r="50" spans="1:9" x14ac:dyDescent="0.4">
      <c r="A50" s="3">
        <v>553037</v>
      </c>
      <c r="B50" s="4">
        <v>43598</v>
      </c>
      <c r="C50" s="1" t="s">
        <v>7</v>
      </c>
      <c r="D50" s="3">
        <v>12471</v>
      </c>
      <c r="E50" s="3">
        <v>22741</v>
      </c>
      <c r="G50" s="3">
        <v>48</v>
      </c>
      <c r="H50" s="2">
        <v>0.85</v>
      </c>
      <c r="I50" s="2">
        <v>40.799999999999997</v>
      </c>
    </row>
    <row r="51" spans="1:9" x14ac:dyDescent="0.4">
      <c r="A51" s="3">
        <v>553377</v>
      </c>
      <c r="B51" s="4">
        <v>43601</v>
      </c>
      <c r="C51" s="1" t="s">
        <v>1</v>
      </c>
      <c r="D51" s="3">
        <v>14888</v>
      </c>
      <c r="E51" s="3">
        <v>21888</v>
      </c>
      <c r="G51" s="3">
        <v>6</v>
      </c>
      <c r="H51" s="2">
        <v>3.75</v>
      </c>
      <c r="I51" s="2">
        <v>22.5</v>
      </c>
    </row>
    <row r="52" spans="1:9" x14ac:dyDescent="0.4">
      <c r="A52" s="3">
        <v>553540</v>
      </c>
      <c r="B52" s="4">
        <v>43602</v>
      </c>
      <c r="C52" s="1" t="s">
        <v>1</v>
      </c>
      <c r="D52" s="3">
        <v>17511</v>
      </c>
      <c r="E52" s="3">
        <v>21888</v>
      </c>
      <c r="G52" s="3">
        <v>4</v>
      </c>
      <c r="H52" s="2">
        <v>3.75</v>
      </c>
      <c r="I52" s="2">
        <v>15</v>
      </c>
    </row>
    <row r="53" spans="1:9" x14ac:dyDescent="0.4">
      <c r="A53" s="3">
        <v>553832</v>
      </c>
      <c r="B53" s="4">
        <v>43604</v>
      </c>
      <c r="C53" s="1" t="s">
        <v>1</v>
      </c>
      <c r="D53" s="3">
        <v>12957</v>
      </c>
      <c r="E53" s="3">
        <v>21025</v>
      </c>
      <c r="G53" s="3">
        <v>10</v>
      </c>
      <c r="H53" s="2">
        <v>1.25</v>
      </c>
      <c r="I53" s="2">
        <v>12.5</v>
      </c>
    </row>
    <row r="54" spans="1:9" x14ac:dyDescent="0.4">
      <c r="A54" s="3">
        <v>554356</v>
      </c>
      <c r="B54" s="4">
        <v>43609</v>
      </c>
      <c r="C54" s="1" t="s">
        <v>5</v>
      </c>
      <c r="D54" s="3">
        <v>12670</v>
      </c>
      <c r="E54" s="3">
        <v>22740</v>
      </c>
      <c r="G54" s="3">
        <v>48</v>
      </c>
      <c r="H54" s="2">
        <v>0.85</v>
      </c>
      <c r="I54" s="2">
        <v>40.799999999999997</v>
      </c>
    </row>
    <row r="55" spans="1:9" x14ac:dyDescent="0.4">
      <c r="A55" s="3">
        <v>555095</v>
      </c>
      <c r="B55" s="4">
        <v>43616</v>
      </c>
      <c r="C55" s="1" t="s">
        <v>3</v>
      </c>
      <c r="D55" s="3">
        <v>12540</v>
      </c>
      <c r="E55" s="3">
        <v>21116</v>
      </c>
      <c r="G55" s="3">
        <v>3</v>
      </c>
      <c r="H55" s="2">
        <v>4.95</v>
      </c>
      <c r="I55" s="2">
        <v>14.850000000000001</v>
      </c>
    </row>
    <row r="56" spans="1:9" x14ac:dyDescent="0.4">
      <c r="A56" s="3">
        <v>555162</v>
      </c>
      <c r="B56" s="4">
        <v>43617</v>
      </c>
      <c r="C56" s="1" t="s">
        <v>7</v>
      </c>
      <c r="D56" s="3">
        <v>12473</v>
      </c>
      <c r="E56" s="3">
        <v>22740</v>
      </c>
      <c r="G56" s="3">
        <v>48</v>
      </c>
      <c r="H56" s="2">
        <v>0.85</v>
      </c>
      <c r="I56" s="2">
        <v>40.799999999999997</v>
      </c>
    </row>
    <row r="57" spans="1:9" x14ac:dyDescent="0.4">
      <c r="A57" s="3">
        <v>555162</v>
      </c>
      <c r="B57" s="4">
        <v>43617</v>
      </c>
      <c r="C57" s="1" t="s">
        <v>7</v>
      </c>
      <c r="D57" s="3">
        <v>12473</v>
      </c>
      <c r="E57" s="3">
        <v>22741</v>
      </c>
      <c r="G57" s="3">
        <v>48</v>
      </c>
      <c r="H57" s="2">
        <v>0.85</v>
      </c>
      <c r="I57" s="2">
        <v>40.799999999999997</v>
      </c>
    </row>
    <row r="58" spans="1:9" x14ac:dyDescent="0.4">
      <c r="A58" s="3">
        <v>555284</v>
      </c>
      <c r="B58" s="4">
        <v>43618</v>
      </c>
      <c r="C58" s="1" t="s">
        <v>1</v>
      </c>
      <c r="D58" s="3">
        <v>14298</v>
      </c>
      <c r="E58" s="3">
        <v>62018</v>
      </c>
      <c r="G58" s="3">
        <v>48</v>
      </c>
      <c r="H58" s="2">
        <v>1.25</v>
      </c>
      <c r="I58" s="2">
        <v>60</v>
      </c>
    </row>
    <row r="59" spans="1:9" x14ac:dyDescent="0.4">
      <c r="A59" s="3">
        <v>555572</v>
      </c>
      <c r="B59" s="4">
        <v>43621</v>
      </c>
      <c r="C59" s="1" t="s">
        <v>6</v>
      </c>
      <c r="D59" s="3">
        <v>12449</v>
      </c>
      <c r="E59" s="3">
        <v>21888</v>
      </c>
      <c r="G59" s="3">
        <v>4</v>
      </c>
      <c r="H59" s="2">
        <v>3.75</v>
      </c>
      <c r="I59" s="2">
        <v>15</v>
      </c>
    </row>
    <row r="60" spans="1:9" x14ac:dyDescent="0.4">
      <c r="A60" s="3">
        <v>555637</v>
      </c>
      <c r="B60" s="4">
        <v>43622</v>
      </c>
      <c r="C60" s="1" t="s">
        <v>5</v>
      </c>
      <c r="D60" s="3">
        <v>12535</v>
      </c>
      <c r="E60" s="3">
        <v>21116</v>
      </c>
      <c r="G60" s="3">
        <v>3</v>
      </c>
      <c r="H60" s="2">
        <v>4.95</v>
      </c>
      <c r="I60" s="2">
        <v>14.850000000000001</v>
      </c>
    </row>
    <row r="61" spans="1:9" x14ac:dyDescent="0.4">
      <c r="A61" s="3">
        <v>556258</v>
      </c>
      <c r="B61" s="4">
        <v>43625</v>
      </c>
      <c r="C61" s="1" t="s">
        <v>5</v>
      </c>
      <c r="D61" s="3">
        <v>12694</v>
      </c>
      <c r="E61" s="3">
        <v>21888</v>
      </c>
      <c r="G61" s="3">
        <v>4</v>
      </c>
      <c r="H61" s="2">
        <v>3.75</v>
      </c>
      <c r="I61" s="2">
        <v>15</v>
      </c>
    </row>
    <row r="62" spans="1:9" x14ac:dyDescent="0.4">
      <c r="A62" s="3">
        <v>557007</v>
      </c>
      <c r="B62" s="4">
        <v>43632</v>
      </c>
      <c r="C62" s="1" t="s">
        <v>3</v>
      </c>
      <c r="D62" s="3">
        <v>12484</v>
      </c>
      <c r="E62" s="3">
        <v>22197</v>
      </c>
      <c r="G62" s="3">
        <v>5</v>
      </c>
      <c r="H62" s="2">
        <v>0.85</v>
      </c>
      <c r="I62" s="2">
        <v>4.25</v>
      </c>
    </row>
    <row r="63" spans="1:9" x14ac:dyDescent="0.4">
      <c r="A63" s="3">
        <v>557466</v>
      </c>
      <c r="B63" s="4">
        <v>43636</v>
      </c>
      <c r="C63" s="1" t="s">
        <v>7</v>
      </c>
      <c r="D63" s="3">
        <v>13815</v>
      </c>
      <c r="E63" s="3">
        <v>22740</v>
      </c>
      <c r="G63" s="3">
        <v>48</v>
      </c>
      <c r="H63" s="2">
        <v>0.85</v>
      </c>
      <c r="I63" s="2">
        <v>40.799999999999997</v>
      </c>
    </row>
    <row r="64" spans="1:9" x14ac:dyDescent="0.4">
      <c r="A64" s="3">
        <v>557509</v>
      </c>
      <c r="B64" s="4">
        <v>43636</v>
      </c>
      <c r="C64" s="1" t="s">
        <v>1</v>
      </c>
      <c r="D64" s="3">
        <v>15389</v>
      </c>
      <c r="E64" s="3">
        <v>62018</v>
      </c>
      <c r="G64" s="3">
        <v>400</v>
      </c>
      <c r="H64" s="2">
        <v>1.25</v>
      </c>
      <c r="I64" s="2">
        <v>500</v>
      </c>
    </row>
    <row r="65" spans="1:9" x14ac:dyDescent="0.4">
      <c r="A65" s="3">
        <v>557525</v>
      </c>
      <c r="B65" s="4">
        <v>43637</v>
      </c>
      <c r="C65" s="1" t="s">
        <v>11</v>
      </c>
      <c r="D65" s="3">
        <v>12759</v>
      </c>
      <c r="E65" s="3">
        <v>21260</v>
      </c>
      <c r="G65" s="3">
        <v>6</v>
      </c>
      <c r="H65" s="2">
        <v>3.25</v>
      </c>
      <c r="I65" s="2">
        <v>19.5</v>
      </c>
    </row>
    <row r="66" spans="1:9" x14ac:dyDescent="0.4">
      <c r="A66" s="3">
        <v>557789</v>
      </c>
      <c r="B66" s="4">
        <v>43638</v>
      </c>
      <c r="C66" s="1" t="s">
        <v>6</v>
      </c>
      <c r="D66" s="3">
        <v>12379</v>
      </c>
      <c r="E66" s="3">
        <v>22740</v>
      </c>
      <c r="G66" s="3">
        <v>48</v>
      </c>
      <c r="H66" s="2">
        <v>0.85</v>
      </c>
      <c r="I66" s="2">
        <v>40.799999999999997</v>
      </c>
    </row>
    <row r="67" spans="1:9" x14ac:dyDescent="0.4">
      <c r="A67" s="3">
        <v>557885</v>
      </c>
      <c r="B67" s="4">
        <v>43639</v>
      </c>
      <c r="C67" s="1" t="s">
        <v>6</v>
      </c>
      <c r="D67" s="3">
        <v>12465</v>
      </c>
      <c r="E67" s="3">
        <v>22740</v>
      </c>
      <c r="G67" s="3">
        <v>48</v>
      </c>
      <c r="H67" s="2">
        <v>0.85</v>
      </c>
      <c r="I67" s="2">
        <v>40.799999999999997</v>
      </c>
    </row>
    <row r="68" spans="1:9" x14ac:dyDescent="0.4">
      <c r="A68" s="3">
        <v>558262</v>
      </c>
      <c r="B68" s="4">
        <v>43644</v>
      </c>
      <c r="C68" s="1" t="s">
        <v>11</v>
      </c>
      <c r="D68" s="3">
        <v>14646</v>
      </c>
      <c r="E68" s="3">
        <v>20713</v>
      </c>
      <c r="G68" s="3">
        <v>200</v>
      </c>
      <c r="H68" s="2">
        <v>1.79</v>
      </c>
      <c r="I68" s="2">
        <v>358</v>
      </c>
    </row>
    <row r="69" spans="1:9" x14ac:dyDescent="0.4">
      <c r="A69" s="3">
        <v>558628</v>
      </c>
      <c r="B69" s="4">
        <v>43646</v>
      </c>
      <c r="C69" s="1" t="s">
        <v>7</v>
      </c>
      <c r="D69" s="3">
        <v>12626</v>
      </c>
      <c r="E69" s="3">
        <v>20713</v>
      </c>
      <c r="G69" s="3">
        <v>10</v>
      </c>
      <c r="H69" s="2">
        <v>2.08</v>
      </c>
      <c r="I69" s="2">
        <v>20.8</v>
      </c>
    </row>
    <row r="70" spans="1:9" x14ac:dyDescent="0.4">
      <c r="A70" s="3">
        <v>559036</v>
      </c>
      <c r="B70" s="4">
        <v>43651</v>
      </c>
      <c r="C70" s="1" t="s">
        <v>5</v>
      </c>
      <c r="D70" s="3">
        <v>12637</v>
      </c>
      <c r="E70" s="3">
        <v>22174</v>
      </c>
      <c r="G70" s="3">
        <v>12</v>
      </c>
      <c r="H70" s="2">
        <v>1.65</v>
      </c>
      <c r="I70" s="2">
        <v>19.799999999999997</v>
      </c>
    </row>
    <row r="71" spans="1:9" x14ac:dyDescent="0.4">
      <c r="A71" s="3">
        <v>559366</v>
      </c>
      <c r="B71" s="4">
        <v>43654</v>
      </c>
      <c r="C71" s="1" t="s">
        <v>1</v>
      </c>
      <c r="D71" s="3">
        <v>13102</v>
      </c>
      <c r="E71" s="3">
        <v>22197</v>
      </c>
      <c r="G71" s="3">
        <v>24</v>
      </c>
      <c r="H71" s="2">
        <v>0.85</v>
      </c>
      <c r="I71" s="2">
        <v>20.399999999999999</v>
      </c>
    </row>
    <row r="72" spans="1:9" x14ac:dyDescent="0.4">
      <c r="A72" s="3">
        <v>559418</v>
      </c>
      <c r="B72" s="4">
        <v>43654</v>
      </c>
      <c r="C72" s="1" t="s">
        <v>5</v>
      </c>
      <c r="D72" s="3">
        <v>12681</v>
      </c>
      <c r="E72" s="3">
        <v>22197</v>
      </c>
      <c r="G72" s="3">
        <v>12</v>
      </c>
      <c r="H72" s="2">
        <v>0.85</v>
      </c>
      <c r="I72" s="2">
        <v>10.199999999999999</v>
      </c>
    </row>
    <row r="73" spans="1:9" x14ac:dyDescent="0.4">
      <c r="A73" s="3">
        <v>559550</v>
      </c>
      <c r="B73" s="4">
        <v>43656</v>
      </c>
      <c r="C73" s="1" t="s">
        <v>1</v>
      </c>
      <c r="D73" s="3">
        <v>17757</v>
      </c>
      <c r="E73" s="3">
        <v>22197</v>
      </c>
      <c r="G73" s="3">
        <v>10</v>
      </c>
      <c r="H73" s="2">
        <v>0.85</v>
      </c>
      <c r="I73" s="2">
        <v>8.5</v>
      </c>
    </row>
    <row r="74" spans="1:9" x14ac:dyDescent="0.4">
      <c r="A74" s="3">
        <v>559665</v>
      </c>
      <c r="B74" s="4">
        <v>43657</v>
      </c>
      <c r="C74" s="1" t="s">
        <v>3</v>
      </c>
      <c r="D74" s="3">
        <v>12556</v>
      </c>
      <c r="E74" s="3">
        <v>22197</v>
      </c>
      <c r="G74" s="3">
        <v>4</v>
      </c>
      <c r="H74" s="2">
        <v>0.85</v>
      </c>
      <c r="I74" s="2">
        <v>3.4</v>
      </c>
    </row>
    <row r="75" spans="1:9" x14ac:dyDescent="0.4">
      <c r="A75" s="3">
        <v>559862</v>
      </c>
      <c r="B75" s="4">
        <v>43659</v>
      </c>
      <c r="C75" s="1" t="s">
        <v>10</v>
      </c>
      <c r="D75" s="3">
        <v>12782</v>
      </c>
      <c r="E75" s="3">
        <v>22740</v>
      </c>
      <c r="G75" s="3">
        <v>48</v>
      </c>
      <c r="H75" s="2">
        <v>0.85</v>
      </c>
      <c r="I75" s="2">
        <v>40.799999999999997</v>
      </c>
    </row>
    <row r="76" spans="1:9" x14ac:dyDescent="0.4">
      <c r="A76" s="3">
        <v>559907</v>
      </c>
      <c r="B76" s="4">
        <v>43659</v>
      </c>
      <c r="C76" s="1" t="s">
        <v>10</v>
      </c>
      <c r="D76" s="3">
        <v>12766</v>
      </c>
      <c r="E76" s="3">
        <v>22740</v>
      </c>
      <c r="G76" s="3">
        <v>96</v>
      </c>
      <c r="H76" s="2">
        <v>0.85</v>
      </c>
      <c r="I76" s="2">
        <v>81.599999999999994</v>
      </c>
    </row>
    <row r="77" spans="1:9" x14ac:dyDescent="0.4">
      <c r="A77" s="3">
        <v>560211</v>
      </c>
      <c r="B77" s="4">
        <v>43661</v>
      </c>
      <c r="C77" s="1" t="s">
        <v>7</v>
      </c>
      <c r="D77" s="3">
        <v>12621</v>
      </c>
      <c r="E77" s="3">
        <v>20713</v>
      </c>
      <c r="G77" s="3">
        <v>10</v>
      </c>
      <c r="H77" s="2">
        <v>2.08</v>
      </c>
      <c r="I77" s="2">
        <v>20.8</v>
      </c>
    </row>
    <row r="78" spans="1:9" x14ac:dyDescent="0.4">
      <c r="A78" s="3">
        <v>560590</v>
      </c>
      <c r="B78" s="4">
        <v>43665</v>
      </c>
      <c r="C78" s="1" t="s">
        <v>7</v>
      </c>
      <c r="D78" s="3">
        <v>12560</v>
      </c>
      <c r="E78" s="3">
        <v>22740</v>
      </c>
      <c r="G78" s="3">
        <v>48</v>
      </c>
      <c r="H78" s="2">
        <v>0.85</v>
      </c>
      <c r="I78" s="2">
        <v>40.799999999999997</v>
      </c>
    </row>
    <row r="79" spans="1:9" x14ac:dyDescent="0.4">
      <c r="A79" s="3">
        <v>560694</v>
      </c>
      <c r="B79" s="4">
        <v>43666</v>
      </c>
      <c r="C79" s="1" t="s">
        <v>10</v>
      </c>
      <c r="D79" s="3">
        <v>12757</v>
      </c>
      <c r="E79" s="3">
        <v>20713</v>
      </c>
      <c r="G79" s="3">
        <v>10</v>
      </c>
      <c r="H79" s="2">
        <v>2.08</v>
      </c>
      <c r="I79" s="2">
        <v>20.8</v>
      </c>
    </row>
    <row r="80" spans="1:9" x14ac:dyDescent="0.4">
      <c r="A80" s="3">
        <v>560901</v>
      </c>
      <c r="B80" s="4">
        <v>43667</v>
      </c>
      <c r="C80" s="1" t="s">
        <v>7</v>
      </c>
      <c r="D80" s="3">
        <v>12476</v>
      </c>
      <c r="E80" s="3">
        <v>21116</v>
      </c>
      <c r="G80" s="3">
        <v>3</v>
      </c>
      <c r="H80" s="2">
        <v>4.95</v>
      </c>
      <c r="I80" s="2">
        <v>14.850000000000001</v>
      </c>
    </row>
    <row r="81" spans="1:9" x14ac:dyDescent="0.4">
      <c r="A81" s="3">
        <v>561066</v>
      </c>
      <c r="B81" s="4">
        <v>43670</v>
      </c>
      <c r="C81" s="1" t="s">
        <v>1</v>
      </c>
      <c r="D81" s="3">
        <v>16710</v>
      </c>
      <c r="E81" s="3">
        <v>22197</v>
      </c>
      <c r="G81" s="3">
        <v>12</v>
      </c>
      <c r="H81" s="2">
        <v>0.85</v>
      </c>
      <c r="I81" s="2">
        <v>10.199999999999999</v>
      </c>
    </row>
    <row r="82" spans="1:9" x14ac:dyDescent="0.4">
      <c r="A82" s="3">
        <v>561093</v>
      </c>
      <c r="B82" s="4">
        <v>43671</v>
      </c>
      <c r="C82" s="1" t="s">
        <v>3</v>
      </c>
      <c r="D82" s="3">
        <v>12540</v>
      </c>
      <c r="E82" s="3">
        <v>21116</v>
      </c>
      <c r="G82" s="3">
        <v>6</v>
      </c>
      <c r="H82" s="2">
        <v>4.95</v>
      </c>
      <c r="I82" s="2">
        <v>29.700000000000003</v>
      </c>
    </row>
    <row r="83" spans="1:9" x14ac:dyDescent="0.4">
      <c r="A83" s="3">
        <v>561093</v>
      </c>
      <c r="B83" s="4">
        <v>43671</v>
      </c>
      <c r="C83" s="1" t="s">
        <v>3</v>
      </c>
      <c r="D83" s="3">
        <v>12540</v>
      </c>
      <c r="E83" s="3">
        <v>22740</v>
      </c>
      <c r="G83" s="3">
        <v>48</v>
      </c>
      <c r="H83" s="2">
        <v>0.85</v>
      </c>
      <c r="I83" s="2">
        <v>40.799999999999997</v>
      </c>
    </row>
    <row r="84" spans="1:9" x14ac:dyDescent="0.4">
      <c r="A84" s="3">
        <v>561902</v>
      </c>
      <c r="B84" s="4">
        <v>43677</v>
      </c>
      <c r="C84" s="1" t="s">
        <v>9</v>
      </c>
      <c r="D84" s="3">
        <v>17404</v>
      </c>
      <c r="E84" s="3">
        <v>21260</v>
      </c>
      <c r="G84" s="3">
        <v>48</v>
      </c>
      <c r="H84" s="2">
        <v>3.25</v>
      </c>
      <c r="I84" s="2">
        <v>156</v>
      </c>
    </row>
    <row r="85" spans="1:9" x14ac:dyDescent="0.4">
      <c r="A85" s="3">
        <v>562605</v>
      </c>
      <c r="B85" s="4">
        <v>43685</v>
      </c>
      <c r="C85" s="1" t="s">
        <v>7</v>
      </c>
      <c r="D85" s="3">
        <v>12530</v>
      </c>
      <c r="E85" s="3">
        <v>20713</v>
      </c>
      <c r="G85" s="3">
        <v>10</v>
      </c>
      <c r="H85" s="2">
        <v>2.08</v>
      </c>
      <c r="I85" s="2">
        <v>20.8</v>
      </c>
    </row>
    <row r="86" spans="1:9" x14ac:dyDescent="0.4">
      <c r="A86" s="3">
        <v>562789</v>
      </c>
      <c r="B86" s="4">
        <v>43686</v>
      </c>
      <c r="C86" s="1" t="s">
        <v>11</v>
      </c>
      <c r="D86" s="3">
        <v>14646</v>
      </c>
      <c r="E86" s="3">
        <v>20713</v>
      </c>
      <c r="G86" s="3">
        <v>100</v>
      </c>
      <c r="H86" s="2">
        <v>1.79</v>
      </c>
      <c r="I86" s="2">
        <v>179</v>
      </c>
    </row>
    <row r="87" spans="1:9" x14ac:dyDescent="0.4">
      <c r="A87" s="3">
        <v>563749</v>
      </c>
      <c r="B87" s="4">
        <v>43696</v>
      </c>
      <c r="C87" s="1" t="s">
        <v>13</v>
      </c>
      <c r="D87" s="3">
        <v>12360</v>
      </c>
      <c r="E87" s="3">
        <v>20713</v>
      </c>
      <c r="G87" s="3">
        <v>10</v>
      </c>
      <c r="H87" s="2">
        <v>2.08</v>
      </c>
      <c r="I87" s="2">
        <v>20.8</v>
      </c>
    </row>
    <row r="88" spans="1:9" x14ac:dyDescent="0.4">
      <c r="A88" s="3">
        <v>563756</v>
      </c>
      <c r="B88" s="4">
        <v>43696</v>
      </c>
      <c r="C88" s="1" t="s">
        <v>8</v>
      </c>
      <c r="D88" s="3">
        <v>12418</v>
      </c>
      <c r="E88" s="3">
        <v>21888</v>
      </c>
      <c r="G88" s="3">
        <v>4</v>
      </c>
      <c r="H88" s="2">
        <v>3.75</v>
      </c>
      <c r="I88" s="2">
        <v>15</v>
      </c>
    </row>
    <row r="89" spans="1:9" x14ac:dyDescent="0.4">
      <c r="A89" s="3">
        <v>563808</v>
      </c>
      <c r="B89" s="4">
        <v>43696</v>
      </c>
      <c r="C89" s="1" t="s">
        <v>7</v>
      </c>
      <c r="D89" s="3">
        <v>12626</v>
      </c>
      <c r="E89" s="3">
        <v>20713</v>
      </c>
      <c r="G89" s="3">
        <v>20</v>
      </c>
      <c r="H89" s="2">
        <v>2.08</v>
      </c>
      <c r="I89" s="2">
        <v>41.6</v>
      </c>
    </row>
    <row r="90" spans="1:9" x14ac:dyDescent="0.4">
      <c r="A90" s="3">
        <v>563950</v>
      </c>
      <c r="B90" s="4">
        <v>43699</v>
      </c>
      <c r="C90" s="1" t="s">
        <v>7</v>
      </c>
      <c r="D90" s="3">
        <v>12471</v>
      </c>
      <c r="E90" s="3">
        <v>22741</v>
      </c>
      <c r="G90" s="3">
        <v>96</v>
      </c>
      <c r="H90" s="2">
        <v>0.85</v>
      </c>
      <c r="I90" s="2">
        <v>81.599999999999994</v>
      </c>
    </row>
    <row r="91" spans="1:9" x14ac:dyDescent="0.4">
      <c r="A91" s="3">
        <v>564140</v>
      </c>
      <c r="B91" s="4">
        <v>43700</v>
      </c>
      <c r="C91" s="1" t="s">
        <v>7</v>
      </c>
      <c r="D91" s="3">
        <v>12621</v>
      </c>
      <c r="E91" s="3">
        <v>21116</v>
      </c>
      <c r="G91" s="3">
        <v>3</v>
      </c>
      <c r="H91" s="2">
        <v>4.95</v>
      </c>
      <c r="I91" s="2">
        <v>14.850000000000001</v>
      </c>
    </row>
    <row r="92" spans="1:9" x14ac:dyDescent="0.4">
      <c r="A92" s="3">
        <v>564328</v>
      </c>
      <c r="B92" s="4">
        <v>43701</v>
      </c>
      <c r="C92" s="1" t="s">
        <v>7</v>
      </c>
      <c r="D92" s="3">
        <v>12662</v>
      </c>
      <c r="E92" s="3">
        <v>20713</v>
      </c>
      <c r="G92" s="3">
        <v>10</v>
      </c>
      <c r="H92" s="2">
        <v>2.08</v>
      </c>
      <c r="I92" s="2">
        <v>20.8</v>
      </c>
    </row>
    <row r="93" spans="1:9" x14ac:dyDescent="0.4">
      <c r="A93" s="3">
        <v>564360</v>
      </c>
      <c r="B93" s="4">
        <v>43701</v>
      </c>
      <c r="C93" s="1" t="s">
        <v>7</v>
      </c>
      <c r="D93" s="3">
        <v>12471</v>
      </c>
      <c r="E93" s="3">
        <v>22741</v>
      </c>
      <c r="G93" s="3">
        <v>96</v>
      </c>
      <c r="H93" s="2">
        <v>0.85</v>
      </c>
      <c r="I93" s="2">
        <v>81.599999999999994</v>
      </c>
    </row>
    <row r="94" spans="1:9" x14ac:dyDescent="0.4">
      <c r="A94" s="3">
        <v>564438</v>
      </c>
      <c r="B94" s="4">
        <v>43702</v>
      </c>
      <c r="C94" s="1" t="s">
        <v>1</v>
      </c>
      <c r="D94" s="3">
        <v>16628</v>
      </c>
      <c r="E94" s="3">
        <v>20713</v>
      </c>
      <c r="G94" s="3">
        <v>20</v>
      </c>
      <c r="H94" s="2">
        <v>2.08</v>
      </c>
      <c r="I94" s="2">
        <v>41.6</v>
      </c>
    </row>
    <row r="95" spans="1:9" x14ac:dyDescent="0.4">
      <c r="A95" s="3">
        <v>564479</v>
      </c>
      <c r="B95" s="4">
        <v>43702</v>
      </c>
      <c r="C95" s="1" t="s">
        <v>5</v>
      </c>
      <c r="D95" s="3">
        <v>12682</v>
      </c>
      <c r="E95" s="3">
        <v>22197</v>
      </c>
      <c r="G95" s="3">
        <v>12</v>
      </c>
      <c r="H95" s="2">
        <v>0.85</v>
      </c>
      <c r="I95" s="2">
        <v>10.199999999999999</v>
      </c>
    </row>
    <row r="96" spans="1:9" x14ac:dyDescent="0.4">
      <c r="A96" s="3">
        <v>564539</v>
      </c>
      <c r="B96" s="4">
        <v>43702</v>
      </c>
      <c r="C96" s="1" t="s">
        <v>9</v>
      </c>
      <c r="D96" s="3">
        <v>12715</v>
      </c>
      <c r="E96" s="3">
        <v>20713</v>
      </c>
      <c r="G96" s="3">
        <v>10</v>
      </c>
      <c r="H96" s="2">
        <v>2.08</v>
      </c>
      <c r="I96" s="2">
        <v>20.8</v>
      </c>
    </row>
    <row r="97" spans="1:9" x14ac:dyDescent="0.4">
      <c r="A97" s="3">
        <v>564734</v>
      </c>
      <c r="B97" s="4">
        <v>43705</v>
      </c>
      <c r="C97" s="1" t="s">
        <v>3</v>
      </c>
      <c r="D97" s="3">
        <v>12484</v>
      </c>
      <c r="E97" s="3">
        <v>22197</v>
      </c>
      <c r="G97" s="3">
        <v>18</v>
      </c>
      <c r="H97" s="2">
        <v>0.85</v>
      </c>
      <c r="I97" s="2">
        <v>15.299999999999999</v>
      </c>
    </row>
    <row r="98" spans="1:9" x14ac:dyDescent="0.4">
      <c r="A98" s="3">
        <v>564965</v>
      </c>
      <c r="B98" s="4">
        <v>43708</v>
      </c>
      <c r="C98" s="1" t="s">
        <v>1</v>
      </c>
      <c r="D98" s="3">
        <v>17677</v>
      </c>
      <c r="E98" s="3">
        <v>22197</v>
      </c>
      <c r="G98" s="3">
        <v>12</v>
      </c>
      <c r="H98" s="2">
        <v>0.85</v>
      </c>
      <c r="I98" s="2">
        <v>10.199999999999999</v>
      </c>
    </row>
    <row r="99" spans="1:9" x14ac:dyDescent="0.4">
      <c r="A99" s="3">
        <v>565333</v>
      </c>
      <c r="B99" s="4">
        <v>43710</v>
      </c>
      <c r="C99" s="1" t="s">
        <v>2</v>
      </c>
      <c r="D99" s="3">
        <v>12375</v>
      </c>
      <c r="E99" s="3">
        <v>20713</v>
      </c>
      <c r="G99" s="3">
        <v>10</v>
      </c>
      <c r="H99" s="2">
        <v>2.08</v>
      </c>
      <c r="I99" s="2">
        <v>20.8</v>
      </c>
    </row>
    <row r="100" spans="1:9" x14ac:dyDescent="0.4">
      <c r="A100" s="3">
        <v>565386</v>
      </c>
      <c r="B100" s="4">
        <v>43710</v>
      </c>
      <c r="C100" s="1" t="s">
        <v>1</v>
      </c>
      <c r="D100" s="3">
        <v>17997</v>
      </c>
      <c r="E100" s="3">
        <v>22174</v>
      </c>
      <c r="G100" s="3">
        <v>6</v>
      </c>
      <c r="H100" s="2">
        <v>1.65</v>
      </c>
      <c r="I100" s="2">
        <v>9.8999999999999986</v>
      </c>
    </row>
    <row r="101" spans="1:9" x14ac:dyDescent="0.4">
      <c r="A101" s="3">
        <v>565416</v>
      </c>
      <c r="B101" s="4">
        <v>43712</v>
      </c>
      <c r="C101" s="1" t="s">
        <v>7</v>
      </c>
      <c r="D101" s="3">
        <v>12710</v>
      </c>
      <c r="E101" s="3">
        <v>22197</v>
      </c>
      <c r="G101" s="3">
        <v>12</v>
      </c>
      <c r="H101" s="2">
        <v>0.85</v>
      </c>
      <c r="I101" s="2">
        <v>10.199999999999999</v>
      </c>
    </row>
    <row r="102" spans="1:9" x14ac:dyDescent="0.4">
      <c r="A102" s="3">
        <v>565430</v>
      </c>
      <c r="B102" s="4">
        <v>43712</v>
      </c>
      <c r="C102" s="1" t="s">
        <v>7</v>
      </c>
      <c r="D102" s="3">
        <v>14335</v>
      </c>
      <c r="E102" s="3">
        <v>22174</v>
      </c>
      <c r="G102" s="3">
        <v>12</v>
      </c>
      <c r="H102" s="2">
        <v>1.65</v>
      </c>
      <c r="I102" s="2">
        <v>19.799999999999997</v>
      </c>
    </row>
    <row r="103" spans="1:9" x14ac:dyDescent="0.4">
      <c r="A103" s="3">
        <v>565519</v>
      </c>
      <c r="B103" s="4">
        <v>43713</v>
      </c>
      <c r="C103" s="1" t="s">
        <v>3</v>
      </c>
      <c r="D103" s="3">
        <v>12502</v>
      </c>
      <c r="E103" s="3">
        <v>22741</v>
      </c>
      <c r="G103" s="3">
        <v>48</v>
      </c>
      <c r="H103" s="2">
        <v>0.85</v>
      </c>
      <c r="I103" s="2">
        <v>40.799999999999997</v>
      </c>
    </row>
    <row r="104" spans="1:9" x14ac:dyDescent="0.4">
      <c r="A104" s="3">
        <v>565765</v>
      </c>
      <c r="B104" s="4">
        <v>43714</v>
      </c>
      <c r="C104" s="1" t="s">
        <v>7</v>
      </c>
      <c r="D104" s="3">
        <v>12526</v>
      </c>
      <c r="E104" s="3">
        <v>20713</v>
      </c>
      <c r="G104" s="3">
        <v>10</v>
      </c>
      <c r="H104" s="2">
        <v>2.08</v>
      </c>
      <c r="I104" s="2">
        <v>20.8</v>
      </c>
    </row>
    <row r="105" spans="1:9" x14ac:dyDescent="0.4">
      <c r="A105" s="3">
        <v>565854</v>
      </c>
      <c r="B105" s="4">
        <v>43715</v>
      </c>
      <c r="C105" s="1" t="s">
        <v>5</v>
      </c>
      <c r="D105" s="3">
        <v>12490</v>
      </c>
      <c r="E105" s="3">
        <v>22197</v>
      </c>
      <c r="G105" s="3">
        <v>36</v>
      </c>
      <c r="H105" s="2">
        <v>0.85</v>
      </c>
      <c r="I105" s="2">
        <v>30.599999999999998</v>
      </c>
    </row>
    <row r="106" spans="1:9" x14ac:dyDescent="0.4">
      <c r="A106" s="3">
        <v>565865</v>
      </c>
      <c r="B106" s="4">
        <v>43715</v>
      </c>
      <c r="C106" s="1" t="s">
        <v>5</v>
      </c>
      <c r="D106" s="3">
        <v>12637</v>
      </c>
      <c r="E106" s="3">
        <v>22174</v>
      </c>
      <c r="G106" s="3">
        <v>12</v>
      </c>
      <c r="H106" s="2">
        <v>1.65</v>
      </c>
      <c r="I106" s="2">
        <v>19.799999999999997</v>
      </c>
    </row>
    <row r="107" spans="1:9" x14ac:dyDescent="0.4">
      <c r="A107" s="3">
        <v>565930</v>
      </c>
      <c r="B107" s="4">
        <v>43716</v>
      </c>
      <c r="C107" s="1" t="s">
        <v>5</v>
      </c>
      <c r="D107" s="3">
        <v>12685</v>
      </c>
      <c r="E107" s="3">
        <v>22174</v>
      </c>
      <c r="G107" s="3">
        <v>12</v>
      </c>
      <c r="H107" s="2">
        <v>1.65</v>
      </c>
      <c r="I107" s="2">
        <v>19.799999999999997</v>
      </c>
    </row>
    <row r="108" spans="1:9" x14ac:dyDescent="0.4">
      <c r="A108" s="3">
        <v>565967</v>
      </c>
      <c r="B108" s="4">
        <v>43716</v>
      </c>
      <c r="C108" s="1" t="s">
        <v>11</v>
      </c>
      <c r="D108" s="3">
        <v>14646</v>
      </c>
      <c r="E108" s="3">
        <v>20713</v>
      </c>
      <c r="G108" s="3">
        <v>10</v>
      </c>
      <c r="H108" s="2">
        <v>2.08</v>
      </c>
      <c r="I108" s="2">
        <v>20.8</v>
      </c>
    </row>
    <row r="109" spans="1:9" x14ac:dyDescent="0.4">
      <c r="A109" s="3">
        <v>565967</v>
      </c>
      <c r="B109" s="4">
        <v>43716</v>
      </c>
      <c r="C109" s="1" t="s">
        <v>11</v>
      </c>
      <c r="D109" s="3">
        <v>14646</v>
      </c>
      <c r="E109" s="3">
        <v>22653</v>
      </c>
      <c r="G109" s="3">
        <v>20</v>
      </c>
      <c r="H109" s="2">
        <v>1.95</v>
      </c>
      <c r="I109" s="2">
        <v>39</v>
      </c>
    </row>
    <row r="110" spans="1:9" x14ac:dyDescent="0.4">
      <c r="A110" s="3">
        <v>566076</v>
      </c>
      <c r="B110" s="4">
        <v>43717</v>
      </c>
      <c r="C110" s="1" t="s">
        <v>6</v>
      </c>
      <c r="D110" s="3">
        <v>12449</v>
      </c>
      <c r="E110" s="3">
        <v>21888</v>
      </c>
      <c r="G110" s="3">
        <v>4</v>
      </c>
      <c r="H110" s="2">
        <v>3.75</v>
      </c>
      <c r="I110" s="2">
        <v>15</v>
      </c>
    </row>
    <row r="111" spans="1:9" x14ac:dyDescent="0.4">
      <c r="A111" s="3">
        <v>566163</v>
      </c>
      <c r="B111" s="4">
        <v>43717</v>
      </c>
      <c r="C111" s="1" t="s">
        <v>5</v>
      </c>
      <c r="D111" s="3">
        <v>12637</v>
      </c>
      <c r="E111" s="3">
        <v>22174</v>
      </c>
      <c r="G111" s="3">
        <v>12</v>
      </c>
      <c r="H111" s="2">
        <v>1.65</v>
      </c>
      <c r="I111" s="2">
        <v>19.799999999999997</v>
      </c>
    </row>
    <row r="112" spans="1:9" x14ac:dyDescent="0.4">
      <c r="A112" s="3">
        <v>566195</v>
      </c>
      <c r="B112" s="4">
        <v>43717</v>
      </c>
      <c r="C112" s="1" t="s">
        <v>0</v>
      </c>
      <c r="D112" s="3">
        <v>12433</v>
      </c>
      <c r="E112" s="3">
        <v>22197</v>
      </c>
      <c r="G112" s="3">
        <v>100</v>
      </c>
      <c r="H112" s="2">
        <v>0.72</v>
      </c>
      <c r="I112" s="2">
        <v>72</v>
      </c>
    </row>
    <row r="113" spans="1:9" x14ac:dyDescent="0.4">
      <c r="A113" s="3">
        <v>566567</v>
      </c>
      <c r="B113" s="4">
        <v>43721</v>
      </c>
      <c r="C113" s="1" t="s">
        <v>1</v>
      </c>
      <c r="D113" s="3">
        <v>16161</v>
      </c>
      <c r="E113" s="3">
        <v>20713</v>
      </c>
      <c r="G113" s="3">
        <v>10</v>
      </c>
      <c r="H113" s="2">
        <v>2.08</v>
      </c>
      <c r="I113" s="2">
        <v>20.8</v>
      </c>
    </row>
    <row r="114" spans="1:9" x14ac:dyDescent="0.4">
      <c r="A114" s="3">
        <v>566721</v>
      </c>
      <c r="B114" s="4">
        <v>43722</v>
      </c>
      <c r="C114" s="1" t="s">
        <v>1</v>
      </c>
      <c r="D114" s="3">
        <v>12921</v>
      </c>
      <c r="E114" s="3">
        <v>22653</v>
      </c>
      <c r="G114" s="3">
        <v>10</v>
      </c>
      <c r="H114" s="2">
        <v>1.95</v>
      </c>
      <c r="I114" s="2">
        <v>19.5</v>
      </c>
    </row>
    <row r="115" spans="1:9" x14ac:dyDescent="0.4">
      <c r="A115" s="3">
        <v>567185</v>
      </c>
      <c r="B115" s="4">
        <v>43726</v>
      </c>
      <c r="C115" s="1" t="s">
        <v>1</v>
      </c>
      <c r="D115" s="3">
        <v>16370</v>
      </c>
      <c r="E115" s="3">
        <v>20713</v>
      </c>
      <c r="G115" s="3">
        <v>4</v>
      </c>
      <c r="H115" s="2">
        <v>2.08</v>
      </c>
      <c r="I115" s="2">
        <v>8.32</v>
      </c>
    </row>
    <row r="116" spans="1:9" x14ac:dyDescent="0.4">
      <c r="A116" s="3">
        <v>567280</v>
      </c>
      <c r="B116" s="4">
        <v>43727</v>
      </c>
      <c r="C116" s="1" t="s">
        <v>11</v>
      </c>
      <c r="D116" s="3">
        <v>14646</v>
      </c>
      <c r="E116" s="3">
        <v>20713</v>
      </c>
      <c r="G116" s="3">
        <v>100</v>
      </c>
      <c r="H116" s="2">
        <v>1.79</v>
      </c>
      <c r="I116" s="2">
        <v>179</v>
      </c>
    </row>
    <row r="117" spans="1:9" x14ac:dyDescent="0.4">
      <c r="A117" s="3">
        <v>567526</v>
      </c>
      <c r="B117" s="4">
        <v>43729</v>
      </c>
      <c r="C117" s="1" t="s">
        <v>12</v>
      </c>
      <c r="D117" s="3">
        <v>12435</v>
      </c>
      <c r="E117" s="3">
        <v>20713</v>
      </c>
      <c r="G117" s="3">
        <v>100</v>
      </c>
      <c r="H117" s="2">
        <v>1.79</v>
      </c>
      <c r="I117" s="2">
        <v>179</v>
      </c>
    </row>
    <row r="118" spans="1:9" x14ac:dyDescent="0.4">
      <c r="A118" s="3">
        <v>567552</v>
      </c>
      <c r="B118" s="4">
        <v>43729</v>
      </c>
      <c r="C118" s="1" t="s">
        <v>5</v>
      </c>
      <c r="D118" s="3">
        <v>12583</v>
      </c>
      <c r="E118" s="3">
        <v>22197</v>
      </c>
      <c r="G118" s="3">
        <v>24</v>
      </c>
      <c r="H118" s="2">
        <v>0.85</v>
      </c>
      <c r="I118" s="2">
        <v>20.399999999999999</v>
      </c>
    </row>
    <row r="119" spans="1:9" x14ac:dyDescent="0.4">
      <c r="A119" s="3">
        <v>567795</v>
      </c>
      <c r="B119" s="4">
        <v>43730</v>
      </c>
      <c r="C119" s="1" t="s">
        <v>11</v>
      </c>
      <c r="D119" s="3">
        <v>14646</v>
      </c>
      <c r="E119" s="3">
        <v>20713</v>
      </c>
      <c r="G119" s="3">
        <v>100</v>
      </c>
      <c r="H119" s="2">
        <v>1.79</v>
      </c>
      <c r="I119" s="2">
        <v>179</v>
      </c>
    </row>
    <row r="120" spans="1:9" x14ac:dyDescent="0.4">
      <c r="A120" s="3">
        <v>567915</v>
      </c>
      <c r="B120" s="4">
        <v>43730</v>
      </c>
      <c r="C120" s="1" t="s">
        <v>5</v>
      </c>
      <c r="D120" s="3">
        <v>12579</v>
      </c>
      <c r="E120" s="3">
        <v>62018</v>
      </c>
      <c r="G120" s="3">
        <v>6</v>
      </c>
      <c r="H120" s="2">
        <v>1.95</v>
      </c>
      <c r="I120" s="2">
        <v>11.7</v>
      </c>
    </row>
    <row r="121" spans="1:9" x14ac:dyDescent="0.4">
      <c r="A121" s="3">
        <v>567924</v>
      </c>
      <c r="B121" s="4">
        <v>43730</v>
      </c>
      <c r="C121" s="1" t="s">
        <v>7</v>
      </c>
      <c r="D121" s="3">
        <v>12471</v>
      </c>
      <c r="E121" s="3">
        <v>22741</v>
      </c>
      <c r="G121" s="3">
        <v>48</v>
      </c>
      <c r="H121" s="2">
        <v>0.85</v>
      </c>
      <c r="I121" s="2">
        <v>40.799999999999997</v>
      </c>
    </row>
    <row r="122" spans="1:9" x14ac:dyDescent="0.4">
      <c r="A122" s="3">
        <v>567928</v>
      </c>
      <c r="B122" s="4">
        <v>43730</v>
      </c>
      <c r="C122" s="1" t="s">
        <v>6</v>
      </c>
      <c r="D122" s="3">
        <v>12380</v>
      </c>
      <c r="E122" s="3">
        <v>20713</v>
      </c>
      <c r="G122" s="3">
        <v>10</v>
      </c>
      <c r="H122" s="2">
        <v>2.08</v>
      </c>
      <c r="I122" s="2">
        <v>20.8</v>
      </c>
    </row>
    <row r="123" spans="1:9" x14ac:dyDescent="0.4">
      <c r="A123" s="3">
        <v>567938</v>
      </c>
      <c r="B123" s="4">
        <v>43730</v>
      </c>
      <c r="C123" s="1" t="s">
        <v>2</v>
      </c>
      <c r="D123" s="3">
        <v>12704</v>
      </c>
      <c r="E123" s="3">
        <v>22694</v>
      </c>
      <c r="G123" s="3">
        <v>6</v>
      </c>
      <c r="H123" s="2">
        <v>2.1</v>
      </c>
      <c r="I123" s="2">
        <v>12.600000000000001</v>
      </c>
    </row>
    <row r="124" spans="1:9" x14ac:dyDescent="0.4">
      <c r="A124" s="3">
        <v>568040</v>
      </c>
      <c r="B124" s="4">
        <v>43731</v>
      </c>
      <c r="C124" s="1" t="s">
        <v>5</v>
      </c>
      <c r="D124" s="3">
        <v>12681</v>
      </c>
      <c r="E124" s="3">
        <v>22197</v>
      </c>
      <c r="G124" s="3">
        <v>12</v>
      </c>
      <c r="H124" s="2">
        <v>0.85</v>
      </c>
      <c r="I124" s="2">
        <v>10.199999999999999</v>
      </c>
    </row>
    <row r="125" spans="1:9" x14ac:dyDescent="0.4">
      <c r="A125" s="3">
        <v>568179</v>
      </c>
      <c r="B125" s="4">
        <v>43733</v>
      </c>
      <c r="C125" s="1" t="s">
        <v>3</v>
      </c>
      <c r="D125" s="3">
        <v>12545</v>
      </c>
      <c r="E125" s="3">
        <v>22197</v>
      </c>
      <c r="G125" s="3">
        <v>12</v>
      </c>
      <c r="H125" s="2">
        <v>0.85</v>
      </c>
      <c r="I125" s="2">
        <v>10.199999999999999</v>
      </c>
    </row>
    <row r="126" spans="1:9" x14ac:dyDescent="0.4">
      <c r="A126" s="3">
        <v>568650</v>
      </c>
      <c r="B126" s="4">
        <v>43736</v>
      </c>
      <c r="C126" s="1" t="s">
        <v>8</v>
      </c>
      <c r="D126" s="3">
        <v>13505</v>
      </c>
      <c r="E126" s="3">
        <v>22653</v>
      </c>
      <c r="G126" s="3">
        <v>10</v>
      </c>
      <c r="H126" s="2">
        <v>1.95</v>
      </c>
      <c r="I126" s="2">
        <v>19.5</v>
      </c>
    </row>
    <row r="127" spans="1:9" x14ac:dyDescent="0.4">
      <c r="A127" s="3">
        <v>568650</v>
      </c>
      <c r="B127" s="4">
        <v>43736</v>
      </c>
      <c r="C127" s="1" t="s">
        <v>8</v>
      </c>
      <c r="D127" s="3">
        <v>13505</v>
      </c>
      <c r="E127" s="3">
        <v>22174</v>
      </c>
      <c r="G127" s="3">
        <v>12</v>
      </c>
      <c r="H127" s="2">
        <v>1.65</v>
      </c>
      <c r="I127" s="2">
        <v>19.799999999999997</v>
      </c>
    </row>
    <row r="128" spans="1:9" x14ac:dyDescent="0.4">
      <c r="A128" s="3">
        <v>568953</v>
      </c>
      <c r="B128" s="4">
        <v>43737</v>
      </c>
      <c r="C128" s="1" t="s">
        <v>5</v>
      </c>
      <c r="D128" s="3">
        <v>12728</v>
      </c>
      <c r="E128" s="3">
        <v>22197</v>
      </c>
      <c r="G128" s="3">
        <v>12</v>
      </c>
      <c r="H128" s="2">
        <v>0.85</v>
      </c>
      <c r="I128" s="2">
        <v>10.199999999999999</v>
      </c>
    </row>
    <row r="129" spans="1:9" x14ac:dyDescent="0.4">
      <c r="A129" s="3">
        <v>568953</v>
      </c>
      <c r="B129" s="4">
        <v>43737</v>
      </c>
      <c r="C129" s="1" t="s">
        <v>5</v>
      </c>
      <c r="D129" s="3">
        <v>12728</v>
      </c>
      <c r="E129" s="3">
        <v>22741</v>
      </c>
      <c r="G129" s="3">
        <v>48</v>
      </c>
      <c r="H129" s="2">
        <v>0.85</v>
      </c>
      <c r="I129" s="2">
        <v>40.799999999999997</v>
      </c>
    </row>
    <row r="130" spans="1:9" x14ac:dyDescent="0.4">
      <c r="A130" s="3">
        <v>569332</v>
      </c>
      <c r="B130" s="4">
        <v>43741</v>
      </c>
      <c r="C130" s="1" t="s">
        <v>5</v>
      </c>
      <c r="D130" s="3">
        <v>12637</v>
      </c>
      <c r="E130" s="3">
        <v>20713</v>
      </c>
      <c r="G130" s="3">
        <v>3</v>
      </c>
      <c r="H130" s="2">
        <v>2.08</v>
      </c>
      <c r="I130" s="2">
        <v>6.24</v>
      </c>
    </row>
    <row r="131" spans="1:9" x14ac:dyDescent="0.4">
      <c r="A131" s="3">
        <v>569486</v>
      </c>
      <c r="B131" s="4">
        <v>43742</v>
      </c>
      <c r="C131" s="1" t="s">
        <v>1</v>
      </c>
      <c r="D131" s="3">
        <v>15339</v>
      </c>
      <c r="E131" s="3">
        <v>22694</v>
      </c>
      <c r="G131" s="3">
        <v>2</v>
      </c>
      <c r="H131" s="2">
        <v>2.1</v>
      </c>
      <c r="I131" s="2">
        <v>4.2</v>
      </c>
    </row>
    <row r="132" spans="1:9" x14ac:dyDescent="0.4">
      <c r="A132" s="3">
        <v>569562</v>
      </c>
      <c r="B132" s="4">
        <v>43743</v>
      </c>
      <c r="C132" s="1" t="s">
        <v>7</v>
      </c>
      <c r="D132" s="3">
        <v>12720</v>
      </c>
      <c r="E132" s="3">
        <v>22197</v>
      </c>
      <c r="G132" s="3">
        <v>12</v>
      </c>
      <c r="H132" s="2">
        <v>0.85</v>
      </c>
      <c r="I132" s="2">
        <v>10.199999999999999</v>
      </c>
    </row>
    <row r="133" spans="1:9" x14ac:dyDescent="0.4">
      <c r="A133" s="3">
        <v>569640</v>
      </c>
      <c r="B133" s="4">
        <v>43743</v>
      </c>
      <c r="C133" s="1" t="s">
        <v>7</v>
      </c>
      <c r="D133" s="3">
        <v>12471</v>
      </c>
      <c r="E133" s="3">
        <v>22741</v>
      </c>
      <c r="G133" s="3">
        <v>96</v>
      </c>
      <c r="H133" s="2">
        <v>0.85</v>
      </c>
      <c r="I133" s="2">
        <v>81.599999999999994</v>
      </c>
    </row>
    <row r="134" spans="1:9" x14ac:dyDescent="0.4">
      <c r="A134" s="3">
        <v>569653</v>
      </c>
      <c r="B134" s="4">
        <v>43743</v>
      </c>
      <c r="C134" s="1" t="s">
        <v>8</v>
      </c>
      <c r="D134" s="3">
        <v>12451</v>
      </c>
      <c r="E134" s="3">
        <v>20713</v>
      </c>
      <c r="G134" s="3">
        <v>10</v>
      </c>
      <c r="H134" s="2">
        <v>2.08</v>
      </c>
      <c r="I134" s="2">
        <v>20.8</v>
      </c>
    </row>
    <row r="135" spans="1:9" x14ac:dyDescent="0.4">
      <c r="A135" s="3">
        <v>569844</v>
      </c>
      <c r="B135" s="4">
        <v>43744</v>
      </c>
      <c r="C135" s="1" t="s">
        <v>7</v>
      </c>
      <c r="D135" s="3">
        <v>12626</v>
      </c>
      <c r="E135" s="3">
        <v>20713</v>
      </c>
      <c r="G135" s="3">
        <v>10</v>
      </c>
      <c r="H135" s="2">
        <v>2.08</v>
      </c>
      <c r="I135" s="2">
        <v>20.8</v>
      </c>
    </row>
    <row r="136" spans="1:9" x14ac:dyDescent="0.4">
      <c r="A136" s="3">
        <v>569848</v>
      </c>
      <c r="B136" s="4">
        <v>43744</v>
      </c>
      <c r="C136" s="1" t="s">
        <v>1</v>
      </c>
      <c r="D136" s="3">
        <v>16316</v>
      </c>
      <c r="E136" s="3">
        <v>22197</v>
      </c>
      <c r="G136" s="3">
        <v>24</v>
      </c>
      <c r="H136" s="2">
        <v>0.85</v>
      </c>
      <c r="I136" s="2">
        <v>20.399999999999999</v>
      </c>
    </row>
    <row r="137" spans="1:9" x14ac:dyDescent="0.4">
      <c r="A137" s="3">
        <v>569860</v>
      </c>
      <c r="B137" s="4">
        <v>43744</v>
      </c>
      <c r="C137" s="1" t="s">
        <v>7</v>
      </c>
      <c r="D137" s="3">
        <v>13812</v>
      </c>
      <c r="E137" s="3">
        <v>22197</v>
      </c>
      <c r="G137" s="3">
        <v>12</v>
      </c>
      <c r="H137" s="2">
        <v>0.85</v>
      </c>
      <c r="I137" s="2">
        <v>10.199999999999999</v>
      </c>
    </row>
    <row r="138" spans="1:9" x14ac:dyDescent="0.4">
      <c r="A138" s="3">
        <v>569866</v>
      </c>
      <c r="B138" s="4">
        <v>43744</v>
      </c>
      <c r="C138" s="1" t="s">
        <v>10</v>
      </c>
      <c r="D138" s="3">
        <v>12757</v>
      </c>
      <c r="E138" s="3">
        <v>20713</v>
      </c>
      <c r="G138" s="3">
        <v>10</v>
      </c>
      <c r="H138" s="2">
        <v>2.08</v>
      </c>
      <c r="I138" s="2">
        <v>20.8</v>
      </c>
    </row>
    <row r="139" spans="1:9" x14ac:dyDescent="0.4">
      <c r="A139" s="3">
        <v>569866</v>
      </c>
      <c r="B139" s="4">
        <v>43744</v>
      </c>
      <c r="C139" s="1" t="s">
        <v>10</v>
      </c>
      <c r="D139" s="3">
        <v>12757</v>
      </c>
      <c r="E139" s="3">
        <v>22741</v>
      </c>
      <c r="G139" s="3">
        <v>12</v>
      </c>
      <c r="H139" s="2">
        <v>0.85</v>
      </c>
      <c r="I139" s="2">
        <v>10.199999999999999</v>
      </c>
    </row>
    <row r="140" spans="1:9" x14ac:dyDescent="0.4">
      <c r="A140" s="3">
        <v>570249</v>
      </c>
      <c r="B140" s="4">
        <v>43748</v>
      </c>
      <c r="C140" s="1" t="s">
        <v>1</v>
      </c>
      <c r="D140" s="3">
        <v>17509</v>
      </c>
      <c r="E140" s="3">
        <v>21888</v>
      </c>
      <c r="G140" s="3">
        <v>4</v>
      </c>
      <c r="H140" s="2">
        <v>3.75</v>
      </c>
      <c r="I140" s="2">
        <v>15</v>
      </c>
    </row>
    <row r="141" spans="1:9" x14ac:dyDescent="0.4">
      <c r="A141" s="3">
        <v>570653</v>
      </c>
      <c r="B141" s="4">
        <v>43749</v>
      </c>
      <c r="C141" s="1" t="s">
        <v>1</v>
      </c>
      <c r="D141" s="3">
        <v>14710</v>
      </c>
      <c r="E141" s="3">
        <v>22197</v>
      </c>
      <c r="G141" s="3">
        <v>6</v>
      </c>
      <c r="H141" s="2">
        <v>0.85</v>
      </c>
      <c r="I141" s="2">
        <v>5.0999999999999996</v>
      </c>
    </row>
    <row r="142" spans="1:9" x14ac:dyDescent="0.4">
      <c r="A142" s="3">
        <v>570672</v>
      </c>
      <c r="B142" s="4">
        <v>43749</v>
      </c>
      <c r="C142" s="1" t="s">
        <v>5</v>
      </c>
      <c r="D142" s="3">
        <v>12536</v>
      </c>
      <c r="E142" s="3">
        <v>21888</v>
      </c>
      <c r="G142" s="3">
        <v>4</v>
      </c>
      <c r="H142" s="2">
        <v>3.75</v>
      </c>
      <c r="I142" s="2">
        <v>15</v>
      </c>
    </row>
    <row r="143" spans="1:9" x14ac:dyDescent="0.4">
      <c r="A143" s="3">
        <v>570833</v>
      </c>
      <c r="B143" s="4">
        <v>43750</v>
      </c>
      <c r="C143" s="1" t="s">
        <v>1</v>
      </c>
      <c r="D143" s="3">
        <v>14834</v>
      </c>
      <c r="E143" s="3">
        <v>22197</v>
      </c>
      <c r="G143" s="3">
        <v>24</v>
      </c>
      <c r="H143" s="2">
        <v>0.85</v>
      </c>
      <c r="I143" s="2">
        <v>20.399999999999999</v>
      </c>
    </row>
    <row r="144" spans="1:9" x14ac:dyDescent="0.4">
      <c r="A144" s="3">
        <v>570851</v>
      </c>
      <c r="B144" s="4">
        <v>43750</v>
      </c>
      <c r="C144" s="1" t="s">
        <v>5</v>
      </c>
      <c r="D144" s="3">
        <v>12583</v>
      </c>
      <c r="E144" s="3">
        <v>22197</v>
      </c>
      <c r="G144" s="3">
        <v>12</v>
      </c>
      <c r="H144" s="2">
        <v>0.85</v>
      </c>
      <c r="I144" s="2">
        <v>10.199999999999999</v>
      </c>
    </row>
    <row r="145" spans="1:9" x14ac:dyDescent="0.4">
      <c r="A145" s="3">
        <v>570964</v>
      </c>
      <c r="B145" s="4">
        <v>43751</v>
      </c>
      <c r="C145" s="1" t="s">
        <v>10</v>
      </c>
      <c r="D145" s="3">
        <v>12766</v>
      </c>
      <c r="E145" s="3">
        <v>21888</v>
      </c>
      <c r="G145" s="3">
        <v>4</v>
      </c>
      <c r="H145" s="2">
        <v>3.75</v>
      </c>
      <c r="I145" s="2">
        <v>15</v>
      </c>
    </row>
    <row r="146" spans="1:9" x14ac:dyDescent="0.4">
      <c r="A146" s="3">
        <v>571227</v>
      </c>
      <c r="B146" s="4">
        <v>43752</v>
      </c>
      <c r="C146" s="1" t="s">
        <v>7</v>
      </c>
      <c r="D146" s="3">
        <v>12477</v>
      </c>
      <c r="E146" s="3">
        <v>21116</v>
      </c>
      <c r="G146" s="3">
        <v>6</v>
      </c>
      <c r="H146" s="2">
        <v>4.95</v>
      </c>
      <c r="I146" s="2">
        <v>29.700000000000003</v>
      </c>
    </row>
    <row r="147" spans="1:9" x14ac:dyDescent="0.4">
      <c r="A147" s="3">
        <v>571280</v>
      </c>
      <c r="B147" s="4">
        <v>43754</v>
      </c>
      <c r="C147" s="1" t="s">
        <v>1</v>
      </c>
      <c r="D147" s="3">
        <v>18122</v>
      </c>
      <c r="E147" s="3">
        <v>22197</v>
      </c>
      <c r="G147" s="3">
        <v>6</v>
      </c>
      <c r="H147" s="2">
        <v>0.85</v>
      </c>
      <c r="I147" s="2">
        <v>5.0999999999999996</v>
      </c>
    </row>
    <row r="148" spans="1:9" x14ac:dyDescent="0.4">
      <c r="A148" s="3">
        <v>571328</v>
      </c>
      <c r="B148" s="4">
        <v>43755</v>
      </c>
      <c r="C148" s="1" t="s">
        <v>7</v>
      </c>
      <c r="D148" s="3">
        <v>12473</v>
      </c>
      <c r="E148" s="3">
        <v>22741</v>
      </c>
      <c r="G148" s="3">
        <v>48</v>
      </c>
      <c r="H148" s="2">
        <v>0.85</v>
      </c>
      <c r="I148" s="2">
        <v>40.799999999999997</v>
      </c>
    </row>
    <row r="149" spans="1:9" x14ac:dyDescent="0.4">
      <c r="A149" s="3">
        <v>571670</v>
      </c>
      <c r="B149" s="4">
        <v>43756</v>
      </c>
      <c r="C149" s="1" t="s">
        <v>4</v>
      </c>
      <c r="D149" s="3">
        <v>12611</v>
      </c>
      <c r="E149" s="3">
        <v>22197</v>
      </c>
      <c r="G149" s="3">
        <v>12</v>
      </c>
      <c r="H149" s="2">
        <v>0.85</v>
      </c>
      <c r="I149" s="2">
        <v>10.199999999999999</v>
      </c>
    </row>
    <row r="150" spans="1:9" x14ac:dyDescent="0.4">
      <c r="A150" s="3">
        <v>571904</v>
      </c>
      <c r="B150" s="4">
        <v>43757</v>
      </c>
      <c r="C150" s="1" t="s">
        <v>7</v>
      </c>
      <c r="D150" s="3">
        <v>12522</v>
      </c>
      <c r="E150" s="3">
        <v>21116</v>
      </c>
      <c r="G150" s="3">
        <v>3</v>
      </c>
      <c r="H150" s="2">
        <v>4.95</v>
      </c>
      <c r="I150" s="2">
        <v>14.850000000000001</v>
      </c>
    </row>
    <row r="151" spans="1:9" x14ac:dyDescent="0.4">
      <c r="A151" s="3">
        <v>572058</v>
      </c>
      <c r="B151" s="4">
        <v>43758</v>
      </c>
      <c r="C151" s="1" t="s">
        <v>1</v>
      </c>
      <c r="D151" s="3">
        <v>18252</v>
      </c>
      <c r="E151" s="3">
        <v>23417</v>
      </c>
      <c r="G151" s="3">
        <v>1</v>
      </c>
      <c r="H151" s="2">
        <v>1.65</v>
      </c>
      <c r="I151" s="2">
        <v>1.65</v>
      </c>
    </row>
    <row r="152" spans="1:9" x14ac:dyDescent="0.4">
      <c r="A152" s="3">
        <v>572065</v>
      </c>
      <c r="B152" s="4">
        <v>43758</v>
      </c>
      <c r="C152" s="1" t="s">
        <v>3</v>
      </c>
      <c r="D152" s="3">
        <v>12556</v>
      </c>
      <c r="E152" s="3">
        <v>22197</v>
      </c>
      <c r="G152" s="3">
        <v>3</v>
      </c>
      <c r="H152" s="2">
        <v>0.85</v>
      </c>
      <c r="I152" s="2">
        <v>2.5499999999999998</v>
      </c>
    </row>
    <row r="153" spans="1:9" x14ac:dyDescent="0.4">
      <c r="A153" s="3">
        <v>572327</v>
      </c>
      <c r="B153" s="4">
        <v>43762</v>
      </c>
      <c r="C153" s="1" t="s">
        <v>1</v>
      </c>
      <c r="D153" s="3">
        <v>15277</v>
      </c>
      <c r="E153" s="3">
        <v>21888</v>
      </c>
      <c r="G153" s="3">
        <v>8</v>
      </c>
      <c r="H153" s="2">
        <v>3.75</v>
      </c>
      <c r="I153" s="2">
        <v>30</v>
      </c>
    </row>
    <row r="154" spans="1:9" x14ac:dyDescent="0.4">
      <c r="A154" s="3">
        <v>572887</v>
      </c>
      <c r="B154" s="4">
        <v>43764</v>
      </c>
      <c r="C154" s="1" t="s">
        <v>6</v>
      </c>
      <c r="D154" s="3">
        <v>12362</v>
      </c>
      <c r="E154" s="3">
        <v>22174</v>
      </c>
      <c r="G154" s="3">
        <v>12</v>
      </c>
      <c r="H154" s="2">
        <v>1.65</v>
      </c>
      <c r="I154" s="2">
        <v>19.799999999999997</v>
      </c>
    </row>
    <row r="155" spans="1:9" x14ac:dyDescent="0.4">
      <c r="A155" s="3">
        <v>573333</v>
      </c>
      <c r="B155" s="4">
        <v>43768</v>
      </c>
      <c r="C155" s="1" t="s">
        <v>9</v>
      </c>
      <c r="D155" s="3">
        <v>12483</v>
      </c>
      <c r="E155" s="3">
        <v>21888</v>
      </c>
      <c r="G155" s="3">
        <v>4</v>
      </c>
      <c r="H155" s="2">
        <v>3.75</v>
      </c>
      <c r="I155" s="2">
        <v>15</v>
      </c>
    </row>
    <row r="156" spans="1:9" x14ac:dyDescent="0.4">
      <c r="A156" s="3">
        <v>573343</v>
      </c>
      <c r="B156" s="4">
        <v>43768</v>
      </c>
      <c r="C156" s="1" t="s">
        <v>1</v>
      </c>
      <c r="D156" s="3">
        <v>13566</v>
      </c>
      <c r="E156" s="3">
        <v>21888</v>
      </c>
      <c r="G156" s="3">
        <v>2</v>
      </c>
      <c r="H156" s="2">
        <v>3.75</v>
      </c>
      <c r="I156" s="2">
        <v>7.5</v>
      </c>
    </row>
    <row r="157" spans="1:9" x14ac:dyDescent="0.4">
      <c r="A157" s="3">
        <v>573656</v>
      </c>
      <c r="B157" s="4">
        <v>43769</v>
      </c>
      <c r="C157" s="1" t="s">
        <v>6</v>
      </c>
      <c r="D157" s="3">
        <v>12417</v>
      </c>
      <c r="E157" s="3">
        <v>22741</v>
      </c>
      <c r="G157" s="3">
        <v>48</v>
      </c>
      <c r="H157" s="2">
        <v>0.85</v>
      </c>
      <c r="I157" s="2">
        <v>40.799999999999997</v>
      </c>
    </row>
    <row r="158" spans="1:9" x14ac:dyDescent="0.4">
      <c r="A158" s="3">
        <v>573814</v>
      </c>
      <c r="B158" s="4">
        <v>43770</v>
      </c>
      <c r="C158" s="1" t="s">
        <v>1</v>
      </c>
      <c r="D158" s="3">
        <v>13268</v>
      </c>
      <c r="E158" s="3">
        <v>23417</v>
      </c>
      <c r="G158" s="3">
        <v>4</v>
      </c>
      <c r="H158" s="2">
        <v>1.65</v>
      </c>
      <c r="I158" s="2">
        <v>6.6</v>
      </c>
    </row>
    <row r="159" spans="1:9" x14ac:dyDescent="0.4">
      <c r="A159" s="3">
        <v>573889</v>
      </c>
      <c r="B159" s="4">
        <v>43770</v>
      </c>
      <c r="C159" s="1" t="s">
        <v>1</v>
      </c>
      <c r="D159" s="3">
        <v>13571</v>
      </c>
      <c r="E159" s="3">
        <v>22197</v>
      </c>
      <c r="G159" s="3">
        <v>15</v>
      </c>
      <c r="H159" s="2">
        <v>0.85</v>
      </c>
      <c r="I159" s="2">
        <v>12.75</v>
      </c>
    </row>
    <row r="160" spans="1:9" x14ac:dyDescent="0.4">
      <c r="A160" s="3">
        <v>574093</v>
      </c>
      <c r="B160" s="4">
        <v>43772</v>
      </c>
      <c r="C160" s="1" t="s">
        <v>5</v>
      </c>
      <c r="D160" s="3">
        <v>12437</v>
      </c>
      <c r="E160" s="3">
        <v>22197</v>
      </c>
      <c r="G160" s="3">
        <v>12</v>
      </c>
      <c r="H160" s="2">
        <v>0.85</v>
      </c>
      <c r="I160" s="2">
        <v>10.199999999999999</v>
      </c>
    </row>
    <row r="161" spans="1:9" x14ac:dyDescent="0.4">
      <c r="A161" s="3">
        <v>574329</v>
      </c>
      <c r="B161" s="4">
        <v>43773</v>
      </c>
      <c r="C161" s="1" t="s">
        <v>6</v>
      </c>
      <c r="D161" s="3">
        <v>12362</v>
      </c>
      <c r="E161" s="3">
        <v>22197</v>
      </c>
      <c r="G161" s="3">
        <v>36</v>
      </c>
      <c r="H161" s="2">
        <v>0.85</v>
      </c>
      <c r="I161" s="2">
        <v>30.599999999999998</v>
      </c>
    </row>
    <row r="162" spans="1:9" x14ac:dyDescent="0.4">
      <c r="A162" s="3">
        <v>574501</v>
      </c>
      <c r="B162" s="4">
        <v>43773</v>
      </c>
      <c r="C162" s="1" t="s">
        <v>5</v>
      </c>
      <c r="D162" s="3">
        <v>12577</v>
      </c>
      <c r="E162" s="3">
        <v>22174</v>
      </c>
      <c r="G162" s="3">
        <v>3</v>
      </c>
      <c r="H162" s="2">
        <v>1.65</v>
      </c>
      <c r="I162" s="2">
        <v>4.9499999999999993</v>
      </c>
    </row>
    <row r="163" spans="1:9" x14ac:dyDescent="0.4">
      <c r="A163" s="3">
        <v>574506</v>
      </c>
      <c r="B163" s="4">
        <v>43773</v>
      </c>
      <c r="C163" s="1" t="s">
        <v>5</v>
      </c>
      <c r="D163" s="3">
        <v>12577</v>
      </c>
      <c r="E163" s="3">
        <v>22197</v>
      </c>
      <c r="G163" s="3">
        <v>2</v>
      </c>
      <c r="H163" s="2">
        <v>0.85</v>
      </c>
      <c r="I163" s="2">
        <v>1.7</v>
      </c>
    </row>
    <row r="164" spans="1:9" x14ac:dyDescent="0.4">
      <c r="A164" s="3">
        <v>574506</v>
      </c>
      <c r="B164" s="4">
        <v>43773</v>
      </c>
      <c r="C164" s="1" t="s">
        <v>5</v>
      </c>
      <c r="D164" s="3">
        <v>12577</v>
      </c>
      <c r="E164" s="3">
        <v>22197</v>
      </c>
      <c r="G164" s="3">
        <v>4</v>
      </c>
      <c r="H164" s="2">
        <v>0.85</v>
      </c>
      <c r="I164" s="2">
        <v>3.4</v>
      </c>
    </row>
    <row r="165" spans="1:9" x14ac:dyDescent="0.4">
      <c r="A165" s="3">
        <v>574550</v>
      </c>
      <c r="B165" s="4">
        <v>43773</v>
      </c>
      <c r="C165" s="1" t="s">
        <v>3</v>
      </c>
      <c r="D165" s="3">
        <v>12484</v>
      </c>
      <c r="E165" s="3">
        <v>22197</v>
      </c>
      <c r="G165" s="3">
        <v>12</v>
      </c>
      <c r="H165" s="2">
        <v>0.85</v>
      </c>
      <c r="I165" s="2">
        <v>10.199999999999999</v>
      </c>
    </row>
    <row r="166" spans="1:9" x14ac:dyDescent="0.4">
      <c r="A166" s="3">
        <v>574575</v>
      </c>
      <c r="B166" s="4">
        <v>43773</v>
      </c>
      <c r="C166" s="1" t="s">
        <v>1</v>
      </c>
      <c r="D166" s="3">
        <v>14971</v>
      </c>
      <c r="E166" s="3">
        <v>22694</v>
      </c>
      <c r="G166" s="3">
        <v>2</v>
      </c>
      <c r="H166" s="2">
        <v>2.1</v>
      </c>
      <c r="I166" s="2">
        <v>4.2</v>
      </c>
    </row>
    <row r="167" spans="1:9" x14ac:dyDescent="0.4">
      <c r="A167" s="3">
        <v>574709</v>
      </c>
      <c r="B167" s="4">
        <v>43775</v>
      </c>
      <c r="C167" s="1" t="s">
        <v>1</v>
      </c>
      <c r="D167" s="3">
        <v>17768</v>
      </c>
      <c r="E167" s="3">
        <v>22197</v>
      </c>
      <c r="G167" s="3">
        <v>22</v>
      </c>
      <c r="H167" s="2">
        <v>0.85</v>
      </c>
      <c r="I167" s="2">
        <v>18.7</v>
      </c>
    </row>
    <row r="168" spans="1:9" x14ac:dyDescent="0.4">
      <c r="A168" s="3">
        <v>574714</v>
      </c>
      <c r="B168" s="4">
        <v>43775</v>
      </c>
      <c r="C168" s="1" t="s">
        <v>1</v>
      </c>
      <c r="D168" s="3">
        <v>15427</v>
      </c>
      <c r="E168" s="3">
        <v>22197</v>
      </c>
      <c r="G168" s="3">
        <v>4</v>
      </c>
      <c r="H168" s="2">
        <v>0.85</v>
      </c>
      <c r="I168" s="2">
        <v>3.4</v>
      </c>
    </row>
    <row r="169" spans="1:9" x14ac:dyDescent="0.4">
      <c r="A169" s="3">
        <v>574740</v>
      </c>
      <c r="B169" s="4">
        <v>43775</v>
      </c>
      <c r="C169" s="1" t="s">
        <v>8</v>
      </c>
      <c r="D169" s="3">
        <v>12357</v>
      </c>
      <c r="E169" s="3">
        <v>22190</v>
      </c>
      <c r="G169" s="3">
        <v>12</v>
      </c>
      <c r="H169" s="2">
        <v>2.1</v>
      </c>
      <c r="I169" s="2">
        <v>25.200000000000003</v>
      </c>
    </row>
    <row r="170" spans="1:9" x14ac:dyDescent="0.4">
      <c r="A170" s="3">
        <v>574740</v>
      </c>
      <c r="B170" s="4">
        <v>43775</v>
      </c>
      <c r="C170" s="1" t="s">
        <v>8</v>
      </c>
      <c r="D170" s="3">
        <v>12357</v>
      </c>
      <c r="E170" s="3">
        <v>21116</v>
      </c>
      <c r="G170" s="3">
        <v>16</v>
      </c>
      <c r="H170" s="2">
        <v>4.25</v>
      </c>
      <c r="I170" s="2">
        <v>68</v>
      </c>
    </row>
    <row r="171" spans="1:9" x14ac:dyDescent="0.4">
      <c r="A171" s="3">
        <v>575067</v>
      </c>
      <c r="B171" s="4">
        <v>43777</v>
      </c>
      <c r="C171" s="1" t="s">
        <v>5</v>
      </c>
      <c r="D171" s="3">
        <v>12583</v>
      </c>
      <c r="E171" s="3">
        <v>22197</v>
      </c>
      <c r="G171" s="3">
        <v>24</v>
      </c>
      <c r="H171" s="2">
        <v>0.85</v>
      </c>
      <c r="I171" s="2">
        <v>20.399999999999999</v>
      </c>
    </row>
    <row r="172" spans="1:9" x14ac:dyDescent="0.4">
      <c r="A172" s="3">
        <v>575331</v>
      </c>
      <c r="B172" s="4">
        <v>43778</v>
      </c>
      <c r="C172" s="1" t="s">
        <v>1</v>
      </c>
      <c r="D172" s="3">
        <v>13209</v>
      </c>
      <c r="E172" s="3">
        <v>22197</v>
      </c>
      <c r="G172" s="3">
        <v>12</v>
      </c>
      <c r="H172" s="2">
        <v>0.85</v>
      </c>
      <c r="I172" s="2">
        <v>10.199999999999999</v>
      </c>
    </row>
    <row r="173" spans="1:9" x14ac:dyDescent="0.4">
      <c r="A173" s="3">
        <v>575507</v>
      </c>
      <c r="B173" s="4">
        <v>43779</v>
      </c>
      <c r="C173" s="1" t="s">
        <v>1</v>
      </c>
      <c r="D173" s="3">
        <v>17197</v>
      </c>
      <c r="E173" s="3">
        <v>21888</v>
      </c>
      <c r="G173" s="3">
        <v>4</v>
      </c>
      <c r="H173" s="2">
        <v>3.75</v>
      </c>
      <c r="I173" s="2">
        <v>15</v>
      </c>
    </row>
    <row r="174" spans="1:9" x14ac:dyDescent="0.4">
      <c r="A174" s="3">
        <v>575514</v>
      </c>
      <c r="B174" s="4">
        <v>43779</v>
      </c>
      <c r="C174" s="1" t="s">
        <v>3</v>
      </c>
      <c r="D174" s="3">
        <v>12541</v>
      </c>
      <c r="E174" s="3">
        <v>22197</v>
      </c>
      <c r="G174" s="3">
        <v>24</v>
      </c>
      <c r="H174" s="2">
        <v>0.85</v>
      </c>
      <c r="I174" s="2">
        <v>20.399999999999999</v>
      </c>
    </row>
    <row r="175" spans="1:9" x14ac:dyDescent="0.4">
      <c r="A175" s="3">
        <v>575880</v>
      </c>
      <c r="B175" s="4">
        <v>43780</v>
      </c>
      <c r="C175" s="1" t="s">
        <v>5</v>
      </c>
      <c r="D175" s="3">
        <v>12726</v>
      </c>
      <c r="E175" s="3">
        <v>21888</v>
      </c>
      <c r="G175" s="3">
        <v>4</v>
      </c>
      <c r="H175" s="2">
        <v>3.75</v>
      </c>
      <c r="I175" s="2">
        <v>15</v>
      </c>
    </row>
    <row r="176" spans="1:9" x14ac:dyDescent="0.4">
      <c r="A176" s="3">
        <v>575886</v>
      </c>
      <c r="B176" s="4">
        <v>43780</v>
      </c>
      <c r="C176" s="1" t="s">
        <v>7</v>
      </c>
      <c r="D176" s="3">
        <v>12517</v>
      </c>
      <c r="E176" s="3">
        <v>20713</v>
      </c>
      <c r="G176" s="3">
        <v>3</v>
      </c>
      <c r="H176" s="2">
        <v>2.08</v>
      </c>
      <c r="I176" s="2">
        <v>6.24</v>
      </c>
    </row>
    <row r="177" spans="1:9" x14ac:dyDescent="0.4">
      <c r="A177" s="3">
        <v>576215</v>
      </c>
      <c r="B177" s="4">
        <v>43783</v>
      </c>
      <c r="C177" s="1" t="s">
        <v>1</v>
      </c>
      <c r="D177" s="3">
        <v>17652</v>
      </c>
      <c r="E177" s="3">
        <v>22197</v>
      </c>
      <c r="G177" s="3">
        <v>24</v>
      </c>
      <c r="H177" s="2">
        <v>0.85</v>
      </c>
      <c r="I177" s="2">
        <v>20.399999999999999</v>
      </c>
    </row>
    <row r="178" spans="1:9" x14ac:dyDescent="0.4">
      <c r="A178" s="3">
        <v>576255</v>
      </c>
      <c r="B178" s="4">
        <v>43783</v>
      </c>
      <c r="C178" s="1" t="s">
        <v>1</v>
      </c>
      <c r="D178" s="3">
        <v>15993</v>
      </c>
      <c r="E178" s="3">
        <v>22197</v>
      </c>
      <c r="G178" s="3">
        <v>10</v>
      </c>
      <c r="H178" s="2">
        <v>0.85</v>
      </c>
      <c r="I178" s="2">
        <v>8.5</v>
      </c>
    </row>
    <row r="179" spans="1:9" x14ac:dyDescent="0.4">
      <c r="A179" s="3">
        <v>576629</v>
      </c>
      <c r="B179" s="4">
        <v>43785</v>
      </c>
      <c r="C179" s="1" t="s">
        <v>7</v>
      </c>
      <c r="D179" s="3">
        <v>12621</v>
      </c>
      <c r="E179" s="3">
        <v>62018</v>
      </c>
      <c r="G179" s="3">
        <v>6</v>
      </c>
      <c r="H179" s="2">
        <v>1.95</v>
      </c>
      <c r="I179" s="2">
        <v>11.7</v>
      </c>
    </row>
    <row r="180" spans="1:9" x14ac:dyDescent="0.4">
      <c r="A180" s="3">
        <v>577033</v>
      </c>
      <c r="B180" s="4">
        <v>43786</v>
      </c>
      <c r="C180" s="1" t="s">
        <v>1</v>
      </c>
      <c r="D180" s="3">
        <v>17797</v>
      </c>
      <c r="E180" s="3">
        <v>22694</v>
      </c>
      <c r="G180" s="3">
        <v>4</v>
      </c>
      <c r="H180" s="2">
        <v>2.1</v>
      </c>
      <c r="I180" s="2">
        <v>8.4</v>
      </c>
    </row>
    <row r="181" spans="1:9" x14ac:dyDescent="0.4">
      <c r="A181" s="3">
        <v>577046</v>
      </c>
      <c r="B181" s="4">
        <v>43786</v>
      </c>
      <c r="C181" s="1" t="s">
        <v>6</v>
      </c>
      <c r="D181" s="3">
        <v>12449</v>
      </c>
      <c r="E181" s="3">
        <v>22174</v>
      </c>
      <c r="G181" s="3">
        <v>12</v>
      </c>
      <c r="H181" s="2">
        <v>1.65</v>
      </c>
      <c r="I181" s="2">
        <v>19.799999999999997</v>
      </c>
    </row>
    <row r="182" spans="1:9" x14ac:dyDescent="0.4">
      <c r="A182" s="3">
        <v>577121</v>
      </c>
      <c r="B182" s="4">
        <v>43786</v>
      </c>
      <c r="C182" s="1" t="s">
        <v>5</v>
      </c>
      <c r="D182" s="3">
        <v>12681</v>
      </c>
      <c r="E182" s="3">
        <v>22197</v>
      </c>
      <c r="G182" s="3">
        <v>12</v>
      </c>
      <c r="H182" s="2">
        <v>0.85</v>
      </c>
      <c r="I182" s="2">
        <v>10.199999999999999</v>
      </c>
    </row>
    <row r="183" spans="1:9" x14ac:dyDescent="0.4">
      <c r="A183" s="3">
        <v>577152</v>
      </c>
      <c r="B183" s="4">
        <v>43787</v>
      </c>
      <c r="C183" s="1" t="s">
        <v>5</v>
      </c>
      <c r="D183" s="3">
        <v>14277</v>
      </c>
      <c r="E183" s="3">
        <v>22741</v>
      </c>
      <c r="G183" s="3">
        <v>48</v>
      </c>
      <c r="H183" s="2">
        <v>0.85</v>
      </c>
      <c r="I183" s="2">
        <v>40.799999999999997</v>
      </c>
    </row>
    <row r="184" spans="1:9" x14ac:dyDescent="0.4">
      <c r="A184" s="3">
        <v>577314</v>
      </c>
      <c r="B184" s="4">
        <v>43787</v>
      </c>
      <c r="C184" s="1" t="s">
        <v>0</v>
      </c>
      <c r="D184" s="3">
        <v>12444</v>
      </c>
      <c r="E184" s="3">
        <v>22694</v>
      </c>
      <c r="G184" s="3">
        <v>6</v>
      </c>
      <c r="H184" s="2">
        <v>2.1</v>
      </c>
      <c r="I184" s="2">
        <v>12.600000000000001</v>
      </c>
    </row>
    <row r="185" spans="1:9" x14ac:dyDescent="0.4">
      <c r="A185" s="3">
        <v>577316</v>
      </c>
      <c r="B185" s="4">
        <v>43787</v>
      </c>
      <c r="C185" s="1" t="s">
        <v>4</v>
      </c>
      <c r="D185" s="3">
        <v>12578</v>
      </c>
      <c r="E185" s="3">
        <v>21888</v>
      </c>
      <c r="G185" s="3">
        <v>4</v>
      </c>
      <c r="H185" s="2">
        <v>3.75</v>
      </c>
      <c r="I185" s="2">
        <v>15</v>
      </c>
    </row>
    <row r="186" spans="1:9" x14ac:dyDescent="0.4">
      <c r="A186" s="3">
        <v>577476</v>
      </c>
      <c r="B186" s="4">
        <v>43789</v>
      </c>
      <c r="C186" s="1" t="s">
        <v>3</v>
      </c>
      <c r="D186" s="3">
        <v>12540</v>
      </c>
      <c r="E186" s="3">
        <v>21116</v>
      </c>
      <c r="G186" s="3">
        <v>6</v>
      </c>
      <c r="H186" s="2">
        <v>4.95</v>
      </c>
      <c r="I186" s="2">
        <v>29.700000000000003</v>
      </c>
    </row>
    <row r="187" spans="1:9" x14ac:dyDescent="0.4">
      <c r="A187" s="3">
        <v>577476</v>
      </c>
      <c r="B187" s="4">
        <v>43789</v>
      </c>
      <c r="C187" s="1" t="s">
        <v>3</v>
      </c>
      <c r="D187" s="3">
        <v>12540</v>
      </c>
      <c r="E187" s="3">
        <v>22741</v>
      </c>
      <c r="G187" s="3">
        <v>48</v>
      </c>
      <c r="H187" s="2">
        <v>0.85</v>
      </c>
      <c r="I187" s="2">
        <v>40.799999999999997</v>
      </c>
    </row>
    <row r="188" spans="1:9" x14ac:dyDescent="0.4">
      <c r="A188" s="3">
        <v>577938</v>
      </c>
      <c r="B188" s="4">
        <v>43791</v>
      </c>
      <c r="C188" s="1" t="s">
        <v>1</v>
      </c>
      <c r="D188" s="3">
        <v>15525</v>
      </c>
      <c r="E188" s="3">
        <v>22197</v>
      </c>
      <c r="G188" s="3">
        <v>2</v>
      </c>
      <c r="H188" s="2">
        <v>0.85</v>
      </c>
      <c r="I188" s="2">
        <v>1.7</v>
      </c>
    </row>
    <row r="189" spans="1:9" x14ac:dyDescent="0.4">
      <c r="A189" s="3">
        <v>578108</v>
      </c>
      <c r="B189" s="4">
        <v>43792</v>
      </c>
      <c r="C189" s="1" t="s">
        <v>4</v>
      </c>
      <c r="D189" s="3">
        <v>14912</v>
      </c>
      <c r="E189" s="3">
        <v>22197</v>
      </c>
      <c r="G189" s="3">
        <v>100</v>
      </c>
      <c r="H189" s="2">
        <v>0.72</v>
      </c>
      <c r="I189" s="2">
        <v>72</v>
      </c>
    </row>
    <row r="190" spans="1:9" x14ac:dyDescent="0.4">
      <c r="A190" s="3">
        <v>578147</v>
      </c>
      <c r="B190" s="4">
        <v>43792</v>
      </c>
      <c r="C190" s="1" t="s">
        <v>1</v>
      </c>
      <c r="D190" s="3">
        <v>12748</v>
      </c>
      <c r="E190" s="3">
        <v>22197</v>
      </c>
      <c r="G190" s="3">
        <v>4</v>
      </c>
      <c r="H190" s="2">
        <v>0.85</v>
      </c>
      <c r="I190" s="2">
        <v>3.4</v>
      </c>
    </row>
    <row r="191" spans="1:9" x14ac:dyDescent="0.4">
      <c r="A191" s="3">
        <v>578781</v>
      </c>
      <c r="B191" s="4">
        <v>43794</v>
      </c>
      <c r="C191" s="1" t="s">
        <v>1</v>
      </c>
      <c r="D191" s="3">
        <v>15872</v>
      </c>
      <c r="E191" s="3">
        <v>62018</v>
      </c>
      <c r="G191" s="3">
        <v>1</v>
      </c>
      <c r="H191" s="2">
        <v>1.95</v>
      </c>
      <c r="I191" s="2">
        <v>1.95</v>
      </c>
    </row>
    <row r="192" spans="1:9" x14ac:dyDescent="0.4">
      <c r="A192" s="3">
        <v>578949</v>
      </c>
      <c r="B192" s="4">
        <v>43796</v>
      </c>
      <c r="C192" s="1" t="s">
        <v>1</v>
      </c>
      <c r="D192" s="3">
        <v>14954</v>
      </c>
      <c r="E192" s="3">
        <v>21260</v>
      </c>
      <c r="G192" s="3">
        <v>1</v>
      </c>
      <c r="H192" s="2">
        <v>3.25</v>
      </c>
      <c r="I192" s="2">
        <v>3.25</v>
      </c>
    </row>
    <row r="193" spans="1:9" x14ac:dyDescent="0.4">
      <c r="A193" s="3">
        <v>579135</v>
      </c>
      <c r="B193" s="4">
        <v>43797</v>
      </c>
      <c r="C193" s="1" t="s">
        <v>1</v>
      </c>
      <c r="D193" s="3">
        <v>18096</v>
      </c>
      <c r="E193" s="3">
        <v>22197</v>
      </c>
      <c r="G193" s="3">
        <v>20</v>
      </c>
      <c r="H193" s="2">
        <v>0.85</v>
      </c>
      <c r="I193" s="2">
        <v>17</v>
      </c>
    </row>
    <row r="194" spans="1:9" x14ac:dyDescent="0.4">
      <c r="A194" s="3">
        <v>579503</v>
      </c>
      <c r="B194" s="4">
        <v>43798</v>
      </c>
      <c r="C194" s="1" t="s">
        <v>3</v>
      </c>
      <c r="D194" s="3">
        <v>17097</v>
      </c>
      <c r="E194" s="3">
        <v>20713</v>
      </c>
      <c r="G194" s="3">
        <v>1</v>
      </c>
      <c r="H194" s="2">
        <v>2.08</v>
      </c>
      <c r="I194" s="2">
        <v>2.08</v>
      </c>
    </row>
    <row r="195" spans="1:9" x14ac:dyDescent="0.4">
      <c r="A195" s="3">
        <v>579692</v>
      </c>
      <c r="B195" s="4">
        <v>43799</v>
      </c>
      <c r="C195" s="1" t="s">
        <v>0</v>
      </c>
      <c r="D195" s="3">
        <v>12433</v>
      </c>
      <c r="E195" s="3">
        <v>22197</v>
      </c>
      <c r="G195" s="3">
        <v>100</v>
      </c>
      <c r="H195" s="2">
        <v>0.72</v>
      </c>
      <c r="I195" s="2">
        <v>72</v>
      </c>
    </row>
    <row r="196" spans="1:9" x14ac:dyDescent="0.4">
      <c r="A196" s="3">
        <v>580265</v>
      </c>
      <c r="B196" s="4">
        <v>43801</v>
      </c>
      <c r="C196" s="1" t="s">
        <v>2</v>
      </c>
      <c r="D196" s="3">
        <v>12587</v>
      </c>
      <c r="E196" s="3">
        <v>20713</v>
      </c>
      <c r="G196" s="3">
        <v>10</v>
      </c>
      <c r="H196" s="2">
        <v>2.08</v>
      </c>
      <c r="I196" s="2">
        <v>20.8</v>
      </c>
    </row>
    <row r="197" spans="1:9" x14ac:dyDescent="0.4">
      <c r="A197" s="3">
        <v>580998</v>
      </c>
      <c r="B197" s="4">
        <v>43805</v>
      </c>
      <c r="C197" s="1" t="s">
        <v>1</v>
      </c>
      <c r="D197" s="3">
        <v>16987</v>
      </c>
      <c r="E197" s="3">
        <v>22694</v>
      </c>
      <c r="G197" s="3">
        <v>2</v>
      </c>
      <c r="H197" s="2">
        <v>2.1</v>
      </c>
      <c r="I197" s="2">
        <v>4.2</v>
      </c>
    </row>
    <row r="198" spans="1:9" x14ac:dyDescent="0.4">
      <c r="A198" s="3">
        <v>581246</v>
      </c>
      <c r="B198" s="4">
        <v>43807</v>
      </c>
      <c r="C198" s="1" t="s">
        <v>1</v>
      </c>
      <c r="D198" s="3">
        <v>15453</v>
      </c>
      <c r="E198" s="3">
        <v>22694</v>
      </c>
      <c r="G198" s="3">
        <v>1</v>
      </c>
      <c r="H198" s="2">
        <v>2.1</v>
      </c>
      <c r="I198" s="2">
        <v>2.1</v>
      </c>
    </row>
    <row r="199" spans="1:9" x14ac:dyDescent="0.4">
      <c r="A199" s="3">
        <v>581253</v>
      </c>
      <c r="B199" s="4">
        <v>43807</v>
      </c>
      <c r="C199" s="1" t="s">
        <v>1</v>
      </c>
      <c r="D199" s="3">
        <v>16891</v>
      </c>
      <c r="E199" s="3">
        <v>22694</v>
      </c>
      <c r="G199" s="3">
        <v>4</v>
      </c>
      <c r="H199" s="2">
        <v>2.1</v>
      </c>
      <c r="I199" s="2">
        <v>8.4</v>
      </c>
    </row>
    <row r="200" spans="1:9" x14ac:dyDescent="0.4">
      <c r="A200" s="3">
        <v>581412</v>
      </c>
      <c r="B200" s="4">
        <v>43807</v>
      </c>
      <c r="C200" s="1" t="s">
        <v>1</v>
      </c>
      <c r="D200" s="3">
        <v>14415</v>
      </c>
      <c r="E200" s="3">
        <v>20713</v>
      </c>
      <c r="G200" s="3">
        <v>5</v>
      </c>
      <c r="H200" s="2">
        <v>2.08</v>
      </c>
      <c r="I200" s="2">
        <v>10.4</v>
      </c>
    </row>
    <row r="201" spans="1:9" x14ac:dyDescent="0.4">
      <c r="A201" s="3">
        <v>581476</v>
      </c>
      <c r="B201" s="4">
        <v>43808</v>
      </c>
      <c r="C201" s="1" t="s">
        <v>0</v>
      </c>
      <c r="D201" s="3">
        <v>12433</v>
      </c>
      <c r="E201" s="3">
        <v>22197</v>
      </c>
      <c r="G201" s="3">
        <v>100</v>
      </c>
      <c r="H201" s="2">
        <v>0.72</v>
      </c>
      <c r="I201" s="2">
        <v>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325A-7EAB-4926-A83E-4ABB3B44E0C5}">
  <sheetPr>
    <tabColor theme="1"/>
  </sheetPr>
  <dimension ref="A3:C11"/>
  <sheetViews>
    <sheetView topLeftCell="A2" workbookViewId="0">
      <selection activeCell="B36" sqref="B35:B36"/>
    </sheetView>
  </sheetViews>
  <sheetFormatPr defaultColWidth="9.15234375" defaultRowHeight="14.6" x14ac:dyDescent="0.4"/>
  <cols>
    <col min="1" max="1" width="24.69140625" style="1" bestFit="1" customWidth="1"/>
    <col min="2" max="2" width="17.53515625" style="1" bestFit="1" customWidth="1"/>
    <col min="3" max="3" width="11.69140625" style="1" bestFit="1" customWidth="1"/>
    <col min="4" max="4" width="24.84375" style="1" bestFit="1" customWidth="1"/>
    <col min="5" max="16384" width="9.15234375" style="1"/>
  </cols>
  <sheetData>
    <row r="3" spans="1:3" x14ac:dyDescent="0.4">
      <c r="A3" s="16" t="s">
        <v>335</v>
      </c>
      <c r="B3" s="1" t="s">
        <v>337</v>
      </c>
      <c r="C3" s="1" t="s">
        <v>336</v>
      </c>
    </row>
    <row r="4" spans="1:3" x14ac:dyDescent="0.4">
      <c r="A4" s="1" t="s">
        <v>165</v>
      </c>
      <c r="B4" s="24">
        <v>2285279040</v>
      </c>
      <c r="C4" s="24">
        <v>24434902.300000001</v>
      </c>
    </row>
    <row r="5" spans="1:3" x14ac:dyDescent="0.4">
      <c r="A5" s="1" t="s">
        <v>161</v>
      </c>
      <c r="B5" s="24">
        <v>918863253</v>
      </c>
      <c r="C5" s="24">
        <v>28062555</v>
      </c>
    </row>
    <row r="6" spans="1:3" x14ac:dyDescent="0.4">
      <c r="A6" s="1" t="s">
        <v>178</v>
      </c>
      <c r="B6" s="24">
        <v>606875478</v>
      </c>
      <c r="C6" s="24">
        <v>19416627.399999999</v>
      </c>
    </row>
    <row r="7" spans="1:3" x14ac:dyDescent="0.4">
      <c r="A7" s="1" t="s">
        <v>170</v>
      </c>
      <c r="B7" s="24">
        <v>352038057</v>
      </c>
      <c r="C7" s="24">
        <v>9436163.3000000007</v>
      </c>
    </row>
    <row r="8" spans="1:3" x14ac:dyDescent="0.4">
      <c r="A8" s="1" t="s">
        <v>159</v>
      </c>
      <c r="B8" s="24">
        <v>365828785</v>
      </c>
      <c r="C8" s="24">
        <v>19818187</v>
      </c>
    </row>
    <row r="9" spans="1:3" x14ac:dyDescent="0.4">
      <c r="A9" s="1" t="s">
        <v>209</v>
      </c>
      <c r="B9" s="24">
        <v>1835776742</v>
      </c>
      <c r="C9" s="24">
        <v>5135531</v>
      </c>
    </row>
    <row r="10" spans="1:3" x14ac:dyDescent="0.4">
      <c r="A10" s="1" t="s">
        <v>182</v>
      </c>
      <c r="B10" s="24">
        <v>1049530538</v>
      </c>
      <c r="C10" s="24">
        <v>21646744</v>
      </c>
    </row>
    <row r="11" spans="1:3" x14ac:dyDescent="0.4">
      <c r="A11" s="1" t="s">
        <v>43</v>
      </c>
      <c r="B11" s="24">
        <v>7414191893</v>
      </c>
      <c r="C11" s="24">
        <v>127950709.99999999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6473-8480-4047-8D08-151EB0EE7CD8}">
  <sheetPr>
    <tabColor rgb="FF0070C0"/>
  </sheetPr>
  <dimension ref="A1:I101"/>
  <sheetViews>
    <sheetView workbookViewId="0">
      <selection activeCell="G10" sqref="G10"/>
    </sheetView>
  </sheetViews>
  <sheetFormatPr defaultColWidth="9.15234375" defaultRowHeight="14.6" x14ac:dyDescent="0.4"/>
  <cols>
    <col min="1" max="1" width="9.15234375" style="1" customWidth="1"/>
    <col min="2" max="2" width="11.3828125" style="1" customWidth="1"/>
    <col min="3" max="4" width="17.15234375" style="1" customWidth="1"/>
    <col min="5" max="5" width="41.3828125" style="1" bestFit="1" customWidth="1"/>
    <col min="6" max="6" width="9.15234375" style="1" customWidth="1"/>
    <col min="7" max="7" width="14.3046875" style="1" customWidth="1"/>
    <col min="8" max="8" width="17.15234375" style="1" customWidth="1"/>
    <col min="9" max="9" width="9.15234375" style="1" customWidth="1"/>
    <col min="10" max="16384" width="9.15234375" style="1"/>
  </cols>
  <sheetData>
    <row r="1" spans="1:9" x14ac:dyDescent="0.4">
      <c r="A1" s="27" t="s">
        <v>15</v>
      </c>
      <c r="B1" s="27" t="s">
        <v>448</v>
      </c>
      <c r="C1" s="27" t="s">
        <v>447</v>
      </c>
      <c r="D1" s="27" t="s">
        <v>446</v>
      </c>
      <c r="E1" s="27" t="s">
        <v>445</v>
      </c>
      <c r="F1" s="27" t="s">
        <v>444</v>
      </c>
      <c r="G1" s="27" t="s">
        <v>443</v>
      </c>
      <c r="H1" s="27" t="s">
        <v>442</v>
      </c>
      <c r="I1" s="27" t="s">
        <v>60</v>
      </c>
    </row>
    <row r="2" spans="1:9" x14ac:dyDescent="0.4">
      <c r="A2" s="1" t="s">
        <v>5</v>
      </c>
      <c r="B2" s="1" t="s">
        <v>431</v>
      </c>
      <c r="C2" s="1" t="s">
        <v>430</v>
      </c>
      <c r="D2" s="1" t="s">
        <v>344</v>
      </c>
      <c r="E2" s="1" t="s">
        <v>441</v>
      </c>
      <c r="F2" s="3"/>
      <c r="G2" s="3">
        <v>26</v>
      </c>
      <c r="H2" s="3">
        <v>15</v>
      </c>
      <c r="I2" s="26">
        <v>10</v>
      </c>
    </row>
    <row r="3" spans="1:9" x14ac:dyDescent="0.4">
      <c r="A3" s="1" t="s">
        <v>5</v>
      </c>
      <c r="B3" s="1" t="s">
        <v>431</v>
      </c>
      <c r="C3" s="1" t="s">
        <v>430</v>
      </c>
      <c r="D3" s="1" t="s">
        <v>344</v>
      </c>
      <c r="E3" s="1" t="s">
        <v>440</v>
      </c>
      <c r="F3" s="3"/>
      <c r="G3" s="3">
        <v>50</v>
      </c>
      <c r="H3" s="3">
        <v>10</v>
      </c>
      <c r="I3" s="26">
        <v>22</v>
      </c>
    </row>
    <row r="4" spans="1:9" x14ac:dyDescent="0.4">
      <c r="A4" s="1" t="s">
        <v>5</v>
      </c>
      <c r="B4" s="1" t="s">
        <v>431</v>
      </c>
      <c r="C4" s="1" t="s">
        <v>430</v>
      </c>
      <c r="D4" s="1" t="s">
        <v>344</v>
      </c>
      <c r="E4" s="1" t="s">
        <v>439</v>
      </c>
      <c r="F4" s="3"/>
      <c r="G4" s="3">
        <v>34</v>
      </c>
      <c r="H4" s="3">
        <v>15</v>
      </c>
      <c r="I4" s="26">
        <v>12</v>
      </c>
    </row>
    <row r="5" spans="1:9" x14ac:dyDescent="0.4">
      <c r="A5" s="1" t="s">
        <v>5</v>
      </c>
      <c r="B5" s="1" t="s">
        <v>431</v>
      </c>
      <c r="C5" s="1" t="s">
        <v>430</v>
      </c>
      <c r="D5" s="1" t="s">
        <v>344</v>
      </c>
      <c r="E5" s="1" t="s">
        <v>438</v>
      </c>
      <c r="F5" s="3"/>
      <c r="G5" s="3">
        <v>15</v>
      </c>
      <c r="H5" s="3">
        <v>10</v>
      </c>
      <c r="I5" s="26">
        <v>20</v>
      </c>
    </row>
    <row r="6" spans="1:9" x14ac:dyDescent="0.4">
      <c r="A6" s="1" t="s">
        <v>5</v>
      </c>
      <c r="B6" s="1" t="s">
        <v>431</v>
      </c>
      <c r="C6" s="1" t="s">
        <v>430</v>
      </c>
      <c r="D6" s="1" t="s">
        <v>344</v>
      </c>
      <c r="E6" s="1" t="s">
        <v>437</v>
      </c>
      <c r="F6" s="3"/>
      <c r="G6" s="3">
        <v>28</v>
      </c>
      <c r="H6" s="3">
        <v>15</v>
      </c>
      <c r="I6" s="26">
        <v>13</v>
      </c>
    </row>
    <row r="7" spans="1:9" x14ac:dyDescent="0.4">
      <c r="A7" s="1" t="s">
        <v>5</v>
      </c>
      <c r="B7" s="1" t="s">
        <v>431</v>
      </c>
      <c r="C7" s="1" t="s">
        <v>430</v>
      </c>
      <c r="D7" s="1" t="s">
        <v>344</v>
      </c>
      <c r="E7" s="1" t="s">
        <v>436</v>
      </c>
      <c r="F7" s="3"/>
      <c r="G7" s="3">
        <v>36</v>
      </c>
      <c r="H7" s="3">
        <v>15</v>
      </c>
      <c r="I7" s="26">
        <v>12</v>
      </c>
    </row>
    <row r="8" spans="1:9" x14ac:dyDescent="0.4">
      <c r="A8" s="1" t="s">
        <v>5</v>
      </c>
      <c r="B8" s="1" t="s">
        <v>431</v>
      </c>
      <c r="C8" s="1" t="s">
        <v>430</v>
      </c>
      <c r="D8" s="1" t="s">
        <v>344</v>
      </c>
      <c r="E8" s="1" t="s">
        <v>435</v>
      </c>
      <c r="F8" s="3"/>
      <c r="G8" s="3">
        <v>42</v>
      </c>
      <c r="H8" s="3">
        <v>15</v>
      </c>
      <c r="I8" s="26">
        <v>12</v>
      </c>
    </row>
    <row r="9" spans="1:9" x14ac:dyDescent="0.4">
      <c r="A9" s="1" t="s">
        <v>5</v>
      </c>
      <c r="B9" s="1" t="s">
        <v>431</v>
      </c>
      <c r="C9" s="1" t="s">
        <v>430</v>
      </c>
      <c r="D9" s="1" t="s">
        <v>344</v>
      </c>
      <c r="E9" s="1" t="s">
        <v>434</v>
      </c>
      <c r="F9" s="3"/>
      <c r="G9" s="3">
        <v>16</v>
      </c>
      <c r="H9" s="3">
        <v>10</v>
      </c>
      <c r="I9" s="26">
        <v>20</v>
      </c>
    </row>
    <row r="10" spans="1:9" x14ac:dyDescent="0.4">
      <c r="A10" s="1" t="s">
        <v>5</v>
      </c>
      <c r="B10" s="1" t="s">
        <v>431</v>
      </c>
      <c r="C10" s="1" t="s">
        <v>430</v>
      </c>
      <c r="D10" s="1" t="s">
        <v>344</v>
      </c>
      <c r="E10" s="1" t="s">
        <v>433</v>
      </c>
      <c r="F10" s="3"/>
      <c r="G10" s="3">
        <v>25</v>
      </c>
      <c r="H10" s="3">
        <v>15</v>
      </c>
      <c r="I10" s="26">
        <v>17</v>
      </c>
    </row>
    <row r="11" spans="1:9" x14ac:dyDescent="0.4">
      <c r="A11" s="1" t="s">
        <v>5</v>
      </c>
      <c r="B11" s="1" t="s">
        <v>431</v>
      </c>
      <c r="C11" s="1" t="s">
        <v>430</v>
      </c>
      <c r="D11" s="1" t="s">
        <v>344</v>
      </c>
      <c r="E11" s="1" t="s">
        <v>432</v>
      </c>
      <c r="F11" s="3"/>
      <c r="G11" s="3">
        <v>31</v>
      </c>
      <c r="H11" s="3">
        <v>15</v>
      </c>
      <c r="I11" s="26">
        <v>13</v>
      </c>
    </row>
    <row r="12" spans="1:9" x14ac:dyDescent="0.4">
      <c r="A12" s="1" t="s">
        <v>5</v>
      </c>
      <c r="B12" s="1" t="s">
        <v>431</v>
      </c>
      <c r="C12" s="1" t="s">
        <v>430</v>
      </c>
      <c r="D12" s="1" t="s">
        <v>344</v>
      </c>
      <c r="E12" s="1" t="s">
        <v>429</v>
      </c>
      <c r="F12" s="3"/>
      <c r="G12" s="3">
        <v>22</v>
      </c>
      <c r="H12" s="3">
        <v>10</v>
      </c>
      <c r="I12" s="26">
        <v>25</v>
      </c>
    </row>
    <row r="13" spans="1:9" x14ac:dyDescent="0.4">
      <c r="A13" s="1" t="s">
        <v>5</v>
      </c>
      <c r="B13" s="1" t="s">
        <v>388</v>
      </c>
      <c r="C13" s="1" t="s">
        <v>387</v>
      </c>
      <c r="D13" s="1" t="s">
        <v>411</v>
      </c>
      <c r="E13" s="1" t="s">
        <v>428</v>
      </c>
      <c r="F13" s="3"/>
      <c r="G13" s="3">
        <v>36</v>
      </c>
      <c r="H13" s="3">
        <v>0</v>
      </c>
      <c r="I13" s="26">
        <v>255</v>
      </c>
    </row>
    <row r="14" spans="1:9" x14ac:dyDescent="0.4">
      <c r="A14" s="1" t="s">
        <v>5</v>
      </c>
      <c r="B14" s="1" t="s">
        <v>388</v>
      </c>
      <c r="C14" s="1" t="s">
        <v>387</v>
      </c>
      <c r="D14" s="1" t="s">
        <v>411</v>
      </c>
      <c r="E14" s="1" t="s">
        <v>427</v>
      </c>
      <c r="F14" s="3"/>
      <c r="G14" s="3">
        <v>1</v>
      </c>
      <c r="H14" s="3">
        <v>3</v>
      </c>
      <c r="I14" s="26">
        <v>69</v>
      </c>
    </row>
    <row r="15" spans="1:9" x14ac:dyDescent="0.4">
      <c r="A15" s="1" t="s">
        <v>5</v>
      </c>
      <c r="B15" s="1" t="s">
        <v>388</v>
      </c>
      <c r="C15" s="1" t="s">
        <v>387</v>
      </c>
      <c r="D15" s="1" t="s">
        <v>411</v>
      </c>
      <c r="E15" s="1" t="s">
        <v>426</v>
      </c>
      <c r="F15" s="3"/>
      <c r="G15" s="3">
        <v>29</v>
      </c>
      <c r="H15" s="3">
        <v>15</v>
      </c>
      <c r="I15" s="26">
        <v>16</v>
      </c>
    </row>
    <row r="16" spans="1:9" x14ac:dyDescent="0.4">
      <c r="A16" s="1" t="s">
        <v>5</v>
      </c>
      <c r="B16" s="1" t="s">
        <v>388</v>
      </c>
      <c r="C16" s="1" t="s">
        <v>387</v>
      </c>
      <c r="D16" s="1" t="s">
        <v>411</v>
      </c>
      <c r="E16" s="1" t="s">
        <v>425</v>
      </c>
      <c r="F16" s="3"/>
      <c r="G16" s="3">
        <v>50</v>
      </c>
      <c r="H16" s="3">
        <v>0</v>
      </c>
      <c r="I16" s="26">
        <v>299</v>
      </c>
    </row>
    <row r="17" spans="1:9" x14ac:dyDescent="0.4">
      <c r="A17" s="1" t="s">
        <v>5</v>
      </c>
      <c r="B17" s="1" t="s">
        <v>388</v>
      </c>
      <c r="C17" s="1" t="s">
        <v>387</v>
      </c>
      <c r="D17" s="1" t="s">
        <v>411</v>
      </c>
      <c r="E17" s="1" t="s">
        <v>424</v>
      </c>
      <c r="F17" s="3"/>
      <c r="G17" s="3">
        <v>45</v>
      </c>
      <c r="H17" s="3">
        <v>3</v>
      </c>
      <c r="I17" s="26">
        <v>75</v>
      </c>
    </row>
    <row r="18" spans="1:9" x14ac:dyDescent="0.4">
      <c r="A18" s="1" t="s">
        <v>5</v>
      </c>
      <c r="B18" s="1" t="s">
        <v>388</v>
      </c>
      <c r="C18" s="1" t="s">
        <v>387</v>
      </c>
      <c r="D18" s="1" t="s">
        <v>411</v>
      </c>
      <c r="E18" s="1" t="s">
        <v>423</v>
      </c>
      <c r="F18" s="3"/>
      <c r="G18" s="3">
        <v>35</v>
      </c>
      <c r="H18" s="3">
        <v>3</v>
      </c>
      <c r="I18" s="26">
        <v>70</v>
      </c>
    </row>
    <row r="19" spans="1:9" x14ac:dyDescent="0.4">
      <c r="A19" s="1" t="s">
        <v>5</v>
      </c>
      <c r="B19" s="1" t="s">
        <v>388</v>
      </c>
      <c r="C19" s="1" t="s">
        <v>387</v>
      </c>
      <c r="D19" s="1" t="s">
        <v>411</v>
      </c>
      <c r="E19" s="1" t="s">
        <v>422</v>
      </c>
      <c r="F19" s="3"/>
      <c r="G19" s="3">
        <v>14</v>
      </c>
      <c r="H19" s="3">
        <v>0</v>
      </c>
      <c r="I19" s="26">
        <v>320</v>
      </c>
    </row>
    <row r="20" spans="1:9" x14ac:dyDescent="0.4">
      <c r="A20" s="1" t="s">
        <v>5</v>
      </c>
      <c r="B20" s="1" t="s">
        <v>388</v>
      </c>
      <c r="C20" s="1" t="s">
        <v>387</v>
      </c>
      <c r="D20" s="1" t="s">
        <v>411</v>
      </c>
      <c r="E20" s="1" t="s">
        <v>421</v>
      </c>
      <c r="F20" s="3"/>
      <c r="G20" s="3">
        <v>30</v>
      </c>
      <c r="H20" s="3">
        <v>3</v>
      </c>
      <c r="I20" s="26">
        <v>70</v>
      </c>
    </row>
    <row r="21" spans="1:9" x14ac:dyDescent="0.4">
      <c r="A21" s="1" t="s">
        <v>5</v>
      </c>
      <c r="B21" s="1" t="s">
        <v>388</v>
      </c>
      <c r="C21" s="1" t="s">
        <v>387</v>
      </c>
      <c r="D21" s="1" t="s">
        <v>411</v>
      </c>
      <c r="E21" s="1" t="s">
        <v>420</v>
      </c>
      <c r="F21" s="3"/>
      <c r="G21" s="3">
        <v>43</v>
      </c>
      <c r="H21" s="3">
        <v>10</v>
      </c>
      <c r="I21" s="26">
        <v>45</v>
      </c>
    </row>
    <row r="22" spans="1:9" x14ac:dyDescent="0.4">
      <c r="A22" s="1" t="s">
        <v>5</v>
      </c>
      <c r="B22" s="1" t="s">
        <v>388</v>
      </c>
      <c r="C22" s="1" t="s">
        <v>387</v>
      </c>
      <c r="D22" s="1" t="s">
        <v>411</v>
      </c>
      <c r="E22" s="1" t="s">
        <v>419</v>
      </c>
      <c r="F22" s="3"/>
      <c r="G22" s="3">
        <v>33</v>
      </c>
      <c r="H22" s="3">
        <v>0</v>
      </c>
      <c r="I22" s="26">
        <v>380</v>
      </c>
    </row>
    <row r="23" spans="1:9" x14ac:dyDescent="0.4">
      <c r="A23" s="1" t="s">
        <v>5</v>
      </c>
      <c r="B23" s="1" t="s">
        <v>388</v>
      </c>
      <c r="C23" s="1" t="s">
        <v>387</v>
      </c>
      <c r="D23" s="1" t="s">
        <v>411</v>
      </c>
      <c r="E23" s="1" t="s">
        <v>397</v>
      </c>
      <c r="F23" s="3"/>
      <c r="G23" s="3">
        <v>45</v>
      </c>
      <c r="H23" s="3">
        <v>3</v>
      </c>
      <c r="I23" s="26">
        <v>75</v>
      </c>
    </row>
    <row r="24" spans="1:9" x14ac:dyDescent="0.4">
      <c r="A24" s="1" t="s">
        <v>5</v>
      </c>
      <c r="B24" s="1" t="s">
        <v>388</v>
      </c>
      <c r="C24" s="1" t="s">
        <v>387</v>
      </c>
      <c r="D24" s="1" t="s">
        <v>411</v>
      </c>
      <c r="E24" s="1" t="s">
        <v>418</v>
      </c>
      <c r="F24" s="3"/>
      <c r="G24" s="3">
        <v>15</v>
      </c>
      <c r="H24" s="3">
        <v>10</v>
      </c>
      <c r="I24" s="26">
        <v>24</v>
      </c>
    </row>
    <row r="25" spans="1:9" x14ac:dyDescent="0.4">
      <c r="A25" s="1" t="s">
        <v>5</v>
      </c>
      <c r="B25" s="1" t="s">
        <v>388</v>
      </c>
      <c r="C25" s="1" t="s">
        <v>387</v>
      </c>
      <c r="D25" s="1" t="s">
        <v>411</v>
      </c>
      <c r="E25" s="1" t="s">
        <v>417</v>
      </c>
      <c r="F25" s="3"/>
      <c r="G25" s="3">
        <v>47</v>
      </c>
      <c r="H25" s="3">
        <v>10</v>
      </c>
      <c r="I25" s="26">
        <v>23</v>
      </c>
    </row>
    <row r="26" spans="1:9" x14ac:dyDescent="0.4">
      <c r="A26" s="1" t="s">
        <v>5</v>
      </c>
      <c r="B26" s="1" t="s">
        <v>388</v>
      </c>
      <c r="C26" s="1" t="s">
        <v>387</v>
      </c>
      <c r="D26" s="1" t="s">
        <v>411</v>
      </c>
      <c r="E26" s="1" t="s">
        <v>416</v>
      </c>
      <c r="F26" s="3"/>
      <c r="G26" s="3">
        <v>36</v>
      </c>
      <c r="H26" s="3">
        <v>0</v>
      </c>
      <c r="I26" s="26">
        <v>430</v>
      </c>
    </row>
    <row r="27" spans="1:9" x14ac:dyDescent="0.4">
      <c r="A27" s="1" t="s">
        <v>5</v>
      </c>
      <c r="B27" s="1" t="s">
        <v>388</v>
      </c>
      <c r="C27" s="1" t="s">
        <v>387</v>
      </c>
      <c r="D27" s="1" t="s">
        <v>411</v>
      </c>
      <c r="E27" s="1" t="s">
        <v>415</v>
      </c>
      <c r="F27" s="3"/>
      <c r="G27" s="3">
        <v>35</v>
      </c>
      <c r="H27" s="3">
        <v>10</v>
      </c>
      <c r="I27" s="26">
        <v>25</v>
      </c>
    </row>
    <row r="28" spans="1:9" x14ac:dyDescent="0.4">
      <c r="A28" s="1" t="s">
        <v>5</v>
      </c>
      <c r="B28" s="1" t="s">
        <v>388</v>
      </c>
      <c r="C28" s="1" t="s">
        <v>387</v>
      </c>
      <c r="D28" s="1" t="s">
        <v>411</v>
      </c>
      <c r="E28" s="1" t="s">
        <v>414</v>
      </c>
      <c r="F28" s="3"/>
      <c r="G28" s="3">
        <v>14</v>
      </c>
      <c r="H28" s="3">
        <v>0</v>
      </c>
      <c r="I28" s="26">
        <v>630</v>
      </c>
    </row>
    <row r="29" spans="1:9" x14ac:dyDescent="0.4">
      <c r="A29" s="1" t="s">
        <v>5</v>
      </c>
      <c r="B29" s="1" t="s">
        <v>388</v>
      </c>
      <c r="C29" s="1" t="s">
        <v>387</v>
      </c>
      <c r="D29" s="1" t="s">
        <v>411</v>
      </c>
      <c r="E29" s="1" t="s">
        <v>413</v>
      </c>
      <c r="F29" s="3"/>
      <c r="G29" s="3">
        <v>15</v>
      </c>
      <c r="H29" s="3">
        <v>0</v>
      </c>
      <c r="I29" s="26">
        <v>400</v>
      </c>
    </row>
    <row r="30" spans="1:9" x14ac:dyDescent="0.4">
      <c r="A30" s="1" t="s">
        <v>5</v>
      </c>
      <c r="B30" s="1" t="s">
        <v>388</v>
      </c>
      <c r="C30" s="1" t="s">
        <v>387</v>
      </c>
      <c r="D30" s="1" t="s">
        <v>411</v>
      </c>
      <c r="E30" s="1" t="s">
        <v>412</v>
      </c>
      <c r="F30" s="3"/>
      <c r="G30" s="3">
        <v>24</v>
      </c>
      <c r="H30" s="3">
        <v>0</v>
      </c>
      <c r="I30" s="26">
        <v>450</v>
      </c>
    </row>
    <row r="31" spans="1:9" x14ac:dyDescent="0.4">
      <c r="A31" s="1" t="s">
        <v>5</v>
      </c>
      <c r="B31" s="1" t="s">
        <v>388</v>
      </c>
      <c r="C31" s="1" t="s">
        <v>387</v>
      </c>
      <c r="D31" s="1" t="s">
        <v>411</v>
      </c>
      <c r="E31" s="1" t="s">
        <v>410</v>
      </c>
      <c r="F31" s="3"/>
      <c r="G31" s="3">
        <v>24</v>
      </c>
      <c r="H31" s="3">
        <v>3</v>
      </c>
      <c r="I31" s="26">
        <v>90</v>
      </c>
    </row>
    <row r="32" spans="1:9" x14ac:dyDescent="0.4">
      <c r="A32" s="1" t="s">
        <v>5</v>
      </c>
      <c r="B32" s="1" t="s">
        <v>388</v>
      </c>
      <c r="C32" s="1" t="s">
        <v>387</v>
      </c>
      <c r="D32" s="1" t="s">
        <v>411</v>
      </c>
      <c r="E32" s="1" t="s">
        <v>410</v>
      </c>
      <c r="F32" s="3"/>
      <c r="G32" s="3">
        <v>3</v>
      </c>
      <c r="H32" s="3">
        <v>3</v>
      </c>
      <c r="I32" s="26">
        <v>90</v>
      </c>
    </row>
    <row r="33" spans="1:9" x14ac:dyDescent="0.4">
      <c r="A33" s="1" t="s">
        <v>5</v>
      </c>
      <c r="B33" s="1" t="s">
        <v>388</v>
      </c>
      <c r="C33" s="1" t="s">
        <v>387</v>
      </c>
      <c r="D33" s="1" t="s">
        <v>385</v>
      </c>
      <c r="E33" s="1" t="s">
        <v>409</v>
      </c>
      <c r="F33" s="3"/>
      <c r="G33" s="3">
        <v>32</v>
      </c>
      <c r="H33" s="3">
        <v>1</v>
      </c>
      <c r="I33" s="26">
        <v>240</v>
      </c>
    </row>
    <row r="34" spans="1:9" x14ac:dyDescent="0.4">
      <c r="A34" s="1" t="s">
        <v>5</v>
      </c>
      <c r="B34" s="1" t="s">
        <v>388</v>
      </c>
      <c r="C34" s="1" t="s">
        <v>387</v>
      </c>
      <c r="D34" s="1" t="s">
        <v>385</v>
      </c>
      <c r="E34" s="1" t="s">
        <v>408</v>
      </c>
      <c r="F34" s="3"/>
      <c r="G34" s="3">
        <v>15</v>
      </c>
      <c r="H34" s="3">
        <v>3</v>
      </c>
      <c r="I34" s="26">
        <v>50</v>
      </c>
    </row>
    <row r="35" spans="1:9" x14ac:dyDescent="0.4">
      <c r="A35" s="1" t="s">
        <v>5</v>
      </c>
      <c r="B35" s="1" t="s">
        <v>388</v>
      </c>
      <c r="C35" s="1" t="s">
        <v>387</v>
      </c>
      <c r="D35" s="1" t="s">
        <v>385</v>
      </c>
      <c r="E35" s="1" t="s">
        <v>407</v>
      </c>
      <c r="F35" s="3"/>
      <c r="G35" s="3">
        <v>50</v>
      </c>
      <c r="H35" s="3">
        <v>3</v>
      </c>
      <c r="I35" s="26">
        <v>60</v>
      </c>
    </row>
    <row r="36" spans="1:9" x14ac:dyDescent="0.4">
      <c r="A36" s="1" t="s">
        <v>5</v>
      </c>
      <c r="B36" s="1" t="s">
        <v>388</v>
      </c>
      <c r="C36" s="1" t="s">
        <v>387</v>
      </c>
      <c r="D36" s="1" t="s">
        <v>385</v>
      </c>
      <c r="E36" s="1" t="s">
        <v>406</v>
      </c>
      <c r="F36" s="3"/>
      <c r="G36" s="3">
        <v>43</v>
      </c>
      <c r="H36" s="3">
        <v>1</v>
      </c>
      <c r="I36" s="26">
        <v>229</v>
      </c>
    </row>
    <row r="37" spans="1:9" x14ac:dyDescent="0.4">
      <c r="A37" s="1" t="s">
        <v>5</v>
      </c>
      <c r="B37" s="1" t="s">
        <v>388</v>
      </c>
      <c r="C37" s="1" t="s">
        <v>387</v>
      </c>
      <c r="D37" s="1" t="s">
        <v>385</v>
      </c>
      <c r="E37" s="1" t="s">
        <v>405</v>
      </c>
      <c r="F37" s="3"/>
      <c r="G37" s="3">
        <v>40</v>
      </c>
      <c r="H37" s="3">
        <v>0</v>
      </c>
      <c r="I37" s="26">
        <v>359</v>
      </c>
    </row>
    <row r="38" spans="1:9" x14ac:dyDescent="0.4">
      <c r="A38" s="1" t="s">
        <v>5</v>
      </c>
      <c r="B38" s="1" t="s">
        <v>388</v>
      </c>
      <c r="C38" s="1" t="s">
        <v>387</v>
      </c>
      <c r="D38" s="1" t="s">
        <v>385</v>
      </c>
      <c r="E38" s="1" t="s">
        <v>404</v>
      </c>
      <c r="F38" s="3"/>
      <c r="G38" s="3">
        <v>31</v>
      </c>
      <c r="H38" s="3">
        <v>3</v>
      </c>
      <c r="I38" s="26">
        <v>65</v>
      </c>
    </row>
    <row r="39" spans="1:9" x14ac:dyDescent="0.4">
      <c r="A39" s="1" t="s">
        <v>5</v>
      </c>
      <c r="B39" s="1" t="s">
        <v>388</v>
      </c>
      <c r="C39" s="1" t="s">
        <v>387</v>
      </c>
      <c r="D39" s="1" t="s">
        <v>385</v>
      </c>
      <c r="E39" s="1" t="s">
        <v>403</v>
      </c>
      <c r="F39" s="3"/>
      <c r="G39" s="3">
        <v>30</v>
      </c>
      <c r="H39" s="3">
        <v>1</v>
      </c>
      <c r="I39" s="26">
        <v>135</v>
      </c>
    </row>
    <row r="40" spans="1:9" x14ac:dyDescent="0.4">
      <c r="A40" s="1" t="s">
        <v>5</v>
      </c>
      <c r="B40" s="1" t="s">
        <v>388</v>
      </c>
      <c r="C40" s="1" t="s">
        <v>387</v>
      </c>
      <c r="D40" s="1" t="s">
        <v>385</v>
      </c>
      <c r="E40" s="1" t="s">
        <v>402</v>
      </c>
      <c r="F40" s="3"/>
      <c r="G40" s="3">
        <v>42</v>
      </c>
      <c r="H40" s="3">
        <v>1</v>
      </c>
      <c r="I40" s="26">
        <v>115</v>
      </c>
    </row>
    <row r="41" spans="1:9" x14ac:dyDescent="0.4">
      <c r="A41" s="1" t="s">
        <v>5</v>
      </c>
      <c r="B41" s="1" t="s">
        <v>388</v>
      </c>
      <c r="C41" s="1" t="s">
        <v>387</v>
      </c>
      <c r="D41" s="1" t="s">
        <v>385</v>
      </c>
      <c r="E41" s="1" t="s">
        <v>401</v>
      </c>
      <c r="F41" s="3"/>
      <c r="G41" s="3">
        <v>28</v>
      </c>
      <c r="H41" s="3">
        <v>0</v>
      </c>
      <c r="I41" s="26">
        <v>425</v>
      </c>
    </row>
    <row r="42" spans="1:9" x14ac:dyDescent="0.4">
      <c r="A42" s="1" t="s">
        <v>5</v>
      </c>
      <c r="B42" s="1" t="s">
        <v>388</v>
      </c>
      <c r="C42" s="1" t="s">
        <v>387</v>
      </c>
      <c r="D42" s="1" t="s">
        <v>385</v>
      </c>
      <c r="E42" s="1" t="s">
        <v>400</v>
      </c>
      <c r="F42" s="3"/>
      <c r="G42" s="3">
        <v>12</v>
      </c>
      <c r="H42" s="3">
        <v>0</v>
      </c>
      <c r="I42" s="26">
        <v>260</v>
      </c>
    </row>
    <row r="43" spans="1:9" x14ac:dyDescent="0.4">
      <c r="A43" s="1" t="s">
        <v>5</v>
      </c>
      <c r="B43" s="1" t="s">
        <v>388</v>
      </c>
      <c r="C43" s="1" t="s">
        <v>387</v>
      </c>
      <c r="D43" s="1" t="s">
        <v>385</v>
      </c>
      <c r="E43" s="1" t="s">
        <v>399</v>
      </c>
      <c r="F43" s="3"/>
      <c r="G43" s="3">
        <v>25</v>
      </c>
      <c r="H43" s="3">
        <v>0</v>
      </c>
      <c r="I43" s="26">
        <v>280</v>
      </c>
    </row>
    <row r="44" spans="1:9" x14ac:dyDescent="0.4">
      <c r="A44" s="1" t="s">
        <v>5</v>
      </c>
      <c r="B44" s="1" t="s">
        <v>388</v>
      </c>
      <c r="C44" s="1" t="s">
        <v>387</v>
      </c>
      <c r="D44" s="1" t="s">
        <v>385</v>
      </c>
      <c r="E44" s="1" t="s">
        <v>398</v>
      </c>
      <c r="F44" s="3"/>
      <c r="G44" s="3">
        <v>45</v>
      </c>
      <c r="H44" s="3">
        <v>3</v>
      </c>
      <c r="I44" s="26">
        <v>95</v>
      </c>
    </row>
    <row r="45" spans="1:9" x14ac:dyDescent="0.4">
      <c r="A45" s="1" t="s">
        <v>5</v>
      </c>
      <c r="B45" s="1" t="s">
        <v>388</v>
      </c>
      <c r="C45" s="1" t="s">
        <v>387</v>
      </c>
      <c r="D45" s="1" t="s">
        <v>385</v>
      </c>
      <c r="E45" s="1" t="s">
        <v>397</v>
      </c>
      <c r="F45" s="3"/>
      <c r="G45" s="3">
        <v>44</v>
      </c>
      <c r="H45" s="3">
        <v>3</v>
      </c>
      <c r="I45" s="26">
        <v>60</v>
      </c>
    </row>
    <row r="46" spans="1:9" x14ac:dyDescent="0.4">
      <c r="A46" s="1" t="s">
        <v>5</v>
      </c>
      <c r="B46" s="1" t="s">
        <v>388</v>
      </c>
      <c r="C46" s="1" t="s">
        <v>387</v>
      </c>
      <c r="D46" s="1" t="s">
        <v>385</v>
      </c>
      <c r="E46" s="1" t="s">
        <v>396</v>
      </c>
      <c r="F46" s="3"/>
      <c r="G46" s="3">
        <v>33</v>
      </c>
      <c r="H46" s="3">
        <v>3</v>
      </c>
      <c r="I46" s="26">
        <v>80</v>
      </c>
    </row>
    <row r="47" spans="1:9" x14ac:dyDescent="0.4">
      <c r="A47" s="1" t="s">
        <v>5</v>
      </c>
      <c r="B47" s="1" t="s">
        <v>388</v>
      </c>
      <c r="C47" s="1" t="s">
        <v>387</v>
      </c>
      <c r="D47" s="1" t="s">
        <v>385</v>
      </c>
      <c r="E47" s="1" t="s">
        <v>395</v>
      </c>
      <c r="F47" s="3"/>
      <c r="G47" s="3">
        <v>34</v>
      </c>
      <c r="H47" s="3">
        <v>0</v>
      </c>
      <c r="I47" s="26">
        <v>330</v>
      </c>
    </row>
    <row r="48" spans="1:9" x14ac:dyDescent="0.4">
      <c r="A48" s="1" t="s">
        <v>5</v>
      </c>
      <c r="B48" s="1" t="s">
        <v>388</v>
      </c>
      <c r="C48" s="1" t="s">
        <v>387</v>
      </c>
      <c r="D48" s="1" t="s">
        <v>385</v>
      </c>
      <c r="E48" s="1" t="s">
        <v>394</v>
      </c>
      <c r="F48" s="3"/>
      <c r="G48" s="3">
        <v>15</v>
      </c>
      <c r="H48" s="3">
        <v>1</v>
      </c>
      <c r="I48" s="26">
        <v>120</v>
      </c>
    </row>
    <row r="49" spans="1:9" x14ac:dyDescent="0.4">
      <c r="A49" s="1" t="s">
        <v>5</v>
      </c>
      <c r="B49" s="1" t="s">
        <v>388</v>
      </c>
      <c r="C49" s="1" t="s">
        <v>387</v>
      </c>
      <c r="D49" s="1" t="s">
        <v>385</v>
      </c>
      <c r="E49" s="1" t="s">
        <v>393</v>
      </c>
      <c r="F49" s="3"/>
      <c r="G49" s="3">
        <v>7</v>
      </c>
      <c r="H49" s="3">
        <v>0</v>
      </c>
      <c r="I49" s="26">
        <v>580</v>
      </c>
    </row>
    <row r="50" spans="1:9" x14ac:dyDescent="0.4">
      <c r="A50" s="1" t="s">
        <v>5</v>
      </c>
      <c r="B50" s="1" t="s">
        <v>388</v>
      </c>
      <c r="C50" s="1" t="s">
        <v>387</v>
      </c>
      <c r="D50" s="1" t="s">
        <v>385</v>
      </c>
      <c r="E50" s="1" t="s">
        <v>392</v>
      </c>
      <c r="F50" s="3"/>
      <c r="G50" s="3">
        <v>43</v>
      </c>
      <c r="H50" s="3">
        <v>3</v>
      </c>
      <c r="I50" s="26">
        <v>80</v>
      </c>
    </row>
    <row r="51" spans="1:9" x14ac:dyDescent="0.4">
      <c r="A51" s="1" t="s">
        <v>5</v>
      </c>
      <c r="B51" s="1" t="s">
        <v>388</v>
      </c>
      <c r="C51" s="1" t="s">
        <v>387</v>
      </c>
      <c r="D51" s="1" t="s">
        <v>385</v>
      </c>
      <c r="E51" s="1" t="s">
        <v>392</v>
      </c>
      <c r="F51" s="3"/>
      <c r="G51" s="3">
        <v>7</v>
      </c>
      <c r="H51" s="3">
        <v>3</v>
      </c>
      <c r="I51" s="26">
        <v>80</v>
      </c>
    </row>
    <row r="52" spans="1:9" x14ac:dyDescent="0.4">
      <c r="A52" s="1" t="s">
        <v>5</v>
      </c>
      <c r="B52" s="1" t="s">
        <v>388</v>
      </c>
      <c r="C52" s="1" t="s">
        <v>387</v>
      </c>
      <c r="D52" s="1" t="s">
        <v>385</v>
      </c>
      <c r="E52" s="1" t="s">
        <v>391</v>
      </c>
      <c r="F52" s="3"/>
      <c r="G52" s="3">
        <v>0</v>
      </c>
      <c r="H52" s="3">
        <v>3</v>
      </c>
      <c r="I52" s="26">
        <v>75</v>
      </c>
    </row>
    <row r="53" spans="1:9" x14ac:dyDescent="0.4">
      <c r="A53" s="1" t="s">
        <v>5</v>
      </c>
      <c r="B53" s="1" t="s">
        <v>388</v>
      </c>
      <c r="C53" s="1" t="s">
        <v>387</v>
      </c>
      <c r="D53" s="1" t="s">
        <v>385</v>
      </c>
      <c r="E53" s="1" t="s">
        <v>391</v>
      </c>
      <c r="F53" s="3"/>
      <c r="G53" s="3">
        <v>36</v>
      </c>
      <c r="H53" s="3">
        <v>3</v>
      </c>
      <c r="I53" s="26">
        <v>75</v>
      </c>
    </row>
    <row r="54" spans="1:9" x14ac:dyDescent="0.4">
      <c r="A54" s="1" t="s">
        <v>5</v>
      </c>
      <c r="B54" s="1" t="s">
        <v>388</v>
      </c>
      <c r="C54" s="1" t="s">
        <v>387</v>
      </c>
      <c r="D54" s="1" t="s">
        <v>385</v>
      </c>
      <c r="E54" s="1" t="s">
        <v>390</v>
      </c>
      <c r="F54" s="3"/>
      <c r="G54" s="3">
        <v>0</v>
      </c>
      <c r="H54" s="3">
        <v>0</v>
      </c>
      <c r="I54" s="26">
        <v>650</v>
      </c>
    </row>
    <row r="55" spans="1:9" x14ac:dyDescent="0.4">
      <c r="A55" s="1" t="s">
        <v>5</v>
      </c>
      <c r="B55" s="1" t="s">
        <v>388</v>
      </c>
      <c r="C55" s="1" t="s">
        <v>387</v>
      </c>
      <c r="D55" s="1" t="s">
        <v>385</v>
      </c>
      <c r="E55" s="1" t="s">
        <v>389</v>
      </c>
      <c r="F55" s="3"/>
      <c r="G55" s="3">
        <v>7</v>
      </c>
      <c r="H55" s="3">
        <v>3</v>
      </c>
      <c r="I55" s="26">
        <v>79</v>
      </c>
    </row>
    <row r="56" spans="1:9" x14ac:dyDescent="0.4">
      <c r="A56" s="1" t="s">
        <v>5</v>
      </c>
      <c r="B56" s="1" t="s">
        <v>388</v>
      </c>
      <c r="C56" s="1" t="s">
        <v>387</v>
      </c>
      <c r="D56" s="1" t="s">
        <v>385</v>
      </c>
      <c r="E56" s="1" t="s">
        <v>386</v>
      </c>
      <c r="F56" s="3"/>
      <c r="G56" s="3">
        <v>5</v>
      </c>
      <c r="H56" s="3">
        <v>3</v>
      </c>
      <c r="I56" s="26">
        <v>79</v>
      </c>
    </row>
    <row r="57" spans="1:9" x14ac:dyDescent="0.4">
      <c r="A57" s="1" t="s">
        <v>5</v>
      </c>
      <c r="B57" s="1" t="s">
        <v>361</v>
      </c>
      <c r="C57" s="1" t="s">
        <v>360</v>
      </c>
      <c r="D57" s="1" t="s">
        <v>385</v>
      </c>
      <c r="E57" s="1" t="s">
        <v>375</v>
      </c>
      <c r="F57" s="3"/>
      <c r="G57" s="3">
        <v>28</v>
      </c>
      <c r="H57" s="3">
        <v>10</v>
      </c>
      <c r="I57" s="26">
        <v>45</v>
      </c>
    </row>
    <row r="58" spans="1:9" x14ac:dyDescent="0.4">
      <c r="A58" s="1" t="s">
        <v>5</v>
      </c>
      <c r="B58" s="1" t="s">
        <v>361</v>
      </c>
      <c r="C58" s="1" t="s">
        <v>360</v>
      </c>
      <c r="D58" s="1" t="s">
        <v>385</v>
      </c>
      <c r="E58" s="1" t="s">
        <v>370</v>
      </c>
      <c r="F58" s="3"/>
      <c r="G58" s="3">
        <v>41</v>
      </c>
      <c r="H58" s="3">
        <v>10</v>
      </c>
      <c r="I58" s="26">
        <v>27</v>
      </c>
    </row>
    <row r="59" spans="1:9" x14ac:dyDescent="0.4">
      <c r="A59" s="1" t="s">
        <v>5</v>
      </c>
      <c r="B59" s="1" t="s">
        <v>361</v>
      </c>
      <c r="C59" s="1" t="s">
        <v>360</v>
      </c>
      <c r="D59" s="1" t="s">
        <v>385</v>
      </c>
      <c r="E59" s="1" t="s">
        <v>370</v>
      </c>
      <c r="F59" s="3"/>
      <c r="G59" s="3">
        <v>21</v>
      </c>
      <c r="H59" s="3">
        <v>10</v>
      </c>
      <c r="I59" s="26">
        <v>27</v>
      </c>
    </row>
    <row r="60" spans="1:9" x14ac:dyDescent="0.4">
      <c r="A60" s="1" t="s">
        <v>5</v>
      </c>
      <c r="B60" s="1" t="s">
        <v>361</v>
      </c>
      <c r="C60" s="1" t="s">
        <v>360</v>
      </c>
      <c r="D60" s="1" t="s">
        <v>385</v>
      </c>
      <c r="E60" s="1" t="s">
        <v>365</v>
      </c>
      <c r="F60" s="3"/>
      <c r="G60" s="3">
        <v>45</v>
      </c>
      <c r="H60" s="3">
        <v>10</v>
      </c>
      <c r="I60" s="26">
        <v>27</v>
      </c>
    </row>
    <row r="61" spans="1:9" x14ac:dyDescent="0.4">
      <c r="A61" s="1" t="s">
        <v>5</v>
      </c>
      <c r="B61" s="1" t="s">
        <v>361</v>
      </c>
      <c r="C61" s="1" t="s">
        <v>360</v>
      </c>
      <c r="D61" s="1" t="s">
        <v>359</v>
      </c>
      <c r="E61" s="1" t="s">
        <v>384</v>
      </c>
      <c r="F61" s="3"/>
      <c r="G61" s="3">
        <v>17</v>
      </c>
      <c r="H61" s="3">
        <v>10</v>
      </c>
      <c r="I61" s="26">
        <v>36</v>
      </c>
    </row>
    <row r="62" spans="1:9" x14ac:dyDescent="0.4">
      <c r="A62" s="1" t="s">
        <v>5</v>
      </c>
      <c r="B62" s="1" t="s">
        <v>361</v>
      </c>
      <c r="C62" s="1" t="s">
        <v>360</v>
      </c>
      <c r="D62" s="1" t="s">
        <v>359</v>
      </c>
      <c r="E62" s="1" t="s">
        <v>383</v>
      </c>
      <c r="F62" s="3"/>
      <c r="G62" s="3">
        <v>10</v>
      </c>
      <c r="H62" s="3">
        <v>10</v>
      </c>
      <c r="I62" s="26">
        <v>35</v>
      </c>
    </row>
    <row r="63" spans="1:9" x14ac:dyDescent="0.4">
      <c r="A63" s="1" t="s">
        <v>5</v>
      </c>
      <c r="B63" s="1" t="s">
        <v>361</v>
      </c>
      <c r="C63" s="1" t="s">
        <v>360</v>
      </c>
      <c r="D63" s="1" t="s">
        <v>359</v>
      </c>
      <c r="E63" s="1" t="s">
        <v>382</v>
      </c>
      <c r="F63" s="3"/>
      <c r="G63" s="3">
        <v>8</v>
      </c>
      <c r="H63" s="3">
        <v>3</v>
      </c>
      <c r="I63" s="26">
        <v>59</v>
      </c>
    </row>
    <row r="64" spans="1:9" x14ac:dyDescent="0.4">
      <c r="A64" s="1" t="s">
        <v>5</v>
      </c>
      <c r="B64" s="1" t="s">
        <v>361</v>
      </c>
      <c r="C64" s="1" t="s">
        <v>360</v>
      </c>
      <c r="D64" s="1" t="s">
        <v>359</v>
      </c>
      <c r="E64" s="1" t="s">
        <v>381</v>
      </c>
      <c r="F64" s="3"/>
      <c r="G64" s="3">
        <v>35</v>
      </c>
      <c r="H64" s="3">
        <v>3</v>
      </c>
      <c r="I64" s="26">
        <v>50</v>
      </c>
    </row>
    <row r="65" spans="1:9" x14ac:dyDescent="0.4">
      <c r="A65" s="1" t="s">
        <v>5</v>
      </c>
      <c r="B65" s="1" t="s">
        <v>361</v>
      </c>
      <c r="C65" s="1" t="s">
        <v>360</v>
      </c>
      <c r="D65" s="1" t="s">
        <v>359</v>
      </c>
      <c r="E65" s="1" t="s">
        <v>380</v>
      </c>
      <c r="F65" s="3"/>
      <c r="G65" s="3">
        <v>1</v>
      </c>
      <c r="H65" s="3">
        <v>3</v>
      </c>
      <c r="I65" s="26">
        <v>53</v>
      </c>
    </row>
    <row r="66" spans="1:9" x14ac:dyDescent="0.4">
      <c r="A66" s="1" t="s">
        <v>5</v>
      </c>
      <c r="B66" s="1" t="s">
        <v>361</v>
      </c>
      <c r="C66" s="1" t="s">
        <v>360</v>
      </c>
      <c r="D66" s="1" t="s">
        <v>359</v>
      </c>
      <c r="E66" s="1" t="s">
        <v>379</v>
      </c>
      <c r="F66" s="3"/>
      <c r="G66" s="3">
        <v>44</v>
      </c>
      <c r="H66" s="3">
        <v>3</v>
      </c>
      <c r="I66" s="26">
        <v>50</v>
      </c>
    </row>
    <row r="67" spans="1:9" x14ac:dyDescent="0.4">
      <c r="A67" s="1" t="s">
        <v>5</v>
      </c>
      <c r="B67" s="1" t="s">
        <v>361</v>
      </c>
      <c r="C67" s="1" t="s">
        <v>360</v>
      </c>
      <c r="D67" s="1" t="s">
        <v>359</v>
      </c>
      <c r="E67" s="1" t="s">
        <v>378</v>
      </c>
      <c r="F67" s="3"/>
      <c r="G67" s="3">
        <v>22</v>
      </c>
      <c r="H67" s="3">
        <v>3</v>
      </c>
      <c r="I67" s="26">
        <v>50</v>
      </c>
    </row>
    <row r="68" spans="1:9" x14ac:dyDescent="0.4">
      <c r="A68" s="1" t="s">
        <v>5</v>
      </c>
      <c r="B68" s="1" t="s">
        <v>361</v>
      </c>
      <c r="C68" s="1" t="s">
        <v>360</v>
      </c>
      <c r="D68" s="1" t="s">
        <v>359</v>
      </c>
      <c r="E68" s="1" t="s">
        <v>377</v>
      </c>
      <c r="F68" s="3"/>
      <c r="G68" s="3">
        <v>35</v>
      </c>
      <c r="H68" s="3">
        <v>10</v>
      </c>
      <c r="I68" s="26">
        <v>25</v>
      </c>
    </row>
    <row r="69" spans="1:9" x14ac:dyDescent="0.4">
      <c r="A69" s="1" t="s">
        <v>5</v>
      </c>
      <c r="B69" s="1" t="s">
        <v>361</v>
      </c>
      <c r="C69" s="1" t="s">
        <v>360</v>
      </c>
      <c r="D69" s="1" t="s">
        <v>359</v>
      </c>
      <c r="E69" s="1" t="s">
        <v>376</v>
      </c>
      <c r="F69" s="3"/>
      <c r="G69" s="3">
        <v>19</v>
      </c>
      <c r="H69" s="3">
        <v>3</v>
      </c>
      <c r="I69" s="26">
        <v>55</v>
      </c>
    </row>
    <row r="70" spans="1:9" x14ac:dyDescent="0.4">
      <c r="A70" s="1" t="s">
        <v>5</v>
      </c>
      <c r="B70" s="1" t="s">
        <v>361</v>
      </c>
      <c r="C70" s="1" t="s">
        <v>360</v>
      </c>
      <c r="D70" s="1" t="s">
        <v>359</v>
      </c>
      <c r="E70" s="1" t="s">
        <v>375</v>
      </c>
      <c r="F70" s="3"/>
      <c r="G70" s="3">
        <v>50</v>
      </c>
      <c r="H70" s="3">
        <v>10</v>
      </c>
      <c r="I70" s="26">
        <v>40</v>
      </c>
    </row>
    <row r="71" spans="1:9" x14ac:dyDescent="0.4">
      <c r="A71" s="1" t="s">
        <v>5</v>
      </c>
      <c r="B71" s="1" t="s">
        <v>361</v>
      </c>
      <c r="C71" s="1" t="s">
        <v>360</v>
      </c>
      <c r="D71" s="1" t="s">
        <v>359</v>
      </c>
      <c r="E71" s="1" t="s">
        <v>374</v>
      </c>
      <c r="F71" s="3"/>
      <c r="G71" s="3">
        <v>27</v>
      </c>
      <c r="H71" s="3">
        <v>10</v>
      </c>
      <c r="I71" s="26">
        <v>23</v>
      </c>
    </row>
    <row r="72" spans="1:9" x14ac:dyDescent="0.4">
      <c r="A72" s="1" t="s">
        <v>5</v>
      </c>
      <c r="B72" s="1" t="s">
        <v>361</v>
      </c>
      <c r="C72" s="1" t="s">
        <v>360</v>
      </c>
      <c r="D72" s="1" t="s">
        <v>359</v>
      </c>
      <c r="E72" s="1" t="s">
        <v>373</v>
      </c>
      <c r="F72" s="3"/>
      <c r="G72" s="3">
        <v>37</v>
      </c>
      <c r="H72" s="3">
        <v>3</v>
      </c>
      <c r="I72" s="26">
        <v>50</v>
      </c>
    </row>
    <row r="73" spans="1:9" x14ac:dyDescent="0.4">
      <c r="A73" s="1" t="s">
        <v>5</v>
      </c>
      <c r="B73" s="1" t="s">
        <v>361</v>
      </c>
      <c r="C73" s="1" t="s">
        <v>360</v>
      </c>
      <c r="D73" s="1" t="s">
        <v>359</v>
      </c>
      <c r="E73" s="1" t="s">
        <v>372</v>
      </c>
      <c r="F73" s="3"/>
      <c r="G73" s="3">
        <v>3</v>
      </c>
      <c r="H73" s="3">
        <v>3</v>
      </c>
      <c r="I73" s="26">
        <v>65</v>
      </c>
    </row>
    <row r="74" spans="1:9" x14ac:dyDescent="0.4">
      <c r="A74" s="1" t="s">
        <v>5</v>
      </c>
      <c r="B74" s="1" t="s">
        <v>361</v>
      </c>
      <c r="C74" s="1" t="s">
        <v>360</v>
      </c>
      <c r="D74" s="1" t="s">
        <v>359</v>
      </c>
      <c r="E74" s="1" t="s">
        <v>371</v>
      </c>
      <c r="F74" s="3"/>
      <c r="G74" s="3">
        <v>22</v>
      </c>
      <c r="H74" s="3">
        <v>10</v>
      </c>
      <c r="I74" s="26">
        <v>40</v>
      </c>
    </row>
    <row r="75" spans="1:9" x14ac:dyDescent="0.4">
      <c r="A75" s="1" t="s">
        <v>5</v>
      </c>
      <c r="B75" s="1" t="s">
        <v>361</v>
      </c>
      <c r="C75" s="1" t="s">
        <v>360</v>
      </c>
      <c r="D75" s="1" t="s">
        <v>359</v>
      </c>
      <c r="E75" s="1" t="s">
        <v>370</v>
      </c>
      <c r="F75" s="3"/>
      <c r="G75" s="3">
        <v>41</v>
      </c>
      <c r="H75" s="3">
        <v>10</v>
      </c>
      <c r="I75" s="26">
        <v>25</v>
      </c>
    </row>
    <row r="76" spans="1:9" x14ac:dyDescent="0.4">
      <c r="A76" s="1" t="s">
        <v>5</v>
      </c>
      <c r="B76" s="1" t="s">
        <v>361</v>
      </c>
      <c r="C76" s="1" t="s">
        <v>360</v>
      </c>
      <c r="D76" s="1" t="s">
        <v>359</v>
      </c>
      <c r="E76" s="1" t="s">
        <v>369</v>
      </c>
      <c r="F76" s="3"/>
      <c r="G76" s="3">
        <v>8</v>
      </c>
      <c r="H76" s="3">
        <v>3</v>
      </c>
      <c r="I76" s="26">
        <v>65</v>
      </c>
    </row>
    <row r="77" spans="1:9" x14ac:dyDescent="0.4">
      <c r="A77" s="1" t="s">
        <v>5</v>
      </c>
      <c r="B77" s="1" t="s">
        <v>361</v>
      </c>
      <c r="C77" s="1" t="s">
        <v>360</v>
      </c>
      <c r="D77" s="1" t="s">
        <v>359</v>
      </c>
      <c r="E77" s="1" t="s">
        <v>368</v>
      </c>
      <c r="F77" s="3"/>
      <c r="G77" s="3">
        <v>39</v>
      </c>
      <c r="H77" s="3">
        <v>15</v>
      </c>
      <c r="I77" s="26">
        <v>18</v>
      </c>
    </row>
    <row r="78" spans="1:9" x14ac:dyDescent="0.4">
      <c r="A78" s="1" t="s">
        <v>5</v>
      </c>
      <c r="B78" s="1" t="s">
        <v>361</v>
      </c>
      <c r="C78" s="1" t="s">
        <v>360</v>
      </c>
      <c r="D78" s="1" t="s">
        <v>359</v>
      </c>
      <c r="E78" s="1" t="s">
        <v>367</v>
      </c>
      <c r="F78" s="3"/>
      <c r="G78" s="3">
        <v>30</v>
      </c>
      <c r="H78" s="3">
        <v>3</v>
      </c>
      <c r="I78" s="26">
        <v>60</v>
      </c>
    </row>
    <row r="79" spans="1:9" x14ac:dyDescent="0.4">
      <c r="A79" s="1" t="s">
        <v>5</v>
      </c>
      <c r="B79" s="1" t="s">
        <v>361</v>
      </c>
      <c r="C79" s="1" t="s">
        <v>360</v>
      </c>
      <c r="D79" s="1" t="s">
        <v>359</v>
      </c>
      <c r="E79" s="1" t="s">
        <v>366</v>
      </c>
      <c r="F79" s="3"/>
      <c r="G79" s="3">
        <v>11</v>
      </c>
      <c r="H79" s="3">
        <v>10</v>
      </c>
      <c r="I79" s="26">
        <v>40</v>
      </c>
    </row>
    <row r="80" spans="1:9" x14ac:dyDescent="0.4">
      <c r="A80" s="1" t="s">
        <v>5</v>
      </c>
      <c r="B80" s="1" t="s">
        <v>361</v>
      </c>
      <c r="C80" s="1" t="s">
        <v>360</v>
      </c>
      <c r="D80" s="1" t="s">
        <v>359</v>
      </c>
      <c r="E80" s="1" t="s">
        <v>365</v>
      </c>
      <c r="F80" s="3"/>
      <c r="G80" s="3">
        <v>7</v>
      </c>
      <c r="H80" s="3">
        <v>10</v>
      </c>
      <c r="I80" s="26">
        <v>23</v>
      </c>
    </row>
    <row r="81" spans="1:9" x14ac:dyDescent="0.4">
      <c r="A81" s="1" t="s">
        <v>5</v>
      </c>
      <c r="B81" s="1" t="s">
        <v>361</v>
      </c>
      <c r="C81" s="1" t="s">
        <v>360</v>
      </c>
      <c r="D81" s="1" t="s">
        <v>359</v>
      </c>
      <c r="E81" s="1" t="s">
        <v>364</v>
      </c>
      <c r="F81" s="3"/>
      <c r="G81" s="3">
        <v>14</v>
      </c>
      <c r="H81" s="3">
        <v>10</v>
      </c>
      <c r="I81" s="26">
        <v>25</v>
      </c>
    </row>
    <row r="82" spans="1:9" x14ac:dyDescent="0.4">
      <c r="A82" s="1" t="s">
        <v>5</v>
      </c>
      <c r="B82" s="1" t="s">
        <v>361</v>
      </c>
      <c r="C82" s="1" t="s">
        <v>360</v>
      </c>
      <c r="D82" s="1" t="s">
        <v>359</v>
      </c>
      <c r="E82" s="1" t="s">
        <v>363</v>
      </c>
      <c r="F82" s="3"/>
      <c r="G82" s="3">
        <v>25</v>
      </c>
      <c r="H82" s="3">
        <v>15</v>
      </c>
      <c r="I82" s="26">
        <v>18</v>
      </c>
    </row>
    <row r="83" spans="1:9" x14ac:dyDescent="0.4">
      <c r="A83" s="1" t="s">
        <v>5</v>
      </c>
      <c r="B83" s="1" t="s">
        <v>361</v>
      </c>
      <c r="C83" s="1" t="s">
        <v>360</v>
      </c>
      <c r="D83" s="1" t="s">
        <v>359</v>
      </c>
      <c r="E83" s="1" t="s">
        <v>362</v>
      </c>
      <c r="F83" s="3"/>
      <c r="G83" s="3">
        <v>28</v>
      </c>
      <c r="H83" s="3">
        <v>10</v>
      </c>
      <c r="I83" s="26">
        <v>25</v>
      </c>
    </row>
    <row r="84" spans="1:9" x14ac:dyDescent="0.4">
      <c r="A84" s="1" t="s">
        <v>5</v>
      </c>
      <c r="B84" s="1" t="s">
        <v>361</v>
      </c>
      <c r="C84" s="1" t="s">
        <v>360</v>
      </c>
      <c r="D84" s="1" t="s">
        <v>359</v>
      </c>
      <c r="E84" s="1" t="s">
        <v>358</v>
      </c>
      <c r="F84" s="3"/>
      <c r="G84" s="3">
        <v>30</v>
      </c>
      <c r="H84" s="3">
        <v>10</v>
      </c>
      <c r="I84" s="26">
        <v>25</v>
      </c>
    </row>
    <row r="85" spans="1:9" x14ac:dyDescent="0.4">
      <c r="A85" s="1" t="s">
        <v>341</v>
      </c>
      <c r="B85" s="1" t="s">
        <v>63</v>
      </c>
      <c r="C85" s="1" t="s">
        <v>345</v>
      </c>
      <c r="D85" s="1" t="s">
        <v>344</v>
      </c>
      <c r="E85" s="1" t="s">
        <v>357</v>
      </c>
      <c r="F85" s="3"/>
      <c r="G85" s="3">
        <v>10</v>
      </c>
      <c r="H85" s="3">
        <v>3</v>
      </c>
      <c r="I85" s="26">
        <v>60</v>
      </c>
    </row>
    <row r="86" spans="1:9" x14ac:dyDescent="0.4">
      <c r="A86" s="1" t="s">
        <v>341</v>
      </c>
      <c r="B86" s="1" t="s">
        <v>63</v>
      </c>
      <c r="C86" s="1" t="s">
        <v>345</v>
      </c>
      <c r="D86" s="1" t="s">
        <v>344</v>
      </c>
      <c r="E86" s="1" t="s">
        <v>357</v>
      </c>
      <c r="F86" s="3"/>
      <c r="G86" s="3">
        <v>0</v>
      </c>
      <c r="H86" s="3">
        <v>3</v>
      </c>
      <c r="I86" s="26">
        <v>60</v>
      </c>
    </row>
    <row r="87" spans="1:9" x14ac:dyDescent="0.4">
      <c r="A87" s="1" t="s">
        <v>341</v>
      </c>
      <c r="B87" s="1" t="s">
        <v>63</v>
      </c>
      <c r="C87" s="1" t="s">
        <v>345</v>
      </c>
      <c r="D87" s="1" t="s">
        <v>344</v>
      </c>
      <c r="E87" s="1" t="s">
        <v>356</v>
      </c>
      <c r="F87" s="3"/>
      <c r="G87" s="3">
        <v>41</v>
      </c>
      <c r="H87" s="3">
        <v>10</v>
      </c>
      <c r="I87" s="26">
        <v>45</v>
      </c>
    </row>
    <row r="88" spans="1:9" x14ac:dyDescent="0.4">
      <c r="A88" s="1" t="s">
        <v>341</v>
      </c>
      <c r="B88" s="1" t="s">
        <v>63</v>
      </c>
      <c r="C88" s="1" t="s">
        <v>345</v>
      </c>
      <c r="D88" s="1" t="s">
        <v>344</v>
      </c>
      <c r="E88" s="1" t="s">
        <v>355</v>
      </c>
      <c r="F88" s="3"/>
      <c r="G88" s="3">
        <v>5</v>
      </c>
      <c r="H88" s="3">
        <v>3</v>
      </c>
      <c r="I88" s="26">
        <v>60</v>
      </c>
    </row>
    <row r="89" spans="1:9" x14ac:dyDescent="0.4">
      <c r="A89" s="1" t="s">
        <v>341</v>
      </c>
      <c r="B89" s="1" t="s">
        <v>63</v>
      </c>
      <c r="C89" s="1" t="s">
        <v>345</v>
      </c>
      <c r="D89" s="1" t="s">
        <v>344</v>
      </c>
      <c r="E89" s="1" t="s">
        <v>354</v>
      </c>
      <c r="F89" s="3"/>
      <c r="G89" s="3">
        <v>28</v>
      </c>
      <c r="H89" s="3">
        <v>10</v>
      </c>
      <c r="I89" s="26">
        <v>25</v>
      </c>
    </row>
    <row r="90" spans="1:9" x14ac:dyDescent="0.4">
      <c r="A90" s="1" t="s">
        <v>341</v>
      </c>
      <c r="B90" s="1" t="s">
        <v>63</v>
      </c>
      <c r="C90" s="1" t="s">
        <v>345</v>
      </c>
      <c r="D90" s="1" t="s">
        <v>344</v>
      </c>
      <c r="E90" s="1" t="s">
        <v>353</v>
      </c>
      <c r="F90" s="3"/>
      <c r="G90" s="3">
        <v>17</v>
      </c>
      <c r="H90" s="3">
        <v>10</v>
      </c>
      <c r="I90" s="26">
        <v>45</v>
      </c>
    </row>
    <row r="91" spans="1:9" x14ac:dyDescent="0.4">
      <c r="A91" s="1" t="s">
        <v>341</v>
      </c>
      <c r="B91" s="1" t="s">
        <v>63</v>
      </c>
      <c r="C91" s="1" t="s">
        <v>345</v>
      </c>
      <c r="D91" s="1" t="s">
        <v>344</v>
      </c>
      <c r="E91" s="1" t="s">
        <v>352</v>
      </c>
      <c r="F91" s="3"/>
      <c r="G91" s="3">
        <v>30</v>
      </c>
      <c r="H91" s="3">
        <v>3</v>
      </c>
      <c r="I91" s="26">
        <v>60</v>
      </c>
    </row>
    <row r="92" spans="1:9" x14ac:dyDescent="0.4">
      <c r="A92" s="1" t="s">
        <v>341</v>
      </c>
      <c r="B92" s="1" t="s">
        <v>63</v>
      </c>
      <c r="C92" s="1" t="s">
        <v>345</v>
      </c>
      <c r="D92" s="1" t="s">
        <v>344</v>
      </c>
      <c r="E92" s="1" t="s">
        <v>351</v>
      </c>
      <c r="F92" s="3"/>
      <c r="G92" s="3">
        <v>21</v>
      </c>
      <c r="H92" s="3">
        <v>10</v>
      </c>
      <c r="I92" s="26">
        <v>45</v>
      </c>
    </row>
    <row r="93" spans="1:9" x14ac:dyDescent="0.4">
      <c r="A93" s="1" t="s">
        <v>341</v>
      </c>
      <c r="B93" s="1" t="s">
        <v>63</v>
      </c>
      <c r="C93" s="1" t="s">
        <v>345</v>
      </c>
      <c r="D93" s="1" t="s">
        <v>344</v>
      </c>
      <c r="E93" s="1" t="s">
        <v>350</v>
      </c>
      <c r="F93" s="3"/>
      <c r="G93" s="3">
        <v>47</v>
      </c>
      <c r="H93" s="3">
        <v>10</v>
      </c>
      <c r="I93" s="26">
        <v>25</v>
      </c>
    </row>
    <row r="94" spans="1:9" x14ac:dyDescent="0.4">
      <c r="A94" s="1" t="s">
        <v>341</v>
      </c>
      <c r="B94" s="1" t="s">
        <v>63</v>
      </c>
      <c r="C94" s="1" t="s">
        <v>345</v>
      </c>
      <c r="D94" s="1" t="s">
        <v>344</v>
      </c>
      <c r="E94" s="1" t="s">
        <v>349</v>
      </c>
      <c r="F94" s="3"/>
      <c r="G94" s="3">
        <v>27</v>
      </c>
      <c r="H94" s="3">
        <v>10</v>
      </c>
      <c r="I94" s="26">
        <v>45</v>
      </c>
    </row>
    <row r="95" spans="1:9" x14ac:dyDescent="0.4">
      <c r="A95" s="1" t="s">
        <v>341</v>
      </c>
      <c r="B95" s="1" t="s">
        <v>63</v>
      </c>
      <c r="C95" s="1" t="s">
        <v>345</v>
      </c>
      <c r="D95" s="1" t="s">
        <v>344</v>
      </c>
      <c r="E95" s="1" t="s">
        <v>348</v>
      </c>
      <c r="F95" s="3"/>
      <c r="G95" s="3">
        <v>36</v>
      </c>
      <c r="H95" s="3">
        <v>3</v>
      </c>
      <c r="I95" s="26">
        <v>60</v>
      </c>
    </row>
    <row r="96" spans="1:9" x14ac:dyDescent="0.4">
      <c r="A96" s="1" t="s">
        <v>341</v>
      </c>
      <c r="B96" s="1" t="s">
        <v>63</v>
      </c>
      <c r="C96" s="1" t="s">
        <v>345</v>
      </c>
      <c r="D96" s="1" t="s">
        <v>344</v>
      </c>
      <c r="E96" s="1" t="s">
        <v>347</v>
      </c>
      <c r="F96" s="3"/>
      <c r="G96" s="3">
        <v>24</v>
      </c>
      <c r="H96" s="3">
        <v>10</v>
      </c>
      <c r="I96" s="26">
        <v>28</v>
      </c>
    </row>
    <row r="97" spans="1:9" x14ac:dyDescent="0.4">
      <c r="A97" s="1" t="s">
        <v>341</v>
      </c>
      <c r="B97" s="1" t="s">
        <v>63</v>
      </c>
      <c r="C97" s="1" t="s">
        <v>345</v>
      </c>
      <c r="D97" s="1" t="s">
        <v>344</v>
      </c>
      <c r="E97" s="1" t="s">
        <v>346</v>
      </c>
      <c r="F97" s="3"/>
      <c r="G97" s="3">
        <v>35</v>
      </c>
      <c r="H97" s="3">
        <v>10</v>
      </c>
      <c r="I97" s="26">
        <v>45</v>
      </c>
    </row>
    <row r="98" spans="1:9" x14ac:dyDescent="0.4">
      <c r="A98" s="1" t="s">
        <v>341</v>
      </c>
      <c r="B98" s="1" t="s">
        <v>63</v>
      </c>
      <c r="C98" s="1" t="s">
        <v>345</v>
      </c>
      <c r="D98" s="1" t="s">
        <v>344</v>
      </c>
      <c r="E98" s="1" t="s">
        <v>346</v>
      </c>
      <c r="F98" s="3"/>
      <c r="G98" s="3">
        <v>1</v>
      </c>
      <c r="H98" s="3">
        <v>10</v>
      </c>
      <c r="I98" s="26">
        <v>45</v>
      </c>
    </row>
    <row r="99" spans="1:9" x14ac:dyDescent="0.4">
      <c r="A99" s="1" t="s">
        <v>341</v>
      </c>
      <c r="B99" s="1" t="s">
        <v>63</v>
      </c>
      <c r="C99" s="1" t="s">
        <v>345</v>
      </c>
      <c r="D99" s="1" t="s">
        <v>344</v>
      </c>
      <c r="E99" s="1" t="s">
        <v>343</v>
      </c>
      <c r="F99" s="3"/>
      <c r="G99" s="3">
        <v>44</v>
      </c>
      <c r="H99" s="3">
        <v>10</v>
      </c>
      <c r="I99" s="26">
        <v>28</v>
      </c>
    </row>
    <row r="100" spans="1:9" x14ac:dyDescent="0.4">
      <c r="A100" s="1" t="s">
        <v>341</v>
      </c>
      <c r="B100" s="1" t="s">
        <v>63</v>
      </c>
      <c r="C100" s="1" t="s">
        <v>340</v>
      </c>
      <c r="D100" s="1" t="s">
        <v>339</v>
      </c>
      <c r="E100" s="1" t="s">
        <v>342</v>
      </c>
      <c r="F100" s="3"/>
      <c r="G100" s="3">
        <v>16</v>
      </c>
      <c r="H100" s="3">
        <v>15</v>
      </c>
      <c r="I100" s="26">
        <v>15</v>
      </c>
    </row>
    <row r="101" spans="1:9" x14ac:dyDescent="0.4">
      <c r="A101" s="1" t="s">
        <v>341</v>
      </c>
      <c r="B101" s="1" t="s">
        <v>63</v>
      </c>
      <c r="C101" s="1" t="s">
        <v>340</v>
      </c>
      <c r="D101" s="1" t="s">
        <v>339</v>
      </c>
      <c r="E101" s="1" t="s">
        <v>338</v>
      </c>
      <c r="F101" s="3"/>
      <c r="G101" s="3">
        <v>25</v>
      </c>
      <c r="H101" s="3">
        <v>15</v>
      </c>
      <c r="I101" s="26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C6C6-C23D-4B82-BF3B-F56AFCCD24B3}">
  <sheetPr>
    <tabColor rgb="FF0070C0"/>
  </sheetPr>
  <dimension ref="A1:B5"/>
  <sheetViews>
    <sheetView zoomScale="130" zoomScaleNormal="130" workbookViewId="0">
      <selection activeCell="G10" sqref="G10"/>
    </sheetView>
  </sheetViews>
  <sheetFormatPr defaultColWidth="9.15234375" defaultRowHeight="14.6" x14ac:dyDescent="0.4"/>
  <cols>
    <col min="1" max="1" width="28.84375" style="1" bestFit="1" customWidth="1"/>
    <col min="2" max="2" width="11.3828125" style="1" customWidth="1"/>
    <col min="3" max="16384" width="9.15234375" style="1"/>
  </cols>
  <sheetData>
    <row r="1" spans="1:2" x14ac:dyDescent="0.4">
      <c r="A1" s="50" t="s">
        <v>454</v>
      </c>
      <c r="B1" s="50"/>
    </row>
    <row r="2" spans="1:2" x14ac:dyDescent="0.4">
      <c r="A2" s="14" t="s">
        <v>453</v>
      </c>
      <c r="B2" s="30" t="s">
        <v>452</v>
      </c>
    </row>
    <row r="3" spans="1:2" x14ac:dyDescent="0.4">
      <c r="A3" s="14" t="s">
        <v>451</v>
      </c>
      <c r="B3" s="29">
        <v>44149</v>
      </c>
    </row>
    <row r="4" spans="1:2" x14ac:dyDescent="0.4">
      <c r="A4" s="12" t="s">
        <v>450</v>
      </c>
      <c r="B4" s="11">
        <v>12</v>
      </c>
    </row>
    <row r="5" spans="1:2" x14ac:dyDescent="0.4">
      <c r="A5" s="10" t="s">
        <v>449</v>
      </c>
      <c r="B5" s="28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C73A-1276-4F96-B850-44C4AF1C7C34}">
  <sheetPr>
    <tabColor theme="5"/>
  </sheetPr>
  <dimension ref="A1:G81"/>
  <sheetViews>
    <sheetView workbookViewId="0">
      <selection sqref="A1:B1"/>
    </sheetView>
  </sheetViews>
  <sheetFormatPr defaultColWidth="9.15234375" defaultRowHeight="14.6" x14ac:dyDescent="0.4"/>
  <cols>
    <col min="1" max="1" width="14.69140625" style="3" bestFit="1" customWidth="1"/>
    <col min="2" max="2" width="18.53515625" style="1" bestFit="1" customWidth="1"/>
    <col min="3" max="3" width="20.84375" style="1" bestFit="1" customWidth="1"/>
    <col min="4" max="4" width="23" style="1" bestFit="1" customWidth="1"/>
    <col min="5" max="5" width="29.15234375" style="1" bestFit="1" customWidth="1"/>
    <col min="6" max="6" width="14.53515625" style="1" bestFit="1" customWidth="1"/>
    <col min="7" max="7" width="15" style="1" bestFit="1" customWidth="1"/>
    <col min="8" max="16384" width="9.15234375" style="1"/>
  </cols>
  <sheetData>
    <row r="1" spans="1:7" x14ac:dyDescent="0.4">
      <c r="A1" s="31" t="s">
        <v>20</v>
      </c>
      <c r="B1" s="31" t="s">
        <v>580</v>
      </c>
      <c r="C1" s="31" t="s">
        <v>579</v>
      </c>
      <c r="D1" s="31" t="s">
        <v>578</v>
      </c>
      <c r="E1" s="31" t="s">
        <v>19</v>
      </c>
      <c r="F1" s="31" t="s">
        <v>577</v>
      </c>
      <c r="G1" s="31" t="s">
        <v>576</v>
      </c>
    </row>
    <row r="2" spans="1:7" x14ac:dyDescent="0.4">
      <c r="A2" s="3">
        <v>1</v>
      </c>
      <c r="B2" s="1" t="s">
        <v>543</v>
      </c>
      <c r="C2" s="1" t="s">
        <v>562</v>
      </c>
      <c r="D2" s="1" t="s">
        <v>564</v>
      </c>
      <c r="E2" s="1" t="s">
        <v>575</v>
      </c>
      <c r="F2" s="24">
        <v>1289</v>
      </c>
      <c r="G2" s="15">
        <v>23202</v>
      </c>
    </row>
    <row r="3" spans="1:7" x14ac:dyDescent="0.4">
      <c r="A3" s="3">
        <v>2</v>
      </c>
      <c r="B3" s="1" t="s">
        <v>543</v>
      </c>
      <c r="C3" s="1" t="s">
        <v>562</v>
      </c>
      <c r="D3" s="1" t="s">
        <v>574</v>
      </c>
      <c r="E3" s="1" t="s">
        <v>573</v>
      </c>
      <c r="F3" s="24">
        <v>1186</v>
      </c>
      <c r="G3" s="15">
        <v>21348</v>
      </c>
    </row>
    <row r="4" spans="1:7" x14ac:dyDescent="0.4">
      <c r="A4" s="3">
        <v>3</v>
      </c>
      <c r="B4" s="1" t="s">
        <v>543</v>
      </c>
      <c r="C4" s="1" t="s">
        <v>562</v>
      </c>
      <c r="D4" s="1" t="s">
        <v>571</v>
      </c>
      <c r="E4" s="1" t="s">
        <v>572</v>
      </c>
      <c r="F4" s="24">
        <v>988</v>
      </c>
      <c r="G4" s="15">
        <v>14573</v>
      </c>
    </row>
    <row r="5" spans="1:7" x14ac:dyDescent="0.4">
      <c r="A5" s="3">
        <v>4</v>
      </c>
      <c r="B5" s="1" t="s">
        <v>543</v>
      </c>
      <c r="C5" s="1" t="s">
        <v>562</v>
      </c>
      <c r="D5" s="1" t="s">
        <v>571</v>
      </c>
      <c r="E5" s="1" t="s">
        <v>570</v>
      </c>
      <c r="F5" s="24">
        <v>891</v>
      </c>
      <c r="G5" s="15">
        <v>18220.95</v>
      </c>
    </row>
    <row r="6" spans="1:7" x14ac:dyDescent="0.4">
      <c r="A6" s="3">
        <v>5</v>
      </c>
      <c r="B6" s="1" t="s">
        <v>543</v>
      </c>
      <c r="C6" s="1" t="s">
        <v>562</v>
      </c>
      <c r="D6" s="1" t="s">
        <v>568</v>
      </c>
      <c r="E6" s="1" t="s">
        <v>569</v>
      </c>
      <c r="F6" s="24">
        <v>908</v>
      </c>
      <c r="G6" s="15">
        <v>13620</v>
      </c>
    </row>
    <row r="7" spans="1:7" x14ac:dyDescent="0.4">
      <c r="A7" s="3">
        <v>6</v>
      </c>
      <c r="B7" s="1" t="s">
        <v>543</v>
      </c>
      <c r="C7" s="1" t="s">
        <v>562</v>
      </c>
      <c r="D7" s="1" t="s">
        <v>568</v>
      </c>
      <c r="E7" s="1" t="s">
        <v>287</v>
      </c>
      <c r="F7" s="24">
        <v>1326</v>
      </c>
      <c r="G7" s="15">
        <v>27846</v>
      </c>
    </row>
    <row r="8" spans="1:7" x14ac:dyDescent="0.4">
      <c r="A8" s="3">
        <v>7</v>
      </c>
      <c r="B8" s="1" t="s">
        <v>543</v>
      </c>
      <c r="C8" s="1" t="s">
        <v>562</v>
      </c>
      <c r="D8" s="1" t="s">
        <v>566</v>
      </c>
      <c r="E8" s="1" t="s">
        <v>567</v>
      </c>
      <c r="F8" s="24">
        <v>926</v>
      </c>
      <c r="G8" s="15">
        <v>18288.5</v>
      </c>
    </row>
    <row r="9" spans="1:7" x14ac:dyDescent="0.4">
      <c r="A9" s="3">
        <v>8</v>
      </c>
      <c r="B9" s="1" t="s">
        <v>543</v>
      </c>
      <c r="C9" s="1" t="s">
        <v>562</v>
      </c>
      <c r="D9" s="1" t="s">
        <v>566</v>
      </c>
      <c r="E9" s="1" t="s">
        <v>565</v>
      </c>
      <c r="F9" s="24">
        <v>1479</v>
      </c>
      <c r="G9" s="15">
        <v>66555</v>
      </c>
    </row>
    <row r="10" spans="1:7" x14ac:dyDescent="0.4">
      <c r="A10" s="3">
        <v>9</v>
      </c>
      <c r="B10" s="1" t="s">
        <v>543</v>
      </c>
      <c r="C10" s="1" t="s">
        <v>562</v>
      </c>
      <c r="D10" s="1" t="s">
        <v>564</v>
      </c>
      <c r="E10" s="1" t="s">
        <v>563</v>
      </c>
      <c r="F10" s="24">
        <v>1233</v>
      </c>
      <c r="G10" s="15">
        <v>27742.5</v>
      </c>
    </row>
    <row r="11" spans="1:7" x14ac:dyDescent="0.4">
      <c r="A11" s="3">
        <v>10</v>
      </c>
      <c r="B11" s="1" t="s">
        <v>543</v>
      </c>
      <c r="C11" s="1" t="s">
        <v>562</v>
      </c>
      <c r="D11" s="1" t="s">
        <v>561</v>
      </c>
      <c r="E11" s="1" t="s">
        <v>560</v>
      </c>
      <c r="F11" s="24">
        <v>869</v>
      </c>
      <c r="G11" s="15">
        <v>8690</v>
      </c>
    </row>
    <row r="12" spans="1:7" x14ac:dyDescent="0.4">
      <c r="A12" s="3">
        <v>11</v>
      </c>
      <c r="B12" s="1" t="s">
        <v>543</v>
      </c>
      <c r="C12" s="1" t="s">
        <v>549</v>
      </c>
      <c r="D12" s="1" t="s">
        <v>558</v>
      </c>
      <c r="E12" s="1" t="s">
        <v>559</v>
      </c>
      <c r="F12" s="24">
        <v>981</v>
      </c>
      <c r="G12" s="15">
        <v>8779.9499999999989</v>
      </c>
    </row>
    <row r="13" spans="1:7" x14ac:dyDescent="0.4">
      <c r="A13" s="3">
        <v>12</v>
      </c>
      <c r="B13" s="1" t="s">
        <v>543</v>
      </c>
      <c r="C13" s="1" t="s">
        <v>549</v>
      </c>
      <c r="D13" s="1" t="s">
        <v>558</v>
      </c>
      <c r="E13" s="1" t="s">
        <v>557</v>
      </c>
      <c r="F13" s="24">
        <v>861</v>
      </c>
      <c r="G13" s="15">
        <v>7705.95</v>
      </c>
    </row>
    <row r="14" spans="1:7" x14ac:dyDescent="0.4">
      <c r="A14" s="3">
        <v>13</v>
      </c>
      <c r="B14" s="1" t="s">
        <v>543</v>
      </c>
      <c r="C14" s="1" t="s">
        <v>549</v>
      </c>
      <c r="D14" s="1" t="s">
        <v>555</v>
      </c>
      <c r="E14" s="1" t="s">
        <v>556</v>
      </c>
      <c r="F14" s="24">
        <v>1000</v>
      </c>
      <c r="G14" s="15">
        <v>8950</v>
      </c>
    </row>
    <row r="15" spans="1:7" x14ac:dyDescent="0.4">
      <c r="A15" s="3">
        <v>14</v>
      </c>
      <c r="B15" s="1" t="s">
        <v>543</v>
      </c>
      <c r="C15" s="1" t="s">
        <v>549</v>
      </c>
      <c r="D15" s="1" t="s">
        <v>555</v>
      </c>
      <c r="E15" s="1" t="s">
        <v>554</v>
      </c>
      <c r="F15" s="24">
        <v>864</v>
      </c>
      <c r="G15" s="15">
        <v>7732.7999999999993</v>
      </c>
    </row>
    <row r="16" spans="1:7" x14ac:dyDescent="0.4">
      <c r="A16" s="3">
        <v>15</v>
      </c>
      <c r="B16" s="1" t="s">
        <v>543</v>
      </c>
      <c r="C16" s="1" t="s">
        <v>549</v>
      </c>
      <c r="D16" s="1" t="s">
        <v>553</v>
      </c>
      <c r="E16" s="1" t="s">
        <v>552</v>
      </c>
      <c r="F16" s="24">
        <v>908</v>
      </c>
      <c r="G16" s="15">
        <v>8399</v>
      </c>
    </row>
    <row r="17" spans="1:7" x14ac:dyDescent="0.4">
      <c r="A17" s="3">
        <v>16</v>
      </c>
      <c r="B17" s="1" t="s">
        <v>543</v>
      </c>
      <c r="C17" s="1" t="s">
        <v>549</v>
      </c>
      <c r="D17" s="1" t="s">
        <v>548</v>
      </c>
      <c r="E17" s="1" t="s">
        <v>551</v>
      </c>
      <c r="F17" s="24">
        <v>938</v>
      </c>
      <c r="G17" s="15">
        <v>8395.0999999999985</v>
      </c>
    </row>
    <row r="18" spans="1:7" x14ac:dyDescent="0.4">
      <c r="A18" s="3">
        <v>17</v>
      </c>
      <c r="B18" s="1" t="s">
        <v>543</v>
      </c>
      <c r="C18" s="1" t="s">
        <v>549</v>
      </c>
      <c r="D18" s="1" t="s">
        <v>548</v>
      </c>
      <c r="E18" s="1" t="s">
        <v>550</v>
      </c>
      <c r="F18" s="24">
        <v>1061</v>
      </c>
      <c r="G18" s="15">
        <v>10079.5</v>
      </c>
    </row>
    <row r="19" spans="1:7" x14ac:dyDescent="0.4">
      <c r="A19" s="3">
        <v>18</v>
      </c>
      <c r="B19" s="1" t="s">
        <v>543</v>
      </c>
      <c r="C19" s="1" t="s">
        <v>549</v>
      </c>
      <c r="D19" s="1" t="s">
        <v>548</v>
      </c>
      <c r="E19" s="1" t="s">
        <v>547</v>
      </c>
      <c r="F19" s="24">
        <v>768</v>
      </c>
      <c r="G19" s="15">
        <v>8409.5999999999985</v>
      </c>
    </row>
    <row r="20" spans="1:7" x14ac:dyDescent="0.4">
      <c r="A20" s="3">
        <v>19</v>
      </c>
      <c r="B20" s="1" t="s">
        <v>543</v>
      </c>
      <c r="C20" s="1" t="s">
        <v>542</v>
      </c>
      <c r="D20" s="1" t="s">
        <v>492</v>
      </c>
      <c r="E20" s="1" t="s">
        <v>546</v>
      </c>
      <c r="F20" s="24">
        <v>672</v>
      </c>
      <c r="G20" s="15">
        <v>4300.8</v>
      </c>
    </row>
    <row r="21" spans="1:7" x14ac:dyDescent="0.4">
      <c r="A21" s="3">
        <v>20</v>
      </c>
      <c r="B21" s="1" t="s">
        <v>543</v>
      </c>
      <c r="C21" s="1" t="s">
        <v>542</v>
      </c>
      <c r="D21" s="1" t="s">
        <v>545</v>
      </c>
      <c r="E21" s="1" t="s">
        <v>544</v>
      </c>
      <c r="F21" s="24">
        <v>1271</v>
      </c>
      <c r="G21" s="15">
        <v>9659.6</v>
      </c>
    </row>
    <row r="22" spans="1:7" x14ac:dyDescent="0.4">
      <c r="A22" s="3">
        <v>21</v>
      </c>
      <c r="B22" s="1" t="s">
        <v>543</v>
      </c>
      <c r="C22" s="1" t="s">
        <v>542</v>
      </c>
      <c r="D22" s="1" t="s">
        <v>492</v>
      </c>
      <c r="E22" s="1" t="s">
        <v>541</v>
      </c>
      <c r="F22" s="24">
        <v>872</v>
      </c>
      <c r="G22" s="15">
        <v>11623.76</v>
      </c>
    </row>
    <row r="23" spans="1:7" x14ac:dyDescent="0.4">
      <c r="A23" s="3">
        <v>22</v>
      </c>
      <c r="B23" s="1" t="s">
        <v>458</v>
      </c>
      <c r="C23" s="1" t="s">
        <v>457</v>
      </c>
      <c r="D23" s="1" t="s">
        <v>538</v>
      </c>
      <c r="E23" s="1" t="s">
        <v>540</v>
      </c>
      <c r="F23" s="24">
        <v>26768</v>
      </c>
      <c r="G23" s="15">
        <v>53536</v>
      </c>
    </row>
    <row r="24" spans="1:7" x14ac:dyDescent="0.4">
      <c r="A24" s="3">
        <v>23</v>
      </c>
      <c r="B24" s="1" t="s">
        <v>458</v>
      </c>
      <c r="C24" s="1" t="s">
        <v>457</v>
      </c>
      <c r="D24" s="1" t="s">
        <v>538</v>
      </c>
      <c r="E24" s="1" t="s">
        <v>539</v>
      </c>
      <c r="F24" s="24">
        <v>26831</v>
      </c>
      <c r="G24" s="15">
        <v>67077.5</v>
      </c>
    </row>
    <row r="25" spans="1:7" x14ac:dyDescent="0.4">
      <c r="A25" s="3">
        <v>24</v>
      </c>
      <c r="B25" s="1" t="s">
        <v>458</v>
      </c>
      <c r="C25" s="1" t="s">
        <v>457</v>
      </c>
      <c r="D25" s="1" t="s">
        <v>538</v>
      </c>
      <c r="E25" s="1" t="s">
        <v>537</v>
      </c>
      <c r="F25" s="24">
        <v>24888</v>
      </c>
      <c r="G25" s="15">
        <v>74664</v>
      </c>
    </row>
    <row r="26" spans="1:7" x14ac:dyDescent="0.4">
      <c r="A26" s="3">
        <v>25</v>
      </c>
      <c r="B26" s="1" t="s">
        <v>458</v>
      </c>
      <c r="C26" s="1" t="s">
        <v>457</v>
      </c>
      <c r="D26" s="1" t="s">
        <v>534</v>
      </c>
      <c r="E26" s="1" t="s">
        <v>536</v>
      </c>
      <c r="F26" s="24">
        <v>26671</v>
      </c>
      <c r="G26" s="15">
        <v>58676.200000000004</v>
      </c>
    </row>
    <row r="27" spans="1:7" x14ac:dyDescent="0.4">
      <c r="A27" s="3">
        <v>26</v>
      </c>
      <c r="B27" s="1" t="s">
        <v>458</v>
      </c>
      <c r="C27" s="1" t="s">
        <v>457</v>
      </c>
      <c r="D27" s="1" t="s">
        <v>534</v>
      </c>
      <c r="E27" s="1" t="s">
        <v>535</v>
      </c>
      <c r="F27" s="24">
        <v>26852</v>
      </c>
      <c r="G27" s="15">
        <v>80556</v>
      </c>
    </row>
    <row r="28" spans="1:7" x14ac:dyDescent="0.4">
      <c r="A28" s="3">
        <v>27</v>
      </c>
      <c r="B28" s="1" t="s">
        <v>458</v>
      </c>
      <c r="C28" s="1" t="s">
        <v>457</v>
      </c>
      <c r="D28" s="1" t="s">
        <v>534</v>
      </c>
      <c r="E28" s="1" t="s">
        <v>533</v>
      </c>
      <c r="F28" s="24">
        <v>26001</v>
      </c>
      <c r="G28" s="15">
        <v>91003.5</v>
      </c>
    </row>
    <row r="29" spans="1:7" x14ac:dyDescent="0.4">
      <c r="A29" s="3">
        <v>28</v>
      </c>
      <c r="B29" s="1" t="s">
        <v>458</v>
      </c>
      <c r="C29" s="1" t="s">
        <v>457</v>
      </c>
      <c r="D29" s="1" t="s">
        <v>527</v>
      </c>
      <c r="E29" s="1" t="s">
        <v>532</v>
      </c>
      <c r="F29" s="24">
        <v>25236</v>
      </c>
      <c r="G29" s="15">
        <v>50472</v>
      </c>
    </row>
    <row r="30" spans="1:7" x14ac:dyDescent="0.4">
      <c r="A30" s="3">
        <v>29</v>
      </c>
      <c r="B30" s="1" t="s">
        <v>458</v>
      </c>
      <c r="C30" s="1" t="s">
        <v>457</v>
      </c>
      <c r="D30" s="1" t="s">
        <v>527</v>
      </c>
      <c r="E30" s="1" t="s">
        <v>531</v>
      </c>
      <c r="F30" s="24">
        <v>27514</v>
      </c>
      <c r="G30" s="15">
        <v>68785</v>
      </c>
    </row>
    <row r="31" spans="1:7" x14ac:dyDescent="0.4">
      <c r="A31" s="3">
        <v>30</v>
      </c>
      <c r="B31" s="1" t="s">
        <v>458</v>
      </c>
      <c r="C31" s="1" t="s">
        <v>457</v>
      </c>
      <c r="D31" s="1" t="s">
        <v>527</v>
      </c>
      <c r="E31" s="1" t="s">
        <v>530</v>
      </c>
      <c r="F31" s="24">
        <v>25970</v>
      </c>
      <c r="G31" s="15">
        <v>77910</v>
      </c>
    </row>
    <row r="32" spans="1:7" x14ac:dyDescent="0.4">
      <c r="A32" s="3">
        <v>31</v>
      </c>
      <c r="B32" s="1" t="s">
        <v>458</v>
      </c>
      <c r="C32" s="1" t="s">
        <v>457</v>
      </c>
      <c r="D32" s="1" t="s">
        <v>527</v>
      </c>
      <c r="E32" s="1" t="s">
        <v>529</v>
      </c>
      <c r="F32" s="24">
        <v>27061</v>
      </c>
      <c r="G32" s="15">
        <v>59534.200000000004</v>
      </c>
    </row>
    <row r="33" spans="1:7" x14ac:dyDescent="0.4">
      <c r="A33" s="3">
        <v>32</v>
      </c>
      <c r="B33" s="1" t="s">
        <v>458</v>
      </c>
      <c r="C33" s="1" t="s">
        <v>457</v>
      </c>
      <c r="D33" s="1" t="s">
        <v>527</v>
      </c>
      <c r="E33" s="1" t="s">
        <v>528</v>
      </c>
      <c r="F33" s="24">
        <v>27287</v>
      </c>
      <c r="G33" s="15">
        <v>81861</v>
      </c>
    </row>
    <row r="34" spans="1:7" x14ac:dyDescent="0.4">
      <c r="A34" s="3">
        <v>33</v>
      </c>
      <c r="B34" s="1" t="s">
        <v>458</v>
      </c>
      <c r="C34" s="1" t="s">
        <v>457</v>
      </c>
      <c r="D34" s="1" t="s">
        <v>527</v>
      </c>
      <c r="E34" s="1" t="s">
        <v>526</v>
      </c>
      <c r="F34" s="24">
        <v>26146</v>
      </c>
      <c r="G34" s="15">
        <v>91511</v>
      </c>
    </row>
    <row r="35" spans="1:7" x14ac:dyDescent="0.4">
      <c r="A35" s="3">
        <v>34</v>
      </c>
      <c r="B35" s="1" t="s">
        <v>458</v>
      </c>
      <c r="C35" s="1" t="s">
        <v>457</v>
      </c>
      <c r="D35" s="1" t="s">
        <v>523</v>
      </c>
      <c r="E35" s="1" t="s">
        <v>525</v>
      </c>
      <c r="F35" s="24">
        <v>24566</v>
      </c>
      <c r="G35" s="15">
        <v>60186.700000000004</v>
      </c>
    </row>
    <row r="36" spans="1:7" x14ac:dyDescent="0.4">
      <c r="A36" s="3">
        <v>35</v>
      </c>
      <c r="B36" s="1" t="s">
        <v>458</v>
      </c>
      <c r="C36" s="1" t="s">
        <v>457</v>
      </c>
      <c r="D36" s="1" t="s">
        <v>523</v>
      </c>
      <c r="E36" s="1" t="s">
        <v>524</v>
      </c>
      <c r="F36" s="24">
        <v>24877</v>
      </c>
      <c r="G36" s="15">
        <v>77118.7</v>
      </c>
    </row>
    <row r="37" spans="1:7" x14ac:dyDescent="0.4">
      <c r="A37" s="3">
        <v>36</v>
      </c>
      <c r="B37" s="1" t="s">
        <v>458</v>
      </c>
      <c r="C37" s="1" t="s">
        <v>457</v>
      </c>
      <c r="D37" s="1" t="s">
        <v>523</v>
      </c>
      <c r="E37" s="1" t="s">
        <v>522</v>
      </c>
      <c r="F37" s="24">
        <v>26489</v>
      </c>
      <c r="G37" s="15">
        <v>99333.75</v>
      </c>
    </row>
    <row r="38" spans="1:7" x14ac:dyDescent="0.4">
      <c r="A38" s="3">
        <v>37</v>
      </c>
      <c r="B38" s="1" t="s">
        <v>458</v>
      </c>
      <c r="C38" s="1" t="s">
        <v>457</v>
      </c>
      <c r="D38" s="1" t="s">
        <v>456</v>
      </c>
      <c r="E38" s="1" t="s">
        <v>521</v>
      </c>
      <c r="F38" s="24">
        <v>25726</v>
      </c>
      <c r="G38" s="15">
        <v>77178</v>
      </c>
    </row>
    <row r="39" spans="1:7" x14ac:dyDescent="0.4">
      <c r="A39" s="3">
        <v>38</v>
      </c>
      <c r="B39" s="1" t="s">
        <v>458</v>
      </c>
      <c r="C39" s="1" t="s">
        <v>457</v>
      </c>
      <c r="D39" s="1" t="s">
        <v>456</v>
      </c>
      <c r="E39" s="1" t="s">
        <v>520</v>
      </c>
      <c r="F39" s="24">
        <v>27754</v>
      </c>
      <c r="G39" s="15">
        <v>104077.5</v>
      </c>
    </row>
    <row r="40" spans="1:7" x14ac:dyDescent="0.4">
      <c r="A40" s="3">
        <v>39</v>
      </c>
      <c r="B40" s="1" t="s">
        <v>458</v>
      </c>
      <c r="C40" s="1" t="s">
        <v>457</v>
      </c>
      <c r="D40" s="1" t="s">
        <v>456</v>
      </c>
      <c r="E40" s="1" t="s">
        <v>519</v>
      </c>
      <c r="F40" s="24">
        <v>27141</v>
      </c>
      <c r="G40" s="15">
        <v>115349.25</v>
      </c>
    </row>
    <row r="41" spans="1:7" x14ac:dyDescent="0.4">
      <c r="A41" s="3">
        <v>40</v>
      </c>
      <c r="B41" s="1" t="s">
        <v>458</v>
      </c>
      <c r="C41" s="1" t="s">
        <v>457</v>
      </c>
      <c r="D41" s="1" t="s">
        <v>456</v>
      </c>
      <c r="E41" s="1" t="s">
        <v>518</v>
      </c>
      <c r="F41" s="24">
        <v>26355</v>
      </c>
      <c r="G41" s="15">
        <v>98831.25</v>
      </c>
    </row>
    <row r="42" spans="1:7" x14ac:dyDescent="0.4">
      <c r="A42" s="3">
        <v>41</v>
      </c>
      <c r="B42" s="1" t="s">
        <v>458</v>
      </c>
      <c r="C42" s="1" t="s">
        <v>457</v>
      </c>
      <c r="D42" s="1" t="s">
        <v>456</v>
      </c>
      <c r="E42" s="1" t="s">
        <v>517</v>
      </c>
      <c r="F42" s="24">
        <v>25836</v>
      </c>
      <c r="G42" s="15">
        <v>109803</v>
      </c>
    </row>
    <row r="43" spans="1:7" x14ac:dyDescent="0.4">
      <c r="A43" s="3">
        <v>42</v>
      </c>
      <c r="B43" s="1" t="s">
        <v>458</v>
      </c>
      <c r="C43" s="1" t="s">
        <v>498</v>
      </c>
      <c r="D43" s="1" t="s">
        <v>513</v>
      </c>
      <c r="E43" s="1" t="s">
        <v>516</v>
      </c>
      <c r="F43" s="24">
        <v>26553</v>
      </c>
      <c r="G43" s="15">
        <v>66382.5</v>
      </c>
    </row>
    <row r="44" spans="1:7" x14ac:dyDescent="0.4">
      <c r="A44" s="3">
        <v>43</v>
      </c>
      <c r="B44" s="1" t="s">
        <v>458</v>
      </c>
      <c r="C44" s="1" t="s">
        <v>498</v>
      </c>
      <c r="D44" s="1" t="s">
        <v>513</v>
      </c>
      <c r="E44" s="1" t="s">
        <v>515</v>
      </c>
      <c r="F44" s="24">
        <v>24917</v>
      </c>
      <c r="G44" s="15">
        <v>74751</v>
      </c>
    </row>
    <row r="45" spans="1:7" x14ac:dyDescent="0.4">
      <c r="A45" s="3">
        <v>44</v>
      </c>
      <c r="B45" s="1" t="s">
        <v>458</v>
      </c>
      <c r="C45" s="1" t="s">
        <v>498</v>
      </c>
      <c r="D45" s="1" t="s">
        <v>513</v>
      </c>
      <c r="E45" s="1" t="s">
        <v>514</v>
      </c>
      <c r="F45" s="24">
        <v>27449</v>
      </c>
      <c r="G45" s="15">
        <v>68622.5</v>
      </c>
    </row>
    <row r="46" spans="1:7" x14ac:dyDescent="0.4">
      <c r="A46" s="3">
        <v>45</v>
      </c>
      <c r="B46" s="1" t="s">
        <v>458</v>
      </c>
      <c r="C46" s="1" t="s">
        <v>498</v>
      </c>
      <c r="D46" s="1" t="s">
        <v>513</v>
      </c>
      <c r="E46" s="1" t="s">
        <v>512</v>
      </c>
      <c r="F46" s="24">
        <v>25770</v>
      </c>
      <c r="G46" s="15">
        <v>77310</v>
      </c>
    </row>
    <row r="47" spans="1:7" x14ac:dyDescent="0.4">
      <c r="A47" s="3">
        <v>46</v>
      </c>
      <c r="B47" s="1" t="s">
        <v>458</v>
      </c>
      <c r="C47" s="1" t="s">
        <v>498</v>
      </c>
      <c r="D47" s="1" t="s">
        <v>510</v>
      </c>
      <c r="E47" s="1" t="s">
        <v>511</v>
      </c>
      <c r="F47" s="24">
        <v>27295</v>
      </c>
      <c r="G47" s="15">
        <v>68237.5</v>
      </c>
    </row>
    <row r="48" spans="1:7" x14ac:dyDescent="0.4">
      <c r="A48" s="3">
        <v>47</v>
      </c>
      <c r="B48" s="1" t="s">
        <v>458</v>
      </c>
      <c r="C48" s="1" t="s">
        <v>498</v>
      </c>
      <c r="D48" s="1" t="s">
        <v>510</v>
      </c>
      <c r="E48" s="1" t="s">
        <v>509</v>
      </c>
      <c r="F48" s="24">
        <v>25483</v>
      </c>
      <c r="G48" s="15">
        <v>76449</v>
      </c>
    </row>
    <row r="49" spans="1:7" x14ac:dyDescent="0.4">
      <c r="A49" s="3">
        <v>48</v>
      </c>
      <c r="B49" s="1" t="s">
        <v>458</v>
      </c>
      <c r="C49" s="1" t="s">
        <v>498</v>
      </c>
      <c r="D49" s="1" t="s">
        <v>505</v>
      </c>
      <c r="E49" s="1" t="s">
        <v>508</v>
      </c>
      <c r="F49" s="24">
        <v>25337</v>
      </c>
      <c r="G49" s="15">
        <v>63342.5</v>
      </c>
    </row>
    <row r="50" spans="1:7" x14ac:dyDescent="0.4">
      <c r="A50" s="3">
        <v>49</v>
      </c>
      <c r="B50" s="1" t="s">
        <v>458</v>
      </c>
      <c r="C50" s="1" t="s">
        <v>498</v>
      </c>
      <c r="D50" s="1" t="s">
        <v>505</v>
      </c>
      <c r="E50" s="1" t="s">
        <v>507</v>
      </c>
      <c r="F50" s="24">
        <v>26032</v>
      </c>
      <c r="G50" s="15">
        <v>78096</v>
      </c>
    </row>
    <row r="51" spans="1:7" x14ac:dyDescent="0.4">
      <c r="A51" s="3">
        <v>50</v>
      </c>
      <c r="B51" s="1" t="s">
        <v>458</v>
      </c>
      <c r="C51" s="1" t="s">
        <v>498</v>
      </c>
      <c r="D51" s="1" t="s">
        <v>505</v>
      </c>
      <c r="E51" s="1" t="s">
        <v>506</v>
      </c>
      <c r="F51" s="24">
        <v>28388</v>
      </c>
      <c r="G51" s="15">
        <v>70970</v>
      </c>
    </row>
    <row r="52" spans="1:7" x14ac:dyDescent="0.4">
      <c r="A52" s="3">
        <v>51</v>
      </c>
      <c r="B52" s="1" t="s">
        <v>458</v>
      </c>
      <c r="C52" s="1" t="s">
        <v>498</v>
      </c>
      <c r="D52" s="1" t="s">
        <v>505</v>
      </c>
      <c r="E52" s="1" t="s">
        <v>504</v>
      </c>
      <c r="F52" s="24">
        <v>25817</v>
      </c>
      <c r="G52" s="15">
        <v>77451</v>
      </c>
    </row>
    <row r="53" spans="1:7" x14ac:dyDescent="0.4">
      <c r="A53" s="3">
        <v>52</v>
      </c>
      <c r="B53" s="1" t="s">
        <v>458</v>
      </c>
      <c r="C53" s="1" t="s">
        <v>498</v>
      </c>
      <c r="D53" s="1" t="s">
        <v>497</v>
      </c>
      <c r="E53" s="1" t="s">
        <v>503</v>
      </c>
      <c r="F53" s="24">
        <v>27258</v>
      </c>
      <c r="G53" s="15">
        <v>68145</v>
      </c>
    </row>
    <row r="54" spans="1:7" x14ac:dyDescent="0.4">
      <c r="A54" s="3">
        <v>53</v>
      </c>
      <c r="B54" s="1" t="s">
        <v>458</v>
      </c>
      <c r="C54" s="1" t="s">
        <v>498</v>
      </c>
      <c r="D54" s="1" t="s">
        <v>497</v>
      </c>
      <c r="E54" s="1" t="s">
        <v>502</v>
      </c>
      <c r="F54" s="24">
        <v>25572</v>
      </c>
      <c r="G54" s="15">
        <v>76716</v>
      </c>
    </row>
    <row r="55" spans="1:7" x14ac:dyDescent="0.4">
      <c r="A55" s="3">
        <v>54</v>
      </c>
      <c r="B55" s="1" t="s">
        <v>458</v>
      </c>
      <c r="C55" s="1" t="s">
        <v>498</v>
      </c>
      <c r="D55" s="1" t="s">
        <v>497</v>
      </c>
      <c r="E55" s="1" t="s">
        <v>501</v>
      </c>
      <c r="F55" s="24">
        <v>27762</v>
      </c>
      <c r="G55" s="15">
        <v>69405</v>
      </c>
    </row>
    <row r="56" spans="1:7" x14ac:dyDescent="0.4">
      <c r="A56" s="3">
        <v>55</v>
      </c>
      <c r="B56" s="1" t="s">
        <v>458</v>
      </c>
      <c r="C56" s="1" t="s">
        <v>498</v>
      </c>
      <c r="D56" s="1" t="s">
        <v>497</v>
      </c>
      <c r="E56" s="1" t="s">
        <v>500</v>
      </c>
      <c r="F56" s="24">
        <v>26937</v>
      </c>
      <c r="G56" s="15">
        <v>107748</v>
      </c>
    </row>
    <row r="57" spans="1:7" x14ac:dyDescent="0.4">
      <c r="A57" s="3">
        <v>56</v>
      </c>
      <c r="B57" s="1" t="s">
        <v>458</v>
      </c>
      <c r="C57" s="1" t="s">
        <v>498</v>
      </c>
      <c r="D57" s="1" t="s">
        <v>497</v>
      </c>
      <c r="E57" s="1" t="s">
        <v>499</v>
      </c>
      <c r="F57" s="24">
        <v>25358</v>
      </c>
      <c r="G57" s="15">
        <v>64662.899999999994</v>
      </c>
    </row>
    <row r="58" spans="1:7" x14ac:dyDescent="0.4">
      <c r="A58" s="3">
        <v>57</v>
      </c>
      <c r="B58" s="1" t="s">
        <v>458</v>
      </c>
      <c r="C58" s="1" t="s">
        <v>498</v>
      </c>
      <c r="D58" s="1" t="s">
        <v>497</v>
      </c>
      <c r="E58" s="1" t="s">
        <v>496</v>
      </c>
      <c r="F58" s="24">
        <v>26460</v>
      </c>
      <c r="G58" s="15">
        <v>82026</v>
      </c>
    </row>
    <row r="59" spans="1:7" x14ac:dyDescent="0.4">
      <c r="A59" s="3">
        <v>58</v>
      </c>
      <c r="B59" s="1" t="s">
        <v>458</v>
      </c>
      <c r="C59" s="1" t="s">
        <v>492</v>
      </c>
      <c r="D59" s="1" t="s">
        <v>491</v>
      </c>
      <c r="E59" s="1" t="s">
        <v>495</v>
      </c>
      <c r="F59" s="24">
        <v>24346</v>
      </c>
      <c r="G59" s="15">
        <v>85211</v>
      </c>
    </row>
    <row r="60" spans="1:7" x14ac:dyDescent="0.4">
      <c r="A60" s="3">
        <v>59</v>
      </c>
      <c r="B60" s="1" t="s">
        <v>458</v>
      </c>
      <c r="C60" s="1" t="s">
        <v>492</v>
      </c>
      <c r="D60" s="1" t="s">
        <v>491</v>
      </c>
      <c r="E60" s="1" t="s">
        <v>494</v>
      </c>
      <c r="F60" s="24">
        <v>28133</v>
      </c>
      <c r="G60" s="15">
        <v>126598.5</v>
      </c>
    </row>
    <row r="61" spans="1:7" x14ac:dyDescent="0.4">
      <c r="A61" s="3">
        <v>60</v>
      </c>
      <c r="B61" s="1" t="s">
        <v>458</v>
      </c>
      <c r="C61" s="1" t="s">
        <v>492</v>
      </c>
      <c r="D61" s="1" t="s">
        <v>491</v>
      </c>
      <c r="E61" s="1" t="s">
        <v>493</v>
      </c>
      <c r="F61" s="24">
        <v>26410</v>
      </c>
      <c r="G61" s="15">
        <v>99037.5</v>
      </c>
    </row>
    <row r="62" spans="1:7" x14ac:dyDescent="0.4">
      <c r="A62" s="3">
        <v>61</v>
      </c>
      <c r="B62" s="1" t="s">
        <v>458</v>
      </c>
      <c r="C62" s="1" t="s">
        <v>492</v>
      </c>
      <c r="D62" s="1" t="s">
        <v>491</v>
      </c>
      <c r="E62" s="1" t="s">
        <v>490</v>
      </c>
      <c r="F62" s="24">
        <v>27178</v>
      </c>
      <c r="G62" s="15">
        <v>129095.5</v>
      </c>
    </row>
    <row r="63" spans="1:7" x14ac:dyDescent="0.4">
      <c r="A63" s="3">
        <v>63</v>
      </c>
      <c r="B63" s="1" t="s">
        <v>462</v>
      </c>
      <c r="C63" s="1" t="s">
        <v>461</v>
      </c>
      <c r="D63" s="1" t="s">
        <v>460</v>
      </c>
      <c r="E63" s="1" t="s">
        <v>489</v>
      </c>
      <c r="F63" s="24">
        <v>15458</v>
      </c>
      <c r="G63" s="15">
        <v>12366.400000000001</v>
      </c>
    </row>
    <row r="64" spans="1:7" x14ac:dyDescent="0.4">
      <c r="A64" s="3">
        <v>64</v>
      </c>
      <c r="B64" s="1" t="s">
        <v>462</v>
      </c>
      <c r="C64" s="1" t="s">
        <v>461</v>
      </c>
      <c r="D64" s="1" t="s">
        <v>460</v>
      </c>
      <c r="E64" s="1" t="s">
        <v>488</v>
      </c>
      <c r="F64" s="24">
        <v>14552</v>
      </c>
      <c r="G64" s="15">
        <v>11641.6</v>
      </c>
    </row>
    <row r="65" spans="1:7" x14ac:dyDescent="0.4">
      <c r="A65" s="3">
        <v>65</v>
      </c>
      <c r="B65" s="1" t="s">
        <v>462</v>
      </c>
      <c r="C65" s="1" t="s">
        <v>461</v>
      </c>
      <c r="D65" s="1" t="s">
        <v>487</v>
      </c>
      <c r="E65" s="1" t="s">
        <v>486</v>
      </c>
      <c r="F65" s="24">
        <v>17764</v>
      </c>
      <c r="G65" s="15">
        <v>14211.2</v>
      </c>
    </row>
    <row r="66" spans="1:7" x14ac:dyDescent="0.4">
      <c r="A66" s="3">
        <v>69</v>
      </c>
      <c r="B66" s="1" t="s">
        <v>473</v>
      </c>
      <c r="C66" s="1" t="s">
        <v>472</v>
      </c>
      <c r="D66" s="1" t="s">
        <v>477</v>
      </c>
      <c r="E66" s="1" t="s">
        <v>485</v>
      </c>
      <c r="F66" s="24">
        <v>12290</v>
      </c>
      <c r="G66" s="15">
        <v>43015</v>
      </c>
    </row>
    <row r="67" spans="1:7" x14ac:dyDescent="0.4">
      <c r="A67" s="3">
        <v>70</v>
      </c>
      <c r="B67" s="1" t="s">
        <v>473</v>
      </c>
      <c r="C67" s="1" t="s">
        <v>472</v>
      </c>
      <c r="D67" s="1" t="s">
        <v>471</v>
      </c>
      <c r="E67" s="1" t="s">
        <v>484</v>
      </c>
      <c r="F67" s="24">
        <v>12549</v>
      </c>
      <c r="G67" s="15">
        <v>40784.25</v>
      </c>
    </row>
    <row r="68" spans="1:7" x14ac:dyDescent="0.4">
      <c r="A68" s="3">
        <v>71</v>
      </c>
      <c r="B68" s="1" t="s">
        <v>473</v>
      </c>
      <c r="C68" s="1" t="s">
        <v>472</v>
      </c>
      <c r="D68" s="1" t="s">
        <v>479</v>
      </c>
      <c r="E68" s="1" t="s">
        <v>483</v>
      </c>
      <c r="F68" s="24">
        <v>19213</v>
      </c>
      <c r="G68" s="15">
        <v>72048.75</v>
      </c>
    </row>
    <row r="69" spans="1:7" x14ac:dyDescent="0.4">
      <c r="A69" s="3">
        <v>72</v>
      </c>
      <c r="B69" s="1" t="s">
        <v>473</v>
      </c>
      <c r="C69" s="1" t="s">
        <v>472</v>
      </c>
      <c r="D69" s="1" t="s">
        <v>471</v>
      </c>
      <c r="E69" s="1" t="s">
        <v>482</v>
      </c>
      <c r="F69" s="24">
        <v>15845</v>
      </c>
      <c r="G69" s="15">
        <v>51496.25</v>
      </c>
    </row>
    <row r="70" spans="1:7" x14ac:dyDescent="0.4">
      <c r="A70" s="3">
        <v>73</v>
      </c>
      <c r="B70" s="1" t="s">
        <v>473</v>
      </c>
      <c r="C70" s="1" t="s">
        <v>472</v>
      </c>
      <c r="D70" s="1" t="s">
        <v>479</v>
      </c>
      <c r="E70" s="1" t="s">
        <v>481</v>
      </c>
      <c r="F70" s="24">
        <v>11753</v>
      </c>
      <c r="G70" s="15">
        <v>44073.75</v>
      </c>
    </row>
    <row r="71" spans="1:7" x14ac:dyDescent="0.4">
      <c r="A71" s="3">
        <v>74</v>
      </c>
      <c r="B71" s="1" t="s">
        <v>473</v>
      </c>
      <c r="C71" s="1" t="s">
        <v>472</v>
      </c>
      <c r="D71" s="1" t="s">
        <v>477</v>
      </c>
      <c r="E71" s="1" t="s">
        <v>480</v>
      </c>
      <c r="F71" s="24">
        <v>11007</v>
      </c>
      <c r="G71" s="15">
        <v>38524.5</v>
      </c>
    </row>
    <row r="72" spans="1:7" x14ac:dyDescent="0.4">
      <c r="A72" s="3">
        <v>75</v>
      </c>
      <c r="B72" s="1" t="s">
        <v>473</v>
      </c>
      <c r="C72" s="1" t="s">
        <v>472</v>
      </c>
      <c r="D72" s="1" t="s">
        <v>479</v>
      </c>
      <c r="E72" s="1" t="s">
        <v>478</v>
      </c>
      <c r="F72" s="24">
        <v>11837</v>
      </c>
      <c r="G72" s="15">
        <v>38470.25</v>
      </c>
    </row>
    <row r="73" spans="1:7" x14ac:dyDescent="0.4">
      <c r="A73" s="3">
        <v>76</v>
      </c>
      <c r="B73" s="1" t="s">
        <v>473</v>
      </c>
      <c r="C73" s="1" t="s">
        <v>472</v>
      </c>
      <c r="D73" s="1" t="s">
        <v>477</v>
      </c>
      <c r="E73" s="1" t="s">
        <v>476</v>
      </c>
      <c r="F73" s="24">
        <v>11571</v>
      </c>
      <c r="G73" s="15">
        <v>40498.5</v>
      </c>
    </row>
    <row r="74" spans="1:7" x14ac:dyDescent="0.4">
      <c r="A74" s="3">
        <v>77</v>
      </c>
      <c r="B74" s="1" t="s">
        <v>473</v>
      </c>
      <c r="C74" s="1" t="s">
        <v>472</v>
      </c>
      <c r="D74" s="1" t="s">
        <v>471</v>
      </c>
      <c r="E74" s="1" t="s">
        <v>475</v>
      </c>
      <c r="F74" s="24">
        <v>11065</v>
      </c>
      <c r="G74" s="15">
        <v>33195</v>
      </c>
    </row>
    <row r="75" spans="1:7" x14ac:dyDescent="0.4">
      <c r="A75" s="3">
        <v>78</v>
      </c>
      <c r="B75" s="1" t="s">
        <v>473</v>
      </c>
      <c r="C75" s="1" t="s">
        <v>472</v>
      </c>
      <c r="D75" s="1" t="s">
        <v>471</v>
      </c>
      <c r="E75" s="1" t="s">
        <v>474</v>
      </c>
      <c r="F75" s="24">
        <v>11837</v>
      </c>
      <c r="G75" s="15">
        <v>53266.5</v>
      </c>
    </row>
    <row r="76" spans="1:7" x14ac:dyDescent="0.4">
      <c r="A76" s="3">
        <v>79</v>
      </c>
      <c r="B76" s="1" t="s">
        <v>473</v>
      </c>
      <c r="C76" s="1" t="s">
        <v>472</v>
      </c>
      <c r="D76" s="1" t="s">
        <v>471</v>
      </c>
      <c r="E76" s="1" t="s">
        <v>470</v>
      </c>
      <c r="F76" s="24">
        <v>12466</v>
      </c>
      <c r="G76" s="15">
        <v>46747.5</v>
      </c>
    </row>
    <row r="77" spans="1:7" x14ac:dyDescent="0.4">
      <c r="A77" s="3">
        <v>81</v>
      </c>
      <c r="B77" s="1" t="s">
        <v>466</v>
      </c>
      <c r="C77" s="1" t="s">
        <v>465</v>
      </c>
      <c r="D77" s="1" t="s">
        <v>469</v>
      </c>
      <c r="E77" s="1" t="s">
        <v>468</v>
      </c>
      <c r="F77" s="24">
        <v>1429</v>
      </c>
      <c r="G77" s="15">
        <v>40012</v>
      </c>
    </row>
    <row r="78" spans="1:7" x14ac:dyDescent="0.4">
      <c r="A78" s="3">
        <v>82</v>
      </c>
      <c r="B78" s="1" t="s">
        <v>466</v>
      </c>
      <c r="C78" s="1" t="s">
        <v>465</v>
      </c>
      <c r="D78" s="1" t="s">
        <v>464</v>
      </c>
      <c r="E78" s="1" t="s">
        <v>467</v>
      </c>
      <c r="F78" s="24">
        <v>1385</v>
      </c>
      <c r="G78" s="15">
        <v>16620</v>
      </c>
    </row>
    <row r="79" spans="1:7" x14ac:dyDescent="0.4">
      <c r="A79" s="3">
        <v>83</v>
      </c>
      <c r="B79" s="1" t="s">
        <v>466</v>
      </c>
      <c r="C79" s="1" t="s">
        <v>465</v>
      </c>
      <c r="D79" s="1" t="s">
        <v>464</v>
      </c>
      <c r="E79" s="1" t="s">
        <v>463</v>
      </c>
      <c r="F79" s="24">
        <v>1883</v>
      </c>
      <c r="G79" s="15">
        <v>26362</v>
      </c>
    </row>
    <row r="80" spans="1:7" x14ac:dyDescent="0.4">
      <c r="A80" s="3">
        <v>84</v>
      </c>
      <c r="B80" s="1" t="s">
        <v>462</v>
      </c>
      <c r="C80" s="1" t="s">
        <v>461</v>
      </c>
      <c r="D80" s="1" t="s">
        <v>460</v>
      </c>
      <c r="E80" s="1" t="s">
        <v>459</v>
      </c>
      <c r="F80" s="24">
        <v>16051</v>
      </c>
      <c r="G80" s="15">
        <v>12840.800000000001</v>
      </c>
    </row>
    <row r="81" spans="1:7" x14ac:dyDescent="0.4">
      <c r="A81" s="3">
        <v>87</v>
      </c>
      <c r="B81" s="1" t="s">
        <v>458</v>
      </c>
      <c r="C81" s="1" t="s">
        <v>457</v>
      </c>
      <c r="D81" s="1" t="s">
        <v>456</v>
      </c>
      <c r="E81" s="1" t="s">
        <v>455</v>
      </c>
      <c r="F81" s="24">
        <v>19967</v>
      </c>
      <c r="G81" s="15">
        <v>59901</v>
      </c>
    </row>
  </sheetData>
  <autoFilter ref="A1:G81" xr:uid="{0D962FA6-A43E-4BC1-A885-4E0ED716CD08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8557-6CDE-4EAE-BD7B-24AA09DD5FEF}">
  <sheetPr>
    <tabColor theme="5"/>
  </sheetPr>
  <dimension ref="A1:K26"/>
  <sheetViews>
    <sheetView workbookViewId="0">
      <selection sqref="A1:B1"/>
    </sheetView>
  </sheetViews>
  <sheetFormatPr defaultColWidth="9.15234375" defaultRowHeight="14.6" x14ac:dyDescent="0.4"/>
  <cols>
    <col min="1" max="1" width="16.69140625" style="1" bestFit="1" customWidth="1"/>
    <col min="2" max="6" width="9.15234375" style="1"/>
    <col min="7" max="7" width="16.69140625" style="1" bestFit="1" customWidth="1"/>
    <col min="8" max="16384" width="9.15234375" style="1"/>
  </cols>
  <sheetData>
    <row r="1" spans="1:11" x14ac:dyDescent="0.4">
      <c r="A1" s="51" t="s">
        <v>588</v>
      </c>
      <c r="B1" s="51"/>
      <c r="C1" s="51"/>
      <c r="D1" s="51"/>
      <c r="E1" s="51"/>
      <c r="G1" s="51" t="s">
        <v>587</v>
      </c>
      <c r="H1" s="51"/>
      <c r="I1" s="51"/>
      <c r="J1" s="51"/>
      <c r="K1" s="51"/>
    </row>
    <row r="2" spans="1:11" x14ac:dyDescent="0.4">
      <c r="A2" s="31" t="s">
        <v>580</v>
      </c>
      <c r="B2" s="31" t="s">
        <v>584</v>
      </c>
      <c r="C2" s="31" t="s">
        <v>583</v>
      </c>
      <c r="D2" s="31" t="s">
        <v>582</v>
      </c>
      <c r="E2" s="31" t="s">
        <v>581</v>
      </c>
      <c r="G2" s="31" t="s">
        <v>580</v>
      </c>
      <c r="H2" s="31" t="s">
        <v>584</v>
      </c>
      <c r="I2" s="31" t="s">
        <v>583</v>
      </c>
      <c r="J2" s="31" t="s">
        <v>582</v>
      </c>
      <c r="K2" s="31" t="s">
        <v>581</v>
      </c>
    </row>
    <row r="3" spans="1:11" x14ac:dyDescent="0.4">
      <c r="A3" s="1" t="s">
        <v>458</v>
      </c>
      <c r="B3" s="15">
        <v>108110.89999999804</v>
      </c>
      <c r="C3" s="15">
        <v>131578.29999999728</v>
      </c>
      <c r="D3" s="15">
        <v>126159.04999999776</v>
      </c>
      <c r="E3" s="15">
        <v>140993.24999999837</v>
      </c>
      <c r="H3" s="15"/>
      <c r="I3" s="15"/>
      <c r="J3" s="15"/>
      <c r="K3" s="15"/>
    </row>
    <row r="4" spans="1:11" x14ac:dyDescent="0.4">
      <c r="A4" s="1" t="s">
        <v>473</v>
      </c>
      <c r="B4" s="15">
        <v>15699.75</v>
      </c>
      <c r="C4" s="15">
        <v>19002.75</v>
      </c>
      <c r="D4" s="15">
        <v>18172.5</v>
      </c>
      <c r="E4" s="15">
        <v>20247.5</v>
      </c>
      <c r="H4" s="15"/>
      <c r="I4" s="15"/>
      <c r="J4" s="15"/>
      <c r="K4" s="15"/>
    </row>
    <row r="5" spans="1:11" x14ac:dyDescent="0.4">
      <c r="A5" s="1" t="s">
        <v>543</v>
      </c>
      <c r="B5" s="15">
        <v>8926.5299999999916</v>
      </c>
      <c r="C5" s="15">
        <v>10767.760000000022</v>
      </c>
      <c r="D5" s="15">
        <v>10171.400000000014</v>
      </c>
      <c r="E5" s="15">
        <v>11000.110000000022</v>
      </c>
      <c r="H5" s="15"/>
      <c r="I5" s="15"/>
      <c r="J5" s="15"/>
      <c r="K5" s="15"/>
    </row>
    <row r="6" spans="1:11" x14ac:dyDescent="0.4">
      <c r="A6" s="1" t="s">
        <v>466</v>
      </c>
      <c r="B6" s="15">
        <v>3248</v>
      </c>
      <c r="C6" s="15">
        <v>3829</v>
      </c>
      <c r="D6" s="15">
        <v>3779</v>
      </c>
      <c r="E6" s="15">
        <v>4371</v>
      </c>
      <c r="H6" s="15"/>
      <c r="I6" s="15"/>
      <c r="J6" s="15"/>
      <c r="K6" s="15"/>
    </row>
    <row r="7" spans="1:11" x14ac:dyDescent="0.4">
      <c r="A7" s="11" t="s">
        <v>462</v>
      </c>
      <c r="B7" s="34">
        <v>1075.199999999996</v>
      </c>
      <c r="C7" s="34">
        <v>1259.1999999999848</v>
      </c>
      <c r="D7" s="34">
        <v>1220.7999999999877</v>
      </c>
      <c r="E7" s="34">
        <v>1395.999999999977</v>
      </c>
      <c r="G7" s="11"/>
      <c r="H7" s="34"/>
      <c r="I7" s="34"/>
      <c r="J7" s="34"/>
      <c r="K7" s="34"/>
    </row>
    <row r="8" spans="1:11" x14ac:dyDescent="0.4">
      <c r="A8" s="33" t="s">
        <v>43</v>
      </c>
      <c r="B8" s="32">
        <v>137060.37999999803</v>
      </c>
      <c r="C8" s="32">
        <v>166437.00999999727</v>
      </c>
      <c r="D8" s="32">
        <v>159502.74999999779</v>
      </c>
      <c r="E8" s="32">
        <v>178007.85999999836</v>
      </c>
      <c r="G8" s="33"/>
      <c r="H8" s="32"/>
      <c r="I8" s="32"/>
      <c r="J8" s="32"/>
      <c r="K8" s="32"/>
    </row>
    <row r="10" spans="1:11" x14ac:dyDescent="0.4">
      <c r="A10" s="51" t="s">
        <v>586</v>
      </c>
      <c r="B10" s="51"/>
      <c r="C10" s="51"/>
      <c r="D10" s="51"/>
      <c r="E10" s="51"/>
    </row>
    <row r="11" spans="1:11" x14ac:dyDescent="0.4">
      <c r="A11" s="31" t="s">
        <v>580</v>
      </c>
      <c r="B11" s="31" t="s">
        <v>584</v>
      </c>
      <c r="C11" s="31" t="s">
        <v>583</v>
      </c>
      <c r="D11" s="31" t="s">
        <v>582</v>
      </c>
      <c r="E11" s="31" t="s">
        <v>581</v>
      </c>
    </row>
    <row r="12" spans="1:11" x14ac:dyDescent="0.4">
      <c r="A12" s="1" t="s">
        <v>458</v>
      </c>
      <c r="B12" s="15">
        <v>104200.19999999882</v>
      </c>
      <c r="C12" s="15">
        <v>125505.04999999799</v>
      </c>
      <c r="D12" s="15">
        <v>121090.94999999799</v>
      </c>
      <c r="E12" s="15">
        <v>134841.14999999831</v>
      </c>
    </row>
    <row r="13" spans="1:11" x14ac:dyDescent="0.4">
      <c r="A13" s="1" t="s">
        <v>473</v>
      </c>
      <c r="B13" s="15">
        <v>16615.78999999995</v>
      </c>
      <c r="C13" s="15">
        <v>20265.939999999984</v>
      </c>
      <c r="D13" s="15">
        <v>19442.159999999974</v>
      </c>
      <c r="E13" s="15">
        <v>21688.62999999999</v>
      </c>
    </row>
    <row r="14" spans="1:11" x14ac:dyDescent="0.4">
      <c r="A14" s="1" t="s">
        <v>543</v>
      </c>
      <c r="B14" s="15">
        <v>9852.7400000000052</v>
      </c>
      <c r="C14" s="15">
        <v>11884.090000000035</v>
      </c>
      <c r="D14" s="15">
        <v>11037.100000000024</v>
      </c>
      <c r="E14" s="15">
        <v>12762.770000000037</v>
      </c>
    </row>
    <row r="15" spans="1:11" x14ac:dyDescent="0.4">
      <c r="A15" s="1" t="s">
        <v>466</v>
      </c>
      <c r="B15" s="15">
        <v>3640</v>
      </c>
      <c r="C15" s="15">
        <v>4718</v>
      </c>
      <c r="D15" s="15">
        <v>4484</v>
      </c>
      <c r="E15" s="15">
        <v>4986</v>
      </c>
    </row>
    <row r="16" spans="1:11" x14ac:dyDescent="0.4">
      <c r="A16" s="11" t="s">
        <v>462</v>
      </c>
      <c r="B16" s="34">
        <v>2271.9999999999527</v>
      </c>
      <c r="C16" s="34">
        <v>2735.1999999999684</v>
      </c>
      <c r="D16" s="34">
        <v>2592.7999999999597</v>
      </c>
      <c r="E16" s="34">
        <v>2907.9999999999723</v>
      </c>
    </row>
    <row r="17" spans="1:5" x14ac:dyDescent="0.4">
      <c r="A17" s="33" t="s">
        <v>43</v>
      </c>
      <c r="B17" s="32">
        <v>136580.72999999873</v>
      </c>
      <c r="C17" s="32">
        <v>165108.27999999796</v>
      </c>
      <c r="D17" s="32">
        <v>158647.00999999797</v>
      </c>
      <c r="E17" s="32">
        <v>177186.54999999833</v>
      </c>
    </row>
    <row r="19" spans="1:5" x14ac:dyDescent="0.4">
      <c r="A19" s="51" t="s">
        <v>585</v>
      </c>
      <c r="B19" s="51"/>
      <c r="C19" s="51"/>
      <c r="D19" s="51"/>
      <c r="E19" s="51"/>
    </row>
    <row r="20" spans="1:5" x14ac:dyDescent="0.4">
      <c r="A20" s="31" t="s">
        <v>580</v>
      </c>
      <c r="B20" s="31" t="s">
        <v>584</v>
      </c>
      <c r="C20" s="31" t="s">
        <v>583</v>
      </c>
      <c r="D20" s="31" t="s">
        <v>582</v>
      </c>
      <c r="E20" s="31" t="s">
        <v>581</v>
      </c>
    </row>
    <row r="21" spans="1:5" x14ac:dyDescent="0.4">
      <c r="A21" s="1" t="s">
        <v>458</v>
      </c>
      <c r="B21" s="15">
        <v>104092.94999999853</v>
      </c>
      <c r="C21" s="15">
        <v>126823.94999999786</v>
      </c>
      <c r="D21" s="15">
        <v>120588.74999999809</v>
      </c>
      <c r="E21" s="15">
        <v>136553.24999999854</v>
      </c>
    </row>
    <row r="22" spans="1:5" x14ac:dyDescent="0.4">
      <c r="A22" s="1" t="s">
        <v>473</v>
      </c>
      <c r="B22" s="15">
        <v>16011.399999999998</v>
      </c>
      <c r="C22" s="15">
        <v>19371.149999999994</v>
      </c>
      <c r="D22" s="15">
        <v>18450.099999999999</v>
      </c>
      <c r="E22" s="15">
        <v>20885.449999999997</v>
      </c>
    </row>
    <row r="23" spans="1:5" x14ac:dyDescent="0.4">
      <c r="A23" s="1" t="s">
        <v>543</v>
      </c>
      <c r="B23" s="15">
        <v>12508.780000000042</v>
      </c>
      <c r="C23" s="15">
        <v>16338.470000000099</v>
      </c>
      <c r="D23" s="15">
        <v>16566.470000000099</v>
      </c>
      <c r="E23" s="15">
        <v>17577.06000000011</v>
      </c>
    </row>
    <row r="24" spans="1:5" x14ac:dyDescent="0.4">
      <c r="A24" s="1" t="s">
        <v>462</v>
      </c>
      <c r="B24" s="15">
        <v>1630.3999999999637</v>
      </c>
      <c r="C24" s="15">
        <v>1986.3999999999446</v>
      </c>
      <c r="D24" s="15">
        <v>1872.7999999999518</v>
      </c>
      <c r="E24" s="15">
        <v>2108.799999999942</v>
      </c>
    </row>
    <row r="25" spans="1:5" x14ac:dyDescent="0.4">
      <c r="A25" s="11" t="s">
        <v>466</v>
      </c>
      <c r="B25" s="34">
        <v>906</v>
      </c>
      <c r="C25" s="34">
        <v>1322</v>
      </c>
      <c r="D25" s="34">
        <v>950</v>
      </c>
      <c r="E25" s="34">
        <v>1470</v>
      </c>
    </row>
    <row r="26" spans="1:5" x14ac:dyDescent="0.4">
      <c r="A26" s="33" t="s">
        <v>43</v>
      </c>
      <c r="B26" s="32">
        <v>135149.52999999851</v>
      </c>
      <c r="C26" s="32">
        <v>165841.96999999788</v>
      </c>
      <c r="D26" s="32">
        <v>158428.11999999813</v>
      </c>
      <c r="E26" s="32">
        <v>178594.5599999986</v>
      </c>
    </row>
  </sheetData>
  <dataConsolidate>
    <dataRefs count="1">
      <dataRef ref="A2:E8" sheet="Sales by Store"/>
    </dataRefs>
  </dataConsolidate>
  <mergeCells count="4">
    <mergeCell ref="A1:E1"/>
    <mergeCell ref="A10:E10"/>
    <mergeCell ref="A19:E19"/>
    <mergeCell ref="G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4D97-3EC7-4C89-B0BD-278EDBB0CF85}">
  <sheetPr>
    <tabColor theme="5"/>
  </sheetPr>
  <dimension ref="A1:B8"/>
  <sheetViews>
    <sheetView showGridLines="0" workbookViewId="0">
      <selection sqref="A1:B1"/>
    </sheetView>
  </sheetViews>
  <sheetFormatPr defaultColWidth="9.15234375" defaultRowHeight="14.6" x14ac:dyDescent="0.4"/>
  <cols>
    <col min="1" max="1" width="14.3046875" style="1" bestFit="1" customWidth="1"/>
    <col min="2" max="2" width="14.3046875" style="1" customWidth="1"/>
    <col min="3" max="16384" width="9.15234375" style="1"/>
  </cols>
  <sheetData>
    <row r="1" spans="1:2" ht="15" thickBot="1" x14ac:dyDescent="0.45">
      <c r="A1" s="52" t="s">
        <v>594</v>
      </c>
      <c r="B1" s="52"/>
    </row>
    <row r="2" spans="1:2" ht="15" thickBot="1" x14ac:dyDescent="0.45">
      <c r="A2" s="14" t="s">
        <v>593</v>
      </c>
      <c r="B2" s="39">
        <v>250</v>
      </c>
    </row>
    <row r="3" spans="1:2" ht="15" thickBot="1" x14ac:dyDescent="0.45">
      <c r="A3" s="14" t="s">
        <v>592</v>
      </c>
      <c r="B3" s="38">
        <v>16.5</v>
      </c>
    </row>
    <row r="4" spans="1:2" ht="15" thickBot="1" x14ac:dyDescent="0.45">
      <c r="A4" s="14" t="s">
        <v>591</v>
      </c>
      <c r="B4" s="38">
        <v>22</v>
      </c>
    </row>
    <row r="5" spans="1:2" ht="3.75" customHeight="1" thickBot="1" x14ac:dyDescent="0.45">
      <c r="A5" s="14"/>
      <c r="B5" s="14"/>
    </row>
    <row r="6" spans="1:2" ht="15" thickBot="1" x14ac:dyDescent="0.45">
      <c r="A6" s="10" t="s">
        <v>590</v>
      </c>
      <c r="B6" s="37"/>
    </row>
    <row r="7" spans="1:2" ht="3.75" customHeight="1" thickBot="1" x14ac:dyDescent="0.45">
      <c r="A7" s="14"/>
      <c r="B7" s="14"/>
    </row>
    <row r="8" spans="1:2" ht="30" customHeight="1" thickBot="1" x14ac:dyDescent="0.45">
      <c r="A8" s="36" t="s">
        <v>589</v>
      </c>
      <c r="B8" s="35">
        <f>IFERROR((B4-B3)*B6-B2,"")</f>
        <v>-250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0446-F956-4D61-BA49-2FC3306F836A}">
  <sheetPr>
    <tabColor rgb="FF7030A0"/>
  </sheetPr>
  <dimension ref="A1:F230"/>
  <sheetViews>
    <sheetView workbookViewId="0">
      <selection sqref="A1:XFD1"/>
    </sheetView>
  </sheetViews>
  <sheetFormatPr defaultColWidth="9.15234375" defaultRowHeight="14.6" x14ac:dyDescent="0.4"/>
  <cols>
    <col min="1" max="1" width="11.84375" style="1" bestFit="1" customWidth="1"/>
    <col min="2" max="2" width="9.15234375" style="1"/>
    <col min="3" max="3" width="14.69140625" style="1" bestFit="1" customWidth="1"/>
    <col min="4" max="4" width="50.53515625" style="1" bestFit="1" customWidth="1"/>
    <col min="5" max="5" width="14.69140625" style="1" bestFit="1" customWidth="1"/>
    <col min="6" max="6" width="18.84375" style="1" bestFit="1" customWidth="1"/>
    <col min="7" max="16384" width="9.15234375" style="1"/>
  </cols>
  <sheetData>
    <row r="1" spans="1:6" x14ac:dyDescent="0.4">
      <c r="A1" s="43" t="s">
        <v>645</v>
      </c>
      <c r="B1" s="43"/>
      <c r="C1" s="43"/>
      <c r="D1" s="43"/>
      <c r="E1" s="43"/>
      <c r="F1" s="43"/>
    </row>
    <row r="2" spans="1:6" x14ac:dyDescent="0.4">
      <c r="A2" s="42" t="s">
        <v>644</v>
      </c>
      <c r="B2" s="42" t="s">
        <v>643</v>
      </c>
      <c r="C2" s="42" t="s">
        <v>642</v>
      </c>
      <c r="D2" s="42" t="s">
        <v>641</v>
      </c>
      <c r="E2" s="42" t="s">
        <v>640</v>
      </c>
      <c r="F2" s="42" t="s">
        <v>639</v>
      </c>
    </row>
    <row r="3" spans="1:6" x14ac:dyDescent="0.4">
      <c r="A3" s="4">
        <v>43832</v>
      </c>
      <c r="B3" s="41">
        <v>0.76041666666666663</v>
      </c>
      <c r="C3" s="1" t="s">
        <v>597</v>
      </c>
      <c r="D3" s="1" t="s">
        <v>625</v>
      </c>
      <c r="E3" s="1" t="s">
        <v>631</v>
      </c>
      <c r="F3" s="3">
        <v>0</v>
      </c>
    </row>
    <row r="4" spans="1:6" x14ac:dyDescent="0.4">
      <c r="A4" s="4">
        <v>43833</v>
      </c>
      <c r="B4" s="41">
        <v>0.47222222222222227</v>
      </c>
      <c r="C4" s="1" t="s">
        <v>601</v>
      </c>
      <c r="D4" s="1" t="s">
        <v>625</v>
      </c>
      <c r="E4" s="1" t="s">
        <v>595</v>
      </c>
      <c r="F4" s="3">
        <v>0</v>
      </c>
    </row>
    <row r="5" spans="1:6" x14ac:dyDescent="0.4">
      <c r="A5" s="4">
        <v>43833</v>
      </c>
      <c r="B5" s="41">
        <v>0.54166666666666663</v>
      </c>
      <c r="C5" s="1" t="s">
        <v>600</v>
      </c>
      <c r="D5" s="1" t="s">
        <v>603</v>
      </c>
      <c r="E5" s="1" t="s">
        <v>626</v>
      </c>
      <c r="F5" s="3">
        <v>1</v>
      </c>
    </row>
    <row r="6" spans="1:6" x14ac:dyDescent="0.4">
      <c r="A6" s="4">
        <v>43834</v>
      </c>
      <c r="B6" s="41">
        <v>0.20486111111111113</v>
      </c>
      <c r="C6" s="1" t="s">
        <v>608</v>
      </c>
      <c r="D6" s="1" t="s">
        <v>638</v>
      </c>
      <c r="E6" s="1" t="s">
        <v>602</v>
      </c>
      <c r="F6" s="3">
        <v>0</v>
      </c>
    </row>
    <row r="7" spans="1:6" x14ac:dyDescent="0.4">
      <c r="A7" s="4">
        <v>43834</v>
      </c>
      <c r="B7" s="41">
        <v>0.46319444444444446</v>
      </c>
      <c r="C7" s="1" t="s">
        <v>601</v>
      </c>
      <c r="D7" s="1" t="s">
        <v>614</v>
      </c>
      <c r="E7" s="1" t="s">
        <v>609</v>
      </c>
      <c r="F7" s="3">
        <v>0</v>
      </c>
    </row>
    <row r="8" spans="1:6" x14ac:dyDescent="0.4">
      <c r="A8" s="4">
        <v>43835</v>
      </c>
      <c r="B8" s="41">
        <v>0.40208333333333335</v>
      </c>
      <c r="C8" s="1" t="s">
        <v>601</v>
      </c>
      <c r="D8" s="1" t="s">
        <v>596</v>
      </c>
      <c r="E8" s="1" t="s">
        <v>595</v>
      </c>
      <c r="F8" s="3">
        <v>0</v>
      </c>
    </row>
    <row r="9" spans="1:6" x14ac:dyDescent="0.4">
      <c r="A9" s="4">
        <v>43835</v>
      </c>
      <c r="B9" s="41">
        <v>0.65277777777777779</v>
      </c>
      <c r="C9" s="1" t="s">
        <v>601</v>
      </c>
      <c r="D9" s="1" t="s">
        <v>625</v>
      </c>
      <c r="E9" s="1" t="s">
        <v>602</v>
      </c>
      <c r="F9" s="3">
        <v>0</v>
      </c>
    </row>
    <row r="10" spans="1:6" x14ac:dyDescent="0.4">
      <c r="A10" s="4">
        <v>43836</v>
      </c>
      <c r="B10" s="41">
        <v>0.44097222222222227</v>
      </c>
      <c r="C10" s="1" t="s">
        <v>601</v>
      </c>
      <c r="D10" s="1" t="s">
        <v>596</v>
      </c>
      <c r="E10" s="1" t="s">
        <v>595</v>
      </c>
      <c r="F10" s="3">
        <v>0</v>
      </c>
    </row>
    <row r="11" spans="1:6" x14ac:dyDescent="0.4">
      <c r="A11" s="4">
        <v>43837</v>
      </c>
      <c r="B11" s="41">
        <v>0.69097222222222221</v>
      </c>
      <c r="C11" s="1" t="s">
        <v>601</v>
      </c>
      <c r="D11" s="1" t="s">
        <v>616</v>
      </c>
      <c r="E11" s="1" t="s">
        <v>622</v>
      </c>
      <c r="F11" s="3">
        <v>0</v>
      </c>
    </row>
    <row r="12" spans="1:6" x14ac:dyDescent="0.4">
      <c r="A12" s="4">
        <v>43838</v>
      </c>
      <c r="B12" s="41">
        <v>0.47222222222222227</v>
      </c>
      <c r="C12" s="1" t="s">
        <v>601</v>
      </c>
      <c r="D12" s="1" t="s">
        <v>596</v>
      </c>
      <c r="E12" s="1" t="s">
        <v>602</v>
      </c>
      <c r="F12" s="3">
        <v>0</v>
      </c>
    </row>
    <row r="13" spans="1:6" x14ac:dyDescent="0.4">
      <c r="A13" s="4">
        <v>43839</v>
      </c>
      <c r="B13" s="41">
        <v>0.43402777777777773</v>
      </c>
      <c r="C13" s="1" t="s">
        <v>601</v>
      </c>
      <c r="D13" s="1" t="s">
        <v>599</v>
      </c>
      <c r="E13" s="1" t="s">
        <v>602</v>
      </c>
      <c r="F13" s="3">
        <v>0</v>
      </c>
    </row>
    <row r="14" spans="1:6" x14ac:dyDescent="0.4">
      <c r="A14" s="4">
        <v>43839</v>
      </c>
      <c r="B14" s="41">
        <v>0.4375</v>
      </c>
      <c r="C14" s="1" t="s">
        <v>601</v>
      </c>
      <c r="D14" s="1" t="s">
        <v>638</v>
      </c>
      <c r="E14" s="1" t="s">
        <v>606</v>
      </c>
      <c r="F14" s="3">
        <v>0</v>
      </c>
    </row>
    <row r="15" spans="1:6" x14ac:dyDescent="0.4">
      <c r="A15" s="4">
        <v>43839</v>
      </c>
      <c r="B15" s="41">
        <v>0.51597222222222217</v>
      </c>
      <c r="C15" s="1" t="s">
        <v>601</v>
      </c>
      <c r="D15" s="1" t="s">
        <v>603</v>
      </c>
      <c r="E15" s="1" t="s">
        <v>631</v>
      </c>
      <c r="F15" s="3">
        <v>0</v>
      </c>
    </row>
    <row r="16" spans="1:6" x14ac:dyDescent="0.4">
      <c r="A16" s="4">
        <v>43841</v>
      </c>
      <c r="B16" s="41">
        <v>0.23611111111111113</v>
      </c>
      <c r="C16" s="1" t="s">
        <v>597</v>
      </c>
      <c r="D16" s="1" t="s">
        <v>625</v>
      </c>
      <c r="E16" s="1" t="s">
        <v>595</v>
      </c>
      <c r="F16" s="3">
        <v>0</v>
      </c>
    </row>
    <row r="17" spans="1:6" x14ac:dyDescent="0.4">
      <c r="A17" s="4">
        <v>43841</v>
      </c>
      <c r="B17" s="41">
        <v>0.54236111111111118</v>
      </c>
      <c r="C17" s="1" t="s">
        <v>597</v>
      </c>
      <c r="D17" s="1" t="s">
        <v>624</v>
      </c>
      <c r="E17" s="1" t="s">
        <v>615</v>
      </c>
      <c r="F17" s="3">
        <v>0</v>
      </c>
    </row>
    <row r="18" spans="1:6" x14ac:dyDescent="0.4">
      <c r="A18" s="4">
        <v>43843</v>
      </c>
      <c r="B18" s="41">
        <v>0.36458333333333331</v>
      </c>
      <c r="C18" s="1" t="s">
        <v>608</v>
      </c>
      <c r="D18" s="1" t="s">
        <v>596</v>
      </c>
      <c r="E18" s="1" t="s">
        <v>602</v>
      </c>
      <c r="F18" s="3">
        <v>1</v>
      </c>
    </row>
    <row r="19" spans="1:6" x14ac:dyDescent="0.4">
      <c r="A19" s="4">
        <v>43843</v>
      </c>
      <c r="B19" s="41">
        <v>0.54166666666666663</v>
      </c>
      <c r="C19" s="1" t="s">
        <v>597</v>
      </c>
      <c r="D19" s="1" t="s">
        <v>596</v>
      </c>
      <c r="E19" s="1" t="s">
        <v>606</v>
      </c>
      <c r="F19" s="3">
        <v>0</v>
      </c>
    </row>
    <row r="20" spans="1:6" x14ac:dyDescent="0.4">
      <c r="A20" s="4">
        <v>43843</v>
      </c>
      <c r="B20" s="41">
        <v>0.59583333333333333</v>
      </c>
      <c r="C20" s="1" t="s">
        <v>601</v>
      </c>
      <c r="D20" s="1" t="s">
        <v>619</v>
      </c>
      <c r="E20" s="1" t="s">
        <v>595</v>
      </c>
      <c r="F20" s="3">
        <v>0</v>
      </c>
    </row>
    <row r="21" spans="1:6" x14ac:dyDescent="0.4">
      <c r="A21" s="4">
        <v>43843</v>
      </c>
      <c r="B21" s="41">
        <v>0.625</v>
      </c>
      <c r="C21" s="1" t="s">
        <v>597</v>
      </c>
      <c r="D21" s="1" t="s">
        <v>614</v>
      </c>
      <c r="E21" s="1" t="s">
        <v>615</v>
      </c>
      <c r="F21" s="3">
        <v>0</v>
      </c>
    </row>
    <row r="22" spans="1:6" x14ac:dyDescent="0.4">
      <c r="A22" s="4">
        <v>43844</v>
      </c>
      <c r="B22" s="41">
        <v>0.42777777777777781</v>
      </c>
      <c r="C22" s="1" t="s">
        <v>608</v>
      </c>
      <c r="D22" s="1" t="s">
        <v>619</v>
      </c>
      <c r="E22" s="1" t="s">
        <v>606</v>
      </c>
      <c r="F22" s="3">
        <v>0</v>
      </c>
    </row>
    <row r="23" spans="1:6" x14ac:dyDescent="0.4">
      <c r="A23" s="4">
        <v>43844</v>
      </c>
      <c r="B23" s="41">
        <v>0.59305555555555556</v>
      </c>
      <c r="C23" s="1" t="s">
        <v>597</v>
      </c>
      <c r="D23" s="1" t="s">
        <v>624</v>
      </c>
      <c r="E23" s="1" t="s">
        <v>626</v>
      </c>
      <c r="F23" s="3">
        <v>1</v>
      </c>
    </row>
    <row r="24" spans="1:6" x14ac:dyDescent="0.4">
      <c r="A24" s="4">
        <v>43845</v>
      </c>
      <c r="B24" s="41">
        <v>0.51388888888888895</v>
      </c>
      <c r="C24" s="1" t="s">
        <v>597</v>
      </c>
      <c r="D24" s="1" t="s">
        <v>614</v>
      </c>
      <c r="E24" s="1" t="s">
        <v>637</v>
      </c>
      <c r="F24" s="3">
        <v>0</v>
      </c>
    </row>
    <row r="25" spans="1:6" x14ac:dyDescent="0.4">
      <c r="A25" s="4">
        <v>43845</v>
      </c>
      <c r="B25" s="41">
        <v>0.51388888888888895</v>
      </c>
      <c r="C25" s="1" t="s">
        <v>608</v>
      </c>
      <c r="D25" s="1" t="s">
        <v>596</v>
      </c>
      <c r="E25" s="1" t="s">
        <v>595</v>
      </c>
      <c r="F25" s="3">
        <v>0</v>
      </c>
    </row>
    <row r="26" spans="1:6" x14ac:dyDescent="0.4">
      <c r="A26" s="4">
        <v>43846</v>
      </c>
      <c r="B26" s="41">
        <v>0.2673611111111111</v>
      </c>
      <c r="C26" s="1" t="s">
        <v>597</v>
      </c>
      <c r="D26" s="1" t="s">
        <v>611</v>
      </c>
      <c r="E26" s="1" t="s">
        <v>631</v>
      </c>
      <c r="F26" s="3">
        <v>0</v>
      </c>
    </row>
    <row r="27" spans="1:6" x14ac:dyDescent="0.4">
      <c r="A27" s="4">
        <v>43846</v>
      </c>
      <c r="B27" s="41">
        <v>0.47916666666666669</v>
      </c>
      <c r="C27" s="1" t="s">
        <v>601</v>
      </c>
      <c r="D27" s="1" t="s">
        <v>633</v>
      </c>
      <c r="E27" s="1" t="s">
        <v>609</v>
      </c>
      <c r="F27" s="3">
        <v>0</v>
      </c>
    </row>
    <row r="28" spans="1:6" x14ac:dyDescent="0.4">
      <c r="A28" s="4">
        <v>43846</v>
      </c>
      <c r="B28" s="41">
        <v>0.625</v>
      </c>
      <c r="C28" s="1" t="s">
        <v>608</v>
      </c>
      <c r="D28" s="1" t="s">
        <v>596</v>
      </c>
      <c r="E28" s="1" t="s">
        <v>602</v>
      </c>
      <c r="F28" s="3">
        <v>0</v>
      </c>
    </row>
    <row r="29" spans="1:6" x14ac:dyDescent="0.4">
      <c r="A29" s="4">
        <v>43847</v>
      </c>
      <c r="B29" s="41">
        <v>0.36458333333333331</v>
      </c>
      <c r="C29" s="1" t="s">
        <v>597</v>
      </c>
      <c r="D29" s="1" t="s">
        <v>625</v>
      </c>
      <c r="E29" s="1" t="s">
        <v>636</v>
      </c>
      <c r="F29" s="3">
        <v>0</v>
      </c>
    </row>
    <row r="30" spans="1:6" x14ac:dyDescent="0.4">
      <c r="A30" s="4">
        <v>43847</v>
      </c>
      <c r="B30" s="41">
        <v>0.38194444444444442</v>
      </c>
      <c r="C30" s="1" t="s">
        <v>597</v>
      </c>
      <c r="D30" s="1" t="s">
        <v>596</v>
      </c>
      <c r="E30" s="1" t="s">
        <v>595</v>
      </c>
      <c r="F30" s="3">
        <v>0</v>
      </c>
    </row>
    <row r="31" spans="1:6" x14ac:dyDescent="0.4">
      <c r="A31" s="4">
        <v>43847</v>
      </c>
      <c r="B31" s="41">
        <v>0.49652777777777773</v>
      </c>
      <c r="C31" s="1" t="s">
        <v>597</v>
      </c>
      <c r="D31" s="1" t="s">
        <v>596</v>
      </c>
      <c r="E31" s="1" t="s">
        <v>595</v>
      </c>
      <c r="F31" s="3">
        <v>0</v>
      </c>
    </row>
    <row r="32" spans="1:6" x14ac:dyDescent="0.4">
      <c r="A32" s="4">
        <v>43851</v>
      </c>
      <c r="B32" s="41">
        <v>0.30555555555555552</v>
      </c>
      <c r="C32" s="1" t="s">
        <v>600</v>
      </c>
      <c r="D32" s="1" t="s">
        <v>596</v>
      </c>
      <c r="E32" s="1" t="s">
        <v>613</v>
      </c>
      <c r="F32" s="3">
        <v>0</v>
      </c>
    </row>
    <row r="33" spans="1:6" x14ac:dyDescent="0.4">
      <c r="A33" s="4">
        <v>43851</v>
      </c>
      <c r="B33" s="41">
        <v>0.42708333333333331</v>
      </c>
      <c r="C33" s="1" t="s">
        <v>597</v>
      </c>
      <c r="D33" s="1" t="s">
        <v>603</v>
      </c>
      <c r="E33" s="1" t="s">
        <v>595</v>
      </c>
      <c r="F33" s="3">
        <v>0</v>
      </c>
    </row>
    <row r="34" spans="1:6" x14ac:dyDescent="0.4">
      <c r="A34" s="4">
        <v>43851</v>
      </c>
      <c r="B34" s="41">
        <v>0.54166666666666663</v>
      </c>
      <c r="C34" s="1" t="s">
        <v>608</v>
      </c>
      <c r="D34" s="1" t="s">
        <v>625</v>
      </c>
      <c r="E34" s="1" t="s">
        <v>602</v>
      </c>
      <c r="F34" s="3">
        <v>0</v>
      </c>
    </row>
    <row r="35" spans="1:6" x14ac:dyDescent="0.4">
      <c r="A35" s="4">
        <v>43851</v>
      </c>
      <c r="B35" s="41">
        <v>0.58333333333333337</v>
      </c>
      <c r="C35" s="1" t="s">
        <v>601</v>
      </c>
      <c r="D35" s="1" t="s">
        <v>625</v>
      </c>
      <c r="E35" s="1" t="s">
        <v>595</v>
      </c>
      <c r="F35" s="3">
        <v>0</v>
      </c>
    </row>
    <row r="36" spans="1:6" x14ac:dyDescent="0.4">
      <c r="A36" s="4">
        <v>43852</v>
      </c>
      <c r="B36" s="41">
        <v>0.51736111111111105</v>
      </c>
      <c r="C36" s="1" t="s">
        <v>597</v>
      </c>
      <c r="D36" s="1" t="s">
        <v>603</v>
      </c>
      <c r="E36" s="1" t="s">
        <v>602</v>
      </c>
      <c r="F36" s="3">
        <v>0</v>
      </c>
    </row>
    <row r="37" spans="1:6" x14ac:dyDescent="0.4">
      <c r="A37" s="4">
        <v>43853</v>
      </c>
      <c r="B37" s="41">
        <v>0.54861111111111105</v>
      </c>
      <c r="C37" s="1" t="s">
        <v>600</v>
      </c>
      <c r="D37" s="1" t="s">
        <v>628</v>
      </c>
      <c r="E37" s="1" t="s">
        <v>602</v>
      </c>
      <c r="F37" s="3">
        <v>0</v>
      </c>
    </row>
    <row r="38" spans="1:6" x14ac:dyDescent="0.4">
      <c r="A38" s="4">
        <v>43853</v>
      </c>
      <c r="B38" s="41">
        <v>0.61111111111111105</v>
      </c>
      <c r="C38" s="1" t="s">
        <v>597</v>
      </c>
      <c r="D38" s="1" t="s">
        <v>625</v>
      </c>
      <c r="E38" s="1" t="s">
        <v>602</v>
      </c>
      <c r="F38" s="3">
        <v>0</v>
      </c>
    </row>
    <row r="39" spans="1:6" x14ac:dyDescent="0.4">
      <c r="A39" s="4">
        <v>43854</v>
      </c>
      <c r="B39" s="41">
        <v>0.3520833333333333</v>
      </c>
      <c r="C39" s="1" t="s">
        <v>601</v>
      </c>
      <c r="D39" s="1" t="s">
        <v>603</v>
      </c>
      <c r="E39" s="1" t="s">
        <v>595</v>
      </c>
      <c r="F39" s="3">
        <v>0</v>
      </c>
    </row>
    <row r="40" spans="1:6" x14ac:dyDescent="0.4">
      <c r="A40" s="4">
        <v>43855</v>
      </c>
      <c r="B40" s="41">
        <v>0.65625</v>
      </c>
      <c r="C40" s="1" t="s">
        <v>597</v>
      </c>
      <c r="D40" s="1" t="s">
        <v>621</v>
      </c>
      <c r="E40" s="1" t="s">
        <v>602</v>
      </c>
      <c r="F40" s="3">
        <v>0</v>
      </c>
    </row>
    <row r="41" spans="1:6" x14ac:dyDescent="0.4">
      <c r="A41" s="4">
        <v>43857</v>
      </c>
      <c r="B41" s="41">
        <v>0.73263888888888884</v>
      </c>
      <c r="C41" s="1" t="s">
        <v>600</v>
      </c>
      <c r="D41" s="1" t="s">
        <v>596</v>
      </c>
      <c r="E41" s="1" t="s">
        <v>602</v>
      </c>
      <c r="F41" s="3">
        <v>0</v>
      </c>
    </row>
    <row r="42" spans="1:6" x14ac:dyDescent="0.4">
      <c r="A42" s="4">
        <v>43859</v>
      </c>
      <c r="B42" s="41">
        <v>0.41944444444444445</v>
      </c>
      <c r="C42" s="1" t="s">
        <v>597</v>
      </c>
      <c r="D42" s="1" t="s">
        <v>628</v>
      </c>
      <c r="E42" s="1" t="s">
        <v>595</v>
      </c>
      <c r="F42" s="3">
        <v>0</v>
      </c>
    </row>
    <row r="43" spans="1:6" x14ac:dyDescent="0.4">
      <c r="A43" s="4">
        <v>43860</v>
      </c>
      <c r="B43" s="41">
        <v>0.35416666666666669</v>
      </c>
      <c r="C43" s="1" t="s">
        <v>597</v>
      </c>
      <c r="D43" s="1" t="s">
        <v>605</v>
      </c>
      <c r="E43" s="1" t="s">
        <v>595</v>
      </c>
      <c r="F43" s="3">
        <v>0</v>
      </c>
    </row>
    <row r="44" spans="1:6" x14ac:dyDescent="0.4">
      <c r="A44" s="4">
        <v>43860</v>
      </c>
      <c r="B44" s="41">
        <v>0.42777777777777781</v>
      </c>
      <c r="C44" s="1" t="s">
        <v>597</v>
      </c>
      <c r="D44" s="1" t="s">
        <v>614</v>
      </c>
      <c r="E44" s="1" t="s">
        <v>595</v>
      </c>
      <c r="F44" s="3">
        <v>0</v>
      </c>
    </row>
    <row r="45" spans="1:6" x14ac:dyDescent="0.4">
      <c r="A45" s="4">
        <v>43863</v>
      </c>
      <c r="B45" s="41">
        <v>0.63541666666666663</v>
      </c>
      <c r="C45" s="1" t="s">
        <v>608</v>
      </c>
      <c r="D45" s="1" t="s">
        <v>611</v>
      </c>
      <c r="E45" s="1" t="s">
        <v>595</v>
      </c>
      <c r="F45" s="3">
        <v>0</v>
      </c>
    </row>
    <row r="46" spans="1:6" x14ac:dyDescent="0.4">
      <c r="A46" s="4">
        <v>43863</v>
      </c>
      <c r="B46" s="41">
        <v>0.74652777777777779</v>
      </c>
      <c r="C46" s="1" t="s">
        <v>601</v>
      </c>
      <c r="D46" s="1" t="s">
        <v>596</v>
      </c>
      <c r="E46" s="1" t="s">
        <v>626</v>
      </c>
      <c r="F46" s="3">
        <v>1</v>
      </c>
    </row>
    <row r="47" spans="1:6" x14ac:dyDescent="0.4">
      <c r="A47" s="4">
        <v>43864</v>
      </c>
      <c r="B47" s="41">
        <v>0.1423611111111111</v>
      </c>
      <c r="C47" s="1" t="s">
        <v>600</v>
      </c>
      <c r="D47" s="1" t="s">
        <v>599</v>
      </c>
      <c r="E47" s="1" t="s">
        <v>623</v>
      </c>
      <c r="F47" s="3">
        <v>0</v>
      </c>
    </row>
    <row r="48" spans="1:6" x14ac:dyDescent="0.4">
      <c r="A48" s="4">
        <v>43864</v>
      </c>
      <c r="B48" s="41">
        <v>0.36458333333333331</v>
      </c>
      <c r="C48" s="1" t="s">
        <v>597</v>
      </c>
      <c r="D48" s="1" t="s">
        <v>603</v>
      </c>
      <c r="E48" s="1" t="s">
        <v>631</v>
      </c>
      <c r="F48" s="3">
        <v>0</v>
      </c>
    </row>
    <row r="49" spans="1:6" x14ac:dyDescent="0.4">
      <c r="A49" s="4">
        <v>43864</v>
      </c>
      <c r="B49" s="41">
        <v>0.6645833333333333</v>
      </c>
      <c r="C49" s="1" t="s">
        <v>601</v>
      </c>
      <c r="D49" s="1" t="s">
        <v>625</v>
      </c>
      <c r="E49" s="1" t="s">
        <v>622</v>
      </c>
      <c r="F49" s="3">
        <v>0</v>
      </c>
    </row>
    <row r="50" spans="1:6" x14ac:dyDescent="0.4">
      <c r="A50" s="4">
        <v>43864</v>
      </c>
      <c r="B50" s="41">
        <v>0.88680555555555562</v>
      </c>
      <c r="C50" s="1" t="s">
        <v>597</v>
      </c>
      <c r="D50" s="1" t="s">
        <v>603</v>
      </c>
      <c r="E50" s="1" t="s">
        <v>595</v>
      </c>
      <c r="F50" s="3">
        <v>0</v>
      </c>
    </row>
    <row r="51" spans="1:6" x14ac:dyDescent="0.4">
      <c r="A51" s="4">
        <v>43867</v>
      </c>
      <c r="B51" s="41">
        <v>0.42569444444444443</v>
      </c>
      <c r="C51" s="1" t="s">
        <v>601</v>
      </c>
      <c r="D51" s="1" t="s">
        <v>628</v>
      </c>
      <c r="E51" s="1" t="s">
        <v>609</v>
      </c>
      <c r="F51" s="3">
        <v>1</v>
      </c>
    </row>
    <row r="52" spans="1:6" x14ac:dyDescent="0.4">
      <c r="A52" s="4">
        <v>43868</v>
      </c>
      <c r="B52" s="41">
        <v>0.28819444444444448</v>
      </c>
      <c r="C52" s="1" t="s">
        <v>597</v>
      </c>
      <c r="D52" s="1" t="s">
        <v>603</v>
      </c>
      <c r="E52" s="1" t="s">
        <v>602</v>
      </c>
      <c r="F52" s="3">
        <v>1</v>
      </c>
    </row>
    <row r="53" spans="1:6" x14ac:dyDescent="0.4">
      <c r="A53" s="4">
        <v>43868</v>
      </c>
      <c r="B53" s="41">
        <v>0.55208333333333337</v>
      </c>
      <c r="C53" s="1" t="s">
        <v>601</v>
      </c>
      <c r="D53" s="1" t="s">
        <v>596</v>
      </c>
      <c r="E53" s="1" t="s">
        <v>609</v>
      </c>
      <c r="F53" s="3">
        <v>0</v>
      </c>
    </row>
    <row r="54" spans="1:6" x14ac:dyDescent="0.4">
      <c r="A54" s="4">
        <v>43868</v>
      </c>
      <c r="B54" s="41">
        <v>0.66111111111111109</v>
      </c>
      <c r="C54" s="1" t="s">
        <v>597</v>
      </c>
      <c r="D54" s="1" t="s">
        <v>621</v>
      </c>
      <c r="E54" s="1" t="s">
        <v>623</v>
      </c>
      <c r="F54" s="3">
        <v>0</v>
      </c>
    </row>
    <row r="55" spans="1:6" x14ac:dyDescent="0.4">
      <c r="A55" s="4">
        <v>43868</v>
      </c>
      <c r="B55" s="41">
        <v>0.69444444444444453</v>
      </c>
      <c r="C55" s="1" t="s">
        <v>597</v>
      </c>
      <c r="D55" s="1" t="s">
        <v>614</v>
      </c>
      <c r="E55" s="1" t="s">
        <v>602</v>
      </c>
      <c r="F55" s="3">
        <v>0</v>
      </c>
    </row>
    <row r="56" spans="1:6" x14ac:dyDescent="0.4">
      <c r="A56" s="4">
        <v>43870</v>
      </c>
      <c r="B56" s="41">
        <v>0.42152777777777778</v>
      </c>
      <c r="C56" s="1" t="s">
        <v>601</v>
      </c>
      <c r="D56" s="1" t="s">
        <v>596</v>
      </c>
      <c r="E56" s="1" t="s">
        <v>595</v>
      </c>
      <c r="F56" s="3">
        <v>0</v>
      </c>
    </row>
    <row r="57" spans="1:6" x14ac:dyDescent="0.4">
      <c r="A57" s="4">
        <v>43871</v>
      </c>
      <c r="B57" s="41">
        <v>0.45347222222222222</v>
      </c>
      <c r="C57" s="1" t="s">
        <v>597</v>
      </c>
      <c r="D57" s="1" t="s">
        <v>628</v>
      </c>
      <c r="E57" s="1" t="s">
        <v>609</v>
      </c>
      <c r="F57" s="3">
        <v>0</v>
      </c>
    </row>
    <row r="58" spans="1:6" x14ac:dyDescent="0.4">
      <c r="A58" s="4">
        <v>43871</v>
      </c>
      <c r="B58" s="41">
        <v>0.65277777777777779</v>
      </c>
      <c r="C58" s="1" t="s">
        <v>597</v>
      </c>
      <c r="D58" s="1" t="s">
        <v>603</v>
      </c>
      <c r="E58" s="1" t="s">
        <v>613</v>
      </c>
      <c r="F58" s="3">
        <v>0</v>
      </c>
    </row>
    <row r="59" spans="1:6" x14ac:dyDescent="0.4">
      <c r="A59" s="4">
        <v>43871</v>
      </c>
      <c r="B59" s="41">
        <v>0.8305555555555556</v>
      </c>
      <c r="C59" s="1" t="s">
        <v>600</v>
      </c>
      <c r="D59" s="1" t="s">
        <v>603</v>
      </c>
      <c r="E59" s="1" t="s">
        <v>595</v>
      </c>
      <c r="F59" s="3">
        <v>0</v>
      </c>
    </row>
    <row r="60" spans="1:6" x14ac:dyDescent="0.4">
      <c r="A60" s="4">
        <v>43872</v>
      </c>
      <c r="B60" s="41">
        <v>0.3923611111111111</v>
      </c>
      <c r="C60" s="1" t="s">
        <v>601</v>
      </c>
      <c r="D60" s="1" t="s">
        <v>596</v>
      </c>
      <c r="E60" s="1" t="s">
        <v>602</v>
      </c>
      <c r="F60" s="3">
        <v>0</v>
      </c>
    </row>
    <row r="61" spans="1:6" x14ac:dyDescent="0.4">
      <c r="A61" s="4">
        <v>43873</v>
      </c>
      <c r="B61" s="41">
        <v>0.4375</v>
      </c>
      <c r="C61" s="1" t="s">
        <v>597</v>
      </c>
      <c r="D61" s="1" t="s">
        <v>635</v>
      </c>
      <c r="E61" s="1" t="s">
        <v>602</v>
      </c>
      <c r="F61" s="3">
        <v>0</v>
      </c>
    </row>
    <row r="62" spans="1:6" x14ac:dyDescent="0.4">
      <c r="A62" s="4">
        <v>43873</v>
      </c>
      <c r="B62" s="41">
        <v>0.57638888888888895</v>
      </c>
      <c r="C62" s="1" t="s">
        <v>601</v>
      </c>
      <c r="D62" s="1" t="s">
        <v>596</v>
      </c>
      <c r="E62" s="1" t="s">
        <v>602</v>
      </c>
      <c r="F62" s="3">
        <v>0</v>
      </c>
    </row>
    <row r="63" spans="1:6" x14ac:dyDescent="0.4">
      <c r="A63" s="4">
        <v>43873</v>
      </c>
      <c r="B63" s="41">
        <v>0.64930555555555558</v>
      </c>
      <c r="C63" s="1" t="s">
        <v>597</v>
      </c>
      <c r="D63" s="1" t="s">
        <v>596</v>
      </c>
      <c r="E63" s="1" t="s">
        <v>595</v>
      </c>
      <c r="F63" s="3">
        <v>0</v>
      </c>
    </row>
    <row r="64" spans="1:6" x14ac:dyDescent="0.4">
      <c r="A64" s="4">
        <v>43874</v>
      </c>
      <c r="B64" s="41">
        <v>0.72777777777777775</v>
      </c>
      <c r="C64" s="1" t="s">
        <v>597</v>
      </c>
      <c r="D64" s="1" t="s">
        <v>614</v>
      </c>
      <c r="E64" s="1" t="s">
        <v>602</v>
      </c>
      <c r="F64" s="3">
        <v>0</v>
      </c>
    </row>
    <row r="65" spans="1:6" x14ac:dyDescent="0.4">
      <c r="A65" s="4">
        <v>43875</v>
      </c>
      <c r="B65" s="41">
        <v>0.3888888888888889</v>
      </c>
      <c r="C65" s="1" t="s">
        <v>597</v>
      </c>
      <c r="D65" s="1" t="s">
        <v>625</v>
      </c>
      <c r="E65" s="1" t="s">
        <v>615</v>
      </c>
      <c r="F65" s="3">
        <v>0</v>
      </c>
    </row>
    <row r="66" spans="1:6" x14ac:dyDescent="0.4">
      <c r="A66" s="4">
        <v>43875</v>
      </c>
      <c r="B66" s="41">
        <v>0.3888888888888889</v>
      </c>
      <c r="C66" s="1" t="s">
        <v>597</v>
      </c>
      <c r="D66" s="1" t="s">
        <v>619</v>
      </c>
      <c r="E66" s="1" t="s">
        <v>595</v>
      </c>
      <c r="F66" s="3">
        <v>0</v>
      </c>
    </row>
    <row r="67" spans="1:6" x14ac:dyDescent="0.4">
      <c r="A67" s="4">
        <v>43875</v>
      </c>
      <c r="B67" s="41">
        <v>0.67013888888888884</v>
      </c>
      <c r="C67" s="1" t="s">
        <v>597</v>
      </c>
      <c r="D67" s="1" t="s">
        <v>628</v>
      </c>
      <c r="E67" s="1" t="s">
        <v>595</v>
      </c>
      <c r="F67" s="3">
        <v>0</v>
      </c>
    </row>
    <row r="68" spans="1:6" x14ac:dyDescent="0.4">
      <c r="A68" s="4">
        <v>43875</v>
      </c>
      <c r="B68" s="41">
        <v>0.71180555555555547</v>
      </c>
      <c r="C68" s="1" t="s">
        <v>597</v>
      </c>
      <c r="D68" s="1" t="s">
        <v>628</v>
      </c>
      <c r="E68" s="1" t="s">
        <v>613</v>
      </c>
      <c r="F68" s="3">
        <v>0</v>
      </c>
    </row>
    <row r="69" spans="1:6" x14ac:dyDescent="0.4">
      <c r="A69" s="4">
        <v>43878</v>
      </c>
      <c r="B69" s="41">
        <v>0.45833333333333331</v>
      </c>
      <c r="C69" s="1" t="s">
        <v>608</v>
      </c>
      <c r="D69" s="1" t="s">
        <v>596</v>
      </c>
      <c r="E69" s="1" t="s">
        <v>595</v>
      </c>
      <c r="F69" s="3">
        <v>0</v>
      </c>
    </row>
    <row r="70" spans="1:6" x14ac:dyDescent="0.4">
      <c r="A70" s="4">
        <v>43879</v>
      </c>
      <c r="B70" s="41">
        <v>0.3923611111111111</v>
      </c>
      <c r="C70" s="1" t="s">
        <v>608</v>
      </c>
      <c r="D70" s="1" t="s">
        <v>596</v>
      </c>
      <c r="E70" s="1" t="s">
        <v>613</v>
      </c>
      <c r="F70" s="3">
        <v>1</v>
      </c>
    </row>
    <row r="71" spans="1:6" x14ac:dyDescent="0.4">
      <c r="A71" s="4">
        <v>43879</v>
      </c>
      <c r="B71" s="41">
        <v>0.76388888888888884</v>
      </c>
      <c r="C71" s="1" t="s">
        <v>601</v>
      </c>
      <c r="D71" s="1" t="s">
        <v>603</v>
      </c>
      <c r="E71" s="1" t="s">
        <v>626</v>
      </c>
      <c r="F71" s="3">
        <v>1</v>
      </c>
    </row>
    <row r="72" spans="1:6" x14ac:dyDescent="0.4">
      <c r="A72" s="4">
        <v>43880</v>
      </c>
      <c r="B72" s="41">
        <v>0.4861111111111111</v>
      </c>
      <c r="C72" s="1" t="s">
        <v>601</v>
      </c>
      <c r="D72" s="1" t="s">
        <v>603</v>
      </c>
      <c r="E72" s="1" t="s">
        <v>613</v>
      </c>
      <c r="F72" s="3">
        <v>0</v>
      </c>
    </row>
    <row r="73" spans="1:6" x14ac:dyDescent="0.4">
      <c r="A73" s="4">
        <v>43880</v>
      </c>
      <c r="B73" s="41">
        <v>0.54513888888888895</v>
      </c>
      <c r="C73" s="1" t="s">
        <v>597</v>
      </c>
      <c r="D73" s="1" t="s">
        <v>596</v>
      </c>
      <c r="E73" s="1" t="s">
        <v>602</v>
      </c>
      <c r="F73" s="3">
        <v>0</v>
      </c>
    </row>
    <row r="74" spans="1:6" x14ac:dyDescent="0.4">
      <c r="A74" s="4">
        <v>43881</v>
      </c>
      <c r="B74" s="41">
        <v>0.62986111111111109</v>
      </c>
      <c r="C74" s="1" t="s">
        <v>601</v>
      </c>
      <c r="D74" s="1" t="s">
        <v>596</v>
      </c>
      <c r="E74" s="1" t="s">
        <v>631</v>
      </c>
      <c r="F74" s="3">
        <v>0</v>
      </c>
    </row>
    <row r="75" spans="1:6" x14ac:dyDescent="0.4">
      <c r="A75" s="4">
        <v>43881</v>
      </c>
      <c r="B75" s="41">
        <v>0.6875</v>
      </c>
      <c r="C75" s="1" t="s">
        <v>601</v>
      </c>
      <c r="D75" s="1" t="s">
        <v>599</v>
      </c>
      <c r="E75" s="1" t="s">
        <v>602</v>
      </c>
      <c r="F75" s="3">
        <v>0</v>
      </c>
    </row>
    <row r="76" spans="1:6" x14ac:dyDescent="0.4">
      <c r="A76" s="4">
        <v>43884</v>
      </c>
      <c r="B76" s="41">
        <v>0.5</v>
      </c>
      <c r="C76" s="1" t="s">
        <v>597</v>
      </c>
      <c r="D76" s="1" t="s">
        <v>625</v>
      </c>
      <c r="E76" s="1" t="s">
        <v>606</v>
      </c>
      <c r="F76" s="3">
        <v>0</v>
      </c>
    </row>
    <row r="77" spans="1:6" x14ac:dyDescent="0.4">
      <c r="A77" s="4">
        <v>43884</v>
      </c>
      <c r="B77" s="41">
        <v>0.83333333333333337</v>
      </c>
      <c r="C77" s="1" t="s">
        <v>597</v>
      </c>
      <c r="D77" s="1" t="s">
        <v>614</v>
      </c>
      <c r="E77" s="1" t="s">
        <v>595</v>
      </c>
      <c r="F77" s="3">
        <v>0</v>
      </c>
    </row>
    <row r="78" spans="1:6" x14ac:dyDescent="0.4">
      <c r="A78" s="4">
        <v>43885</v>
      </c>
      <c r="B78" s="41">
        <v>0.35069444444444442</v>
      </c>
      <c r="C78" s="1" t="s">
        <v>608</v>
      </c>
      <c r="D78" s="1" t="s">
        <v>612</v>
      </c>
      <c r="E78" s="1" t="s">
        <v>626</v>
      </c>
      <c r="F78" s="3">
        <v>1</v>
      </c>
    </row>
    <row r="79" spans="1:6" x14ac:dyDescent="0.4">
      <c r="A79" s="4">
        <v>43885</v>
      </c>
      <c r="B79" s="41">
        <v>0.55694444444444446</v>
      </c>
      <c r="C79" s="1" t="s">
        <v>597</v>
      </c>
      <c r="D79" s="1" t="s">
        <v>618</v>
      </c>
      <c r="E79" s="1" t="s">
        <v>609</v>
      </c>
      <c r="F79" s="3">
        <v>0</v>
      </c>
    </row>
    <row r="80" spans="1:6" x14ac:dyDescent="0.4">
      <c r="A80" s="4">
        <v>43885</v>
      </c>
      <c r="B80" s="41">
        <v>0.625</v>
      </c>
      <c r="C80" s="1" t="s">
        <v>597</v>
      </c>
      <c r="D80" s="1" t="s">
        <v>614</v>
      </c>
      <c r="E80" s="1" t="s">
        <v>631</v>
      </c>
      <c r="F80" s="3">
        <v>0</v>
      </c>
    </row>
    <row r="81" spans="1:6" x14ac:dyDescent="0.4">
      <c r="A81" s="4">
        <v>43886</v>
      </c>
      <c r="B81" s="41">
        <v>0.11805555555555557</v>
      </c>
      <c r="C81" s="1" t="s">
        <v>601</v>
      </c>
      <c r="D81" s="1" t="s">
        <v>625</v>
      </c>
      <c r="E81" s="1" t="s">
        <v>602</v>
      </c>
      <c r="F81" s="3">
        <v>0</v>
      </c>
    </row>
    <row r="82" spans="1:6" x14ac:dyDescent="0.4">
      <c r="A82" s="4">
        <v>43887</v>
      </c>
      <c r="B82" s="41">
        <v>0.19097222222222221</v>
      </c>
      <c r="C82" s="1" t="s">
        <v>600</v>
      </c>
      <c r="D82" s="1" t="s">
        <v>634</v>
      </c>
      <c r="E82" s="1" t="s">
        <v>595</v>
      </c>
      <c r="F82" s="3">
        <v>0</v>
      </c>
    </row>
    <row r="83" spans="1:6" x14ac:dyDescent="0.4">
      <c r="A83" s="4">
        <v>43888</v>
      </c>
      <c r="B83" s="41">
        <v>0.38194444444444442</v>
      </c>
      <c r="C83" s="1" t="s">
        <v>601</v>
      </c>
      <c r="D83" s="1" t="s">
        <v>625</v>
      </c>
      <c r="E83" s="1" t="s">
        <v>631</v>
      </c>
      <c r="F83" s="3">
        <v>0</v>
      </c>
    </row>
    <row r="84" spans="1:6" x14ac:dyDescent="0.4">
      <c r="A84" s="4">
        <v>43888</v>
      </c>
      <c r="B84" s="41">
        <v>0.48888888888888887</v>
      </c>
      <c r="C84" s="1" t="s">
        <v>597</v>
      </c>
      <c r="D84" s="1" t="s">
        <v>614</v>
      </c>
      <c r="E84" s="1" t="s">
        <v>595</v>
      </c>
      <c r="F84" s="3">
        <v>0</v>
      </c>
    </row>
    <row r="85" spans="1:6" x14ac:dyDescent="0.4">
      <c r="A85" s="4">
        <v>43888</v>
      </c>
      <c r="B85" s="41">
        <v>0.58333333333333337</v>
      </c>
      <c r="C85" s="1" t="s">
        <v>601</v>
      </c>
      <c r="D85" s="1" t="s">
        <v>633</v>
      </c>
      <c r="E85" s="1" t="s">
        <v>622</v>
      </c>
      <c r="F85" s="3">
        <v>0</v>
      </c>
    </row>
    <row r="86" spans="1:6" x14ac:dyDescent="0.4">
      <c r="A86" s="4">
        <v>43888</v>
      </c>
      <c r="B86" s="41">
        <v>0.61111111111111105</v>
      </c>
      <c r="C86" s="1" t="s">
        <v>601</v>
      </c>
      <c r="D86" s="1" t="s">
        <v>603</v>
      </c>
      <c r="E86" s="1" t="s">
        <v>602</v>
      </c>
      <c r="F86" s="3">
        <v>0</v>
      </c>
    </row>
    <row r="87" spans="1:6" x14ac:dyDescent="0.4">
      <c r="A87" s="4">
        <v>43888</v>
      </c>
      <c r="B87" s="41">
        <v>0.64513888888888882</v>
      </c>
      <c r="C87" s="1" t="s">
        <v>601</v>
      </c>
      <c r="D87" s="1" t="s">
        <v>596</v>
      </c>
      <c r="E87" s="1" t="s">
        <v>623</v>
      </c>
      <c r="F87" s="3">
        <v>0</v>
      </c>
    </row>
    <row r="88" spans="1:6" x14ac:dyDescent="0.4">
      <c r="A88" s="4">
        <v>43890</v>
      </c>
      <c r="B88" s="41">
        <v>0.41597222222222219</v>
      </c>
      <c r="C88" s="1" t="s">
        <v>597</v>
      </c>
      <c r="D88" s="1" t="s">
        <v>603</v>
      </c>
      <c r="E88" s="1" t="s">
        <v>602</v>
      </c>
      <c r="F88" s="3">
        <v>0</v>
      </c>
    </row>
    <row r="89" spans="1:6" x14ac:dyDescent="0.4">
      <c r="A89" s="4">
        <v>43891</v>
      </c>
      <c r="B89" s="41">
        <v>0.59513888888888888</v>
      </c>
      <c r="C89" s="1" t="s">
        <v>600</v>
      </c>
      <c r="D89" s="1" t="s">
        <v>632</v>
      </c>
      <c r="E89" s="1" t="s">
        <v>602</v>
      </c>
      <c r="F89" s="3">
        <v>0</v>
      </c>
    </row>
    <row r="90" spans="1:6" x14ac:dyDescent="0.4">
      <c r="A90" s="4">
        <v>43892</v>
      </c>
      <c r="B90" s="41">
        <v>0.36249999999999999</v>
      </c>
      <c r="C90" s="1" t="s">
        <v>601</v>
      </c>
      <c r="D90" s="1" t="s">
        <v>603</v>
      </c>
      <c r="E90" s="1" t="s">
        <v>602</v>
      </c>
      <c r="F90" s="3">
        <v>0</v>
      </c>
    </row>
    <row r="91" spans="1:6" x14ac:dyDescent="0.4">
      <c r="A91" s="4">
        <v>43892</v>
      </c>
      <c r="B91" s="41">
        <v>0.36805555555555558</v>
      </c>
      <c r="C91" s="1" t="s">
        <v>597</v>
      </c>
      <c r="D91" s="1" t="s">
        <v>596</v>
      </c>
      <c r="E91" s="1" t="s">
        <v>631</v>
      </c>
      <c r="F91" s="3">
        <v>0</v>
      </c>
    </row>
    <row r="92" spans="1:6" x14ac:dyDescent="0.4">
      <c r="A92" s="4">
        <v>43892</v>
      </c>
      <c r="B92" s="41">
        <v>0.49305555555555558</v>
      </c>
      <c r="C92" s="1" t="s">
        <v>601</v>
      </c>
      <c r="D92" s="1" t="s">
        <v>596</v>
      </c>
      <c r="E92" s="1" t="s">
        <v>602</v>
      </c>
      <c r="F92" s="3">
        <v>0</v>
      </c>
    </row>
    <row r="93" spans="1:6" x14ac:dyDescent="0.4">
      <c r="A93" s="4">
        <v>43893</v>
      </c>
      <c r="B93" s="41">
        <v>0.45833333333333331</v>
      </c>
      <c r="C93" s="1" t="s">
        <v>597</v>
      </c>
      <c r="D93" s="1" t="s">
        <v>619</v>
      </c>
      <c r="E93" s="1" t="s">
        <v>602</v>
      </c>
      <c r="F93" s="3">
        <v>0</v>
      </c>
    </row>
    <row r="94" spans="1:6" x14ac:dyDescent="0.4">
      <c r="A94" s="4">
        <v>43893</v>
      </c>
      <c r="B94" s="41">
        <v>0.51111111111111118</v>
      </c>
      <c r="C94" s="1" t="s">
        <v>601</v>
      </c>
      <c r="D94" s="1" t="s">
        <v>596</v>
      </c>
      <c r="E94" s="1" t="s">
        <v>595</v>
      </c>
      <c r="F94" s="3">
        <v>0</v>
      </c>
    </row>
    <row r="95" spans="1:6" x14ac:dyDescent="0.4">
      <c r="A95" s="4">
        <v>43894</v>
      </c>
      <c r="B95" s="41">
        <v>0.52708333333333335</v>
      </c>
      <c r="C95" s="1" t="s">
        <v>608</v>
      </c>
      <c r="D95" s="1" t="s">
        <v>596</v>
      </c>
      <c r="E95" s="1" t="s">
        <v>595</v>
      </c>
      <c r="F95" s="3">
        <v>0</v>
      </c>
    </row>
    <row r="96" spans="1:6" x14ac:dyDescent="0.4">
      <c r="A96" s="4">
        <v>43894</v>
      </c>
      <c r="B96" s="41">
        <v>0.79166666666666663</v>
      </c>
      <c r="C96" s="1" t="s">
        <v>597</v>
      </c>
      <c r="D96" s="1" t="s">
        <v>618</v>
      </c>
      <c r="E96" s="1" t="s">
        <v>595</v>
      </c>
      <c r="F96" s="3">
        <v>0</v>
      </c>
    </row>
    <row r="97" spans="1:6" x14ac:dyDescent="0.4">
      <c r="A97" s="4">
        <v>43895</v>
      </c>
      <c r="B97" s="41">
        <v>0.70138888888888884</v>
      </c>
      <c r="C97" s="1" t="s">
        <v>597</v>
      </c>
      <c r="D97" s="1" t="s">
        <v>596</v>
      </c>
      <c r="E97" s="1" t="s">
        <v>613</v>
      </c>
      <c r="F97" s="3">
        <v>0</v>
      </c>
    </row>
    <row r="98" spans="1:6" x14ac:dyDescent="0.4">
      <c r="A98" s="4">
        <v>43896</v>
      </c>
      <c r="B98" s="41">
        <v>0.19791666666666666</v>
      </c>
      <c r="C98" s="1" t="s">
        <v>597</v>
      </c>
      <c r="D98" s="1" t="s">
        <v>603</v>
      </c>
      <c r="E98" s="1" t="s">
        <v>623</v>
      </c>
      <c r="F98" s="3">
        <v>0</v>
      </c>
    </row>
    <row r="99" spans="1:6" x14ac:dyDescent="0.4">
      <c r="A99" s="4">
        <v>43896</v>
      </c>
      <c r="B99" s="41">
        <v>0.2986111111111111</v>
      </c>
      <c r="C99" s="1" t="s">
        <v>597</v>
      </c>
      <c r="D99" s="1" t="s">
        <v>596</v>
      </c>
      <c r="E99" s="1" t="s">
        <v>623</v>
      </c>
      <c r="F99" s="3">
        <v>0</v>
      </c>
    </row>
    <row r="100" spans="1:6" x14ac:dyDescent="0.4">
      <c r="A100" s="4">
        <v>43896</v>
      </c>
      <c r="B100" s="41">
        <v>0.55625000000000002</v>
      </c>
      <c r="C100" s="1" t="s">
        <v>601</v>
      </c>
      <c r="D100" s="1" t="s">
        <v>605</v>
      </c>
      <c r="E100" s="1" t="s">
        <v>613</v>
      </c>
      <c r="F100" s="3">
        <v>0</v>
      </c>
    </row>
    <row r="101" spans="1:6" x14ac:dyDescent="0.4">
      <c r="A101" s="4">
        <v>43896</v>
      </c>
      <c r="B101" s="41">
        <v>0.70138888888888884</v>
      </c>
      <c r="C101" s="1" t="s">
        <v>601</v>
      </c>
      <c r="D101" s="1" t="s">
        <v>596</v>
      </c>
      <c r="E101" s="1" t="s">
        <v>602</v>
      </c>
      <c r="F101" s="3">
        <v>0</v>
      </c>
    </row>
    <row r="102" spans="1:6" x14ac:dyDescent="0.4">
      <c r="A102" s="4">
        <v>43897</v>
      </c>
      <c r="B102" s="41">
        <v>0.4993055555555555</v>
      </c>
      <c r="C102" s="1" t="s">
        <v>600</v>
      </c>
      <c r="D102" s="1" t="s">
        <v>605</v>
      </c>
      <c r="E102" s="1" t="s">
        <v>595</v>
      </c>
      <c r="F102" s="3">
        <v>0</v>
      </c>
    </row>
    <row r="103" spans="1:6" x14ac:dyDescent="0.4">
      <c r="A103" s="4">
        <v>43898</v>
      </c>
      <c r="B103" s="41">
        <v>0.15972222222222224</v>
      </c>
      <c r="C103" s="1" t="s">
        <v>601</v>
      </c>
      <c r="D103" s="1" t="s">
        <v>603</v>
      </c>
      <c r="E103" s="1" t="s">
        <v>602</v>
      </c>
      <c r="F103" s="3">
        <v>0</v>
      </c>
    </row>
    <row r="104" spans="1:6" x14ac:dyDescent="0.4">
      <c r="A104" s="4">
        <v>43898</v>
      </c>
      <c r="B104" s="41">
        <v>0.5</v>
      </c>
      <c r="C104" s="1" t="s">
        <v>597</v>
      </c>
      <c r="D104" s="1" t="s">
        <v>603</v>
      </c>
      <c r="E104" s="1" t="s">
        <v>602</v>
      </c>
      <c r="F104" s="3">
        <v>0</v>
      </c>
    </row>
    <row r="105" spans="1:6" x14ac:dyDescent="0.4">
      <c r="A105" s="4">
        <v>43899</v>
      </c>
      <c r="B105" s="41">
        <v>0.44791666666666669</v>
      </c>
      <c r="C105" s="1" t="s">
        <v>601</v>
      </c>
      <c r="D105" s="1" t="s">
        <v>596</v>
      </c>
      <c r="E105" s="1" t="s">
        <v>602</v>
      </c>
      <c r="F105" s="3">
        <v>0</v>
      </c>
    </row>
    <row r="106" spans="1:6" x14ac:dyDescent="0.4">
      <c r="A106" s="4">
        <v>43899</v>
      </c>
      <c r="B106" s="41">
        <v>0.57291666666666663</v>
      </c>
      <c r="C106" s="1" t="s">
        <v>608</v>
      </c>
      <c r="D106" s="1" t="s">
        <v>624</v>
      </c>
      <c r="E106" s="1" t="s">
        <v>595</v>
      </c>
      <c r="F106" s="3">
        <v>0</v>
      </c>
    </row>
    <row r="107" spans="1:6" x14ac:dyDescent="0.4">
      <c r="A107" s="4">
        <v>43899</v>
      </c>
      <c r="B107" s="41">
        <v>0.65555555555555556</v>
      </c>
      <c r="C107" s="1" t="s">
        <v>601</v>
      </c>
      <c r="D107" s="1" t="s">
        <v>617</v>
      </c>
      <c r="E107" s="1" t="s">
        <v>595</v>
      </c>
      <c r="F107" s="3">
        <v>0</v>
      </c>
    </row>
    <row r="108" spans="1:6" x14ac:dyDescent="0.4">
      <c r="A108" s="4">
        <v>43900</v>
      </c>
      <c r="B108" s="41">
        <v>0.25555555555555559</v>
      </c>
      <c r="C108" s="1" t="s">
        <v>600</v>
      </c>
      <c r="D108" s="1" t="s">
        <v>614</v>
      </c>
      <c r="E108" s="1" t="s">
        <v>623</v>
      </c>
      <c r="F108" s="3">
        <v>0</v>
      </c>
    </row>
    <row r="109" spans="1:6" x14ac:dyDescent="0.4">
      <c r="A109" s="4">
        <v>43902</v>
      </c>
      <c r="B109" s="41">
        <v>0.39583333333333331</v>
      </c>
      <c r="C109" s="1" t="s">
        <v>597</v>
      </c>
      <c r="D109" s="1" t="s">
        <v>603</v>
      </c>
      <c r="E109" s="1" t="s">
        <v>602</v>
      </c>
      <c r="F109" s="3">
        <v>0</v>
      </c>
    </row>
    <row r="110" spans="1:6" x14ac:dyDescent="0.4">
      <c r="A110" s="4">
        <v>43902</v>
      </c>
      <c r="B110" s="41">
        <v>0.57291666666666663</v>
      </c>
      <c r="C110" s="1" t="s">
        <v>597</v>
      </c>
      <c r="D110" s="1" t="s">
        <v>625</v>
      </c>
      <c r="E110" s="1" t="s">
        <v>606</v>
      </c>
      <c r="F110" s="3">
        <v>0</v>
      </c>
    </row>
    <row r="111" spans="1:6" x14ac:dyDescent="0.4">
      <c r="A111" s="4">
        <v>43902</v>
      </c>
      <c r="B111" s="41">
        <v>0.94791666666666663</v>
      </c>
      <c r="C111" s="1" t="s">
        <v>601</v>
      </c>
      <c r="D111" s="1" t="s">
        <v>596</v>
      </c>
      <c r="E111" s="1" t="s">
        <v>595</v>
      </c>
      <c r="F111" s="3">
        <v>1</v>
      </c>
    </row>
    <row r="112" spans="1:6" x14ac:dyDescent="0.4">
      <c r="A112" s="4">
        <v>43904</v>
      </c>
      <c r="B112" s="41">
        <v>0.21875</v>
      </c>
      <c r="C112" s="1" t="s">
        <v>597</v>
      </c>
      <c r="D112" s="1" t="s">
        <v>628</v>
      </c>
      <c r="E112" s="1" t="s">
        <v>615</v>
      </c>
      <c r="F112" s="3">
        <v>0</v>
      </c>
    </row>
    <row r="113" spans="1:6" x14ac:dyDescent="0.4">
      <c r="A113" s="4">
        <v>43904</v>
      </c>
      <c r="B113" s="41">
        <v>0.33749999999999997</v>
      </c>
      <c r="C113" s="1" t="s">
        <v>597</v>
      </c>
      <c r="D113" s="1" t="s">
        <v>614</v>
      </c>
      <c r="E113" s="1" t="s">
        <v>613</v>
      </c>
      <c r="F113" s="3">
        <v>0</v>
      </c>
    </row>
    <row r="114" spans="1:6" x14ac:dyDescent="0.4">
      <c r="A114" s="4">
        <v>43908</v>
      </c>
      <c r="B114" s="41">
        <v>0.43055555555555558</v>
      </c>
      <c r="C114" s="1" t="s">
        <v>608</v>
      </c>
      <c r="D114" s="1" t="s">
        <v>596</v>
      </c>
      <c r="E114" s="1" t="s">
        <v>609</v>
      </c>
      <c r="F114" s="3">
        <v>0</v>
      </c>
    </row>
    <row r="115" spans="1:6" x14ac:dyDescent="0.4">
      <c r="A115" s="4">
        <v>43908</v>
      </c>
      <c r="B115" s="41">
        <v>0.52083333333333337</v>
      </c>
      <c r="C115" s="1" t="s">
        <v>601</v>
      </c>
      <c r="D115" s="1" t="s">
        <v>619</v>
      </c>
      <c r="E115" s="1" t="s">
        <v>631</v>
      </c>
      <c r="F115" s="3">
        <v>0</v>
      </c>
    </row>
    <row r="116" spans="1:6" x14ac:dyDescent="0.4">
      <c r="A116" s="4">
        <v>43908</v>
      </c>
      <c r="B116" s="41">
        <v>0.57291666666666663</v>
      </c>
      <c r="C116" s="1" t="s">
        <v>608</v>
      </c>
      <c r="D116" s="1" t="s">
        <v>603</v>
      </c>
      <c r="E116" s="1" t="s">
        <v>595</v>
      </c>
      <c r="F116" s="3">
        <v>0</v>
      </c>
    </row>
    <row r="117" spans="1:6" x14ac:dyDescent="0.4">
      <c r="A117" s="4">
        <v>43908</v>
      </c>
      <c r="B117" s="41">
        <v>0.66111111111111109</v>
      </c>
      <c r="C117" s="1" t="s">
        <v>608</v>
      </c>
      <c r="D117" s="1" t="s">
        <v>630</v>
      </c>
      <c r="E117" s="1" t="s">
        <v>595</v>
      </c>
      <c r="F117" s="3">
        <v>0</v>
      </c>
    </row>
    <row r="118" spans="1:6" x14ac:dyDescent="0.4">
      <c r="A118" s="4">
        <v>43909</v>
      </c>
      <c r="B118" s="41">
        <v>0.55555555555555558</v>
      </c>
      <c r="C118" s="1" t="s">
        <v>597</v>
      </c>
      <c r="D118" s="1" t="s">
        <v>596</v>
      </c>
      <c r="E118" s="1" t="s">
        <v>623</v>
      </c>
      <c r="F118" s="3">
        <v>0</v>
      </c>
    </row>
    <row r="119" spans="1:6" x14ac:dyDescent="0.4">
      <c r="A119" s="4">
        <v>43909</v>
      </c>
      <c r="B119" s="41">
        <v>0.74930555555555556</v>
      </c>
      <c r="C119" s="1" t="s">
        <v>600</v>
      </c>
      <c r="D119" s="1" t="s">
        <v>596</v>
      </c>
      <c r="E119" s="1" t="s">
        <v>606</v>
      </c>
      <c r="F119" s="3">
        <v>0</v>
      </c>
    </row>
    <row r="120" spans="1:6" x14ac:dyDescent="0.4">
      <c r="A120" s="4">
        <v>43910</v>
      </c>
      <c r="B120" s="41">
        <v>0.83333333333333337</v>
      </c>
      <c r="C120" s="1" t="s">
        <v>600</v>
      </c>
      <c r="D120" s="1" t="s">
        <v>603</v>
      </c>
      <c r="E120" s="1" t="s">
        <v>595</v>
      </c>
      <c r="F120" s="3">
        <v>0</v>
      </c>
    </row>
    <row r="121" spans="1:6" x14ac:dyDescent="0.4">
      <c r="A121" s="4">
        <v>43914</v>
      </c>
      <c r="B121" s="41">
        <v>0.60763888888888895</v>
      </c>
      <c r="C121" s="1" t="s">
        <v>608</v>
      </c>
      <c r="D121" s="1" t="s">
        <v>603</v>
      </c>
      <c r="E121" s="1" t="s">
        <v>602</v>
      </c>
      <c r="F121" s="3">
        <v>0</v>
      </c>
    </row>
    <row r="122" spans="1:6" x14ac:dyDescent="0.4">
      <c r="A122" s="4">
        <v>43915</v>
      </c>
      <c r="B122" s="41">
        <v>0.8041666666666667</v>
      </c>
      <c r="C122" s="1" t="s">
        <v>601</v>
      </c>
      <c r="D122" s="1" t="s">
        <v>596</v>
      </c>
      <c r="E122" s="1" t="s">
        <v>615</v>
      </c>
      <c r="F122" s="3">
        <v>0</v>
      </c>
    </row>
    <row r="123" spans="1:6" x14ac:dyDescent="0.4">
      <c r="A123" s="4">
        <v>43915</v>
      </c>
      <c r="B123" s="41">
        <v>0.8569444444444444</v>
      </c>
      <c r="C123" s="1" t="s">
        <v>600</v>
      </c>
      <c r="D123" s="1" t="s">
        <v>614</v>
      </c>
      <c r="E123" s="1" t="s">
        <v>595</v>
      </c>
      <c r="F123" s="3">
        <v>0</v>
      </c>
    </row>
    <row r="124" spans="1:6" x14ac:dyDescent="0.4">
      <c r="A124" s="4">
        <v>43916</v>
      </c>
      <c r="B124" s="41">
        <v>0.47916666666666669</v>
      </c>
      <c r="C124" s="1" t="s">
        <v>597</v>
      </c>
      <c r="D124" s="1" t="s">
        <v>625</v>
      </c>
      <c r="E124" s="1" t="s">
        <v>602</v>
      </c>
      <c r="F124" s="3">
        <v>0</v>
      </c>
    </row>
    <row r="125" spans="1:6" x14ac:dyDescent="0.4">
      <c r="A125" s="4">
        <v>43916</v>
      </c>
      <c r="B125" s="41">
        <v>0.50347222222222221</v>
      </c>
      <c r="C125" s="1" t="s">
        <v>608</v>
      </c>
      <c r="D125" s="1" t="s">
        <v>596</v>
      </c>
      <c r="E125" s="1" t="s">
        <v>595</v>
      </c>
      <c r="F125" s="3">
        <v>0</v>
      </c>
    </row>
    <row r="126" spans="1:6" x14ac:dyDescent="0.4">
      <c r="A126" s="4">
        <v>43922</v>
      </c>
      <c r="B126" s="41">
        <v>0.56736111111111109</v>
      </c>
      <c r="C126" s="1" t="s">
        <v>601</v>
      </c>
      <c r="D126" s="1" t="s">
        <v>596</v>
      </c>
      <c r="E126" s="1" t="s">
        <v>595</v>
      </c>
      <c r="F126" s="3">
        <v>0</v>
      </c>
    </row>
    <row r="127" spans="1:6" x14ac:dyDescent="0.4">
      <c r="A127" s="4">
        <v>43924</v>
      </c>
      <c r="B127" s="41">
        <v>0.43194444444444446</v>
      </c>
      <c r="C127" s="1" t="s">
        <v>608</v>
      </c>
      <c r="D127" s="1" t="s">
        <v>621</v>
      </c>
      <c r="E127" s="1" t="s">
        <v>602</v>
      </c>
      <c r="F127" s="3">
        <v>0</v>
      </c>
    </row>
    <row r="128" spans="1:6" x14ac:dyDescent="0.4">
      <c r="A128" s="4">
        <v>43931</v>
      </c>
      <c r="B128" s="41">
        <v>0.63888888888888895</v>
      </c>
      <c r="C128" s="1" t="s">
        <v>601</v>
      </c>
      <c r="D128" s="1" t="s">
        <v>603</v>
      </c>
      <c r="E128" s="1" t="s">
        <v>595</v>
      </c>
      <c r="F128" s="3">
        <v>2</v>
      </c>
    </row>
    <row r="129" spans="1:6" x14ac:dyDescent="0.4">
      <c r="A129" s="4">
        <v>43944</v>
      </c>
      <c r="B129" s="41">
        <v>0.64583333333333337</v>
      </c>
      <c r="C129" s="1" t="s">
        <v>608</v>
      </c>
      <c r="D129" s="1" t="s">
        <v>603</v>
      </c>
      <c r="E129" s="1" t="s">
        <v>606</v>
      </c>
      <c r="F129" s="3">
        <v>0</v>
      </c>
    </row>
    <row r="130" spans="1:6" x14ac:dyDescent="0.4">
      <c r="A130" s="4">
        <v>43945</v>
      </c>
      <c r="B130" s="41">
        <v>0.85902777777777783</v>
      </c>
      <c r="C130" s="1" t="s">
        <v>600</v>
      </c>
      <c r="D130" s="1" t="s">
        <v>596</v>
      </c>
      <c r="E130" s="1" t="s">
        <v>613</v>
      </c>
      <c r="F130" s="3">
        <v>0</v>
      </c>
    </row>
    <row r="131" spans="1:6" x14ac:dyDescent="0.4">
      <c r="A131" s="4">
        <v>43950</v>
      </c>
      <c r="B131" s="41">
        <v>0.5</v>
      </c>
      <c r="C131" s="1" t="s">
        <v>600</v>
      </c>
      <c r="D131" s="1" t="s">
        <v>611</v>
      </c>
      <c r="E131" s="1" t="s">
        <v>595</v>
      </c>
      <c r="F131" s="3">
        <v>0</v>
      </c>
    </row>
    <row r="132" spans="1:6" x14ac:dyDescent="0.4">
      <c r="A132" s="4">
        <v>43951</v>
      </c>
      <c r="B132" s="41">
        <v>0.17708333333333334</v>
      </c>
      <c r="C132" s="1" t="s">
        <v>600</v>
      </c>
      <c r="D132" s="1" t="s">
        <v>596</v>
      </c>
      <c r="E132" s="1" t="s">
        <v>602</v>
      </c>
      <c r="F132" s="3">
        <v>0</v>
      </c>
    </row>
    <row r="133" spans="1:6" x14ac:dyDescent="0.4">
      <c r="A133" s="4">
        <v>43951</v>
      </c>
      <c r="B133" s="41">
        <v>0.24305555555555555</v>
      </c>
      <c r="C133" s="1" t="s">
        <v>600</v>
      </c>
      <c r="D133" s="1" t="s">
        <v>596</v>
      </c>
      <c r="E133" s="1" t="s">
        <v>609</v>
      </c>
      <c r="F133" s="3">
        <v>0</v>
      </c>
    </row>
    <row r="134" spans="1:6" x14ac:dyDescent="0.4">
      <c r="A134" s="4">
        <v>43953</v>
      </c>
      <c r="B134" s="41">
        <v>0.4861111111111111</v>
      </c>
      <c r="C134" s="1" t="s">
        <v>600</v>
      </c>
      <c r="D134" s="1" t="s">
        <v>630</v>
      </c>
      <c r="E134" s="1" t="s">
        <v>626</v>
      </c>
      <c r="F134" s="3">
        <v>1</v>
      </c>
    </row>
    <row r="135" spans="1:6" x14ac:dyDescent="0.4">
      <c r="A135" s="4">
        <v>43954</v>
      </c>
      <c r="B135" s="41">
        <v>0.48958333333333331</v>
      </c>
      <c r="C135" s="1" t="s">
        <v>597</v>
      </c>
      <c r="D135" s="1" t="s">
        <v>619</v>
      </c>
      <c r="E135" s="1" t="s">
        <v>609</v>
      </c>
      <c r="F135" s="3">
        <v>0</v>
      </c>
    </row>
    <row r="136" spans="1:6" x14ac:dyDescent="0.4">
      <c r="A136" s="4">
        <v>43954</v>
      </c>
      <c r="B136" s="41">
        <v>0.55208333333333337</v>
      </c>
      <c r="C136" s="1" t="s">
        <v>608</v>
      </c>
      <c r="D136" s="1" t="s">
        <v>619</v>
      </c>
      <c r="E136" s="1" t="s">
        <v>595</v>
      </c>
      <c r="F136" s="3">
        <v>0</v>
      </c>
    </row>
    <row r="137" spans="1:6" x14ac:dyDescent="0.4">
      <c r="A137" s="4">
        <v>43954</v>
      </c>
      <c r="B137" s="41">
        <v>0.83680555555555547</v>
      </c>
      <c r="C137" s="1" t="s">
        <v>601</v>
      </c>
      <c r="D137" s="1" t="s">
        <v>619</v>
      </c>
      <c r="E137" s="1" t="s">
        <v>595</v>
      </c>
      <c r="F137" s="3">
        <v>0</v>
      </c>
    </row>
    <row r="138" spans="1:6" x14ac:dyDescent="0.4">
      <c r="A138" s="4">
        <v>43961</v>
      </c>
      <c r="B138" s="41">
        <v>0.76527777777777783</v>
      </c>
      <c r="C138" s="1" t="s">
        <v>608</v>
      </c>
      <c r="D138" s="1" t="s">
        <v>603</v>
      </c>
      <c r="E138" s="1" t="s">
        <v>595</v>
      </c>
      <c r="F138" s="3">
        <v>0</v>
      </c>
    </row>
    <row r="139" spans="1:6" x14ac:dyDescent="0.4">
      <c r="A139" s="4">
        <v>43962</v>
      </c>
      <c r="B139" s="41">
        <v>0.39583333333333331</v>
      </c>
      <c r="C139" s="1" t="s">
        <v>608</v>
      </c>
      <c r="D139" s="1" t="s">
        <v>603</v>
      </c>
      <c r="E139" s="1" t="s">
        <v>602</v>
      </c>
      <c r="F139" s="3">
        <v>0</v>
      </c>
    </row>
    <row r="140" spans="1:6" x14ac:dyDescent="0.4">
      <c r="A140" s="4">
        <v>43962</v>
      </c>
      <c r="B140" s="41">
        <v>0.50208333333333333</v>
      </c>
      <c r="C140" s="1" t="s">
        <v>597</v>
      </c>
      <c r="D140" s="1" t="s">
        <v>596</v>
      </c>
      <c r="E140" s="1" t="s">
        <v>629</v>
      </c>
      <c r="F140" s="3">
        <v>0</v>
      </c>
    </row>
    <row r="141" spans="1:6" x14ac:dyDescent="0.4">
      <c r="A141" s="4">
        <v>43963</v>
      </c>
      <c r="B141" s="41">
        <v>0.38194444444444442</v>
      </c>
      <c r="C141" s="1" t="s">
        <v>597</v>
      </c>
      <c r="D141" s="1" t="s">
        <v>596</v>
      </c>
      <c r="E141" s="1" t="s">
        <v>626</v>
      </c>
      <c r="F141" s="3">
        <v>0</v>
      </c>
    </row>
    <row r="142" spans="1:6" x14ac:dyDescent="0.4">
      <c r="A142" s="4">
        <v>43965</v>
      </c>
      <c r="B142" s="41">
        <v>0.41666666666666669</v>
      </c>
      <c r="C142" s="1" t="s">
        <v>601</v>
      </c>
      <c r="D142" s="1" t="s">
        <v>596</v>
      </c>
      <c r="E142" s="1" t="s">
        <v>595</v>
      </c>
      <c r="F142" s="3">
        <v>0</v>
      </c>
    </row>
    <row r="143" spans="1:6" x14ac:dyDescent="0.4">
      <c r="A143" s="4">
        <v>43968</v>
      </c>
      <c r="B143" s="41">
        <v>0.91319444444444453</v>
      </c>
      <c r="C143" s="1" t="s">
        <v>601</v>
      </c>
      <c r="D143" s="1" t="s">
        <v>596</v>
      </c>
      <c r="E143" s="1" t="s">
        <v>602</v>
      </c>
      <c r="F143" s="3">
        <v>0</v>
      </c>
    </row>
    <row r="144" spans="1:6" x14ac:dyDescent="0.4">
      <c r="A144" s="4">
        <v>43969</v>
      </c>
      <c r="B144" s="41">
        <v>0.45833333333333331</v>
      </c>
      <c r="C144" s="1" t="s">
        <v>601</v>
      </c>
      <c r="D144" s="1" t="s">
        <v>628</v>
      </c>
      <c r="E144" s="1" t="s">
        <v>595</v>
      </c>
      <c r="F144" s="3">
        <v>0</v>
      </c>
    </row>
    <row r="145" spans="1:6" x14ac:dyDescent="0.4">
      <c r="A145" s="4">
        <v>43971</v>
      </c>
      <c r="B145" s="41">
        <v>0.12986111111111112</v>
      </c>
      <c r="C145" s="1" t="s">
        <v>608</v>
      </c>
      <c r="D145" s="1" t="s">
        <v>627</v>
      </c>
      <c r="E145" s="1" t="s">
        <v>595</v>
      </c>
      <c r="F145" s="3">
        <v>0</v>
      </c>
    </row>
    <row r="146" spans="1:6" x14ac:dyDescent="0.4">
      <c r="A146" s="4">
        <v>43971</v>
      </c>
      <c r="B146" s="41">
        <v>0.13194444444444445</v>
      </c>
      <c r="C146" s="1" t="s">
        <v>601</v>
      </c>
      <c r="D146" s="1" t="s">
        <v>611</v>
      </c>
      <c r="E146" s="1" t="s">
        <v>595</v>
      </c>
      <c r="F146" s="3">
        <v>0</v>
      </c>
    </row>
    <row r="147" spans="1:6" x14ac:dyDescent="0.4">
      <c r="A147" s="4">
        <v>43977</v>
      </c>
      <c r="B147" s="41">
        <v>0.43541666666666662</v>
      </c>
      <c r="C147" s="1" t="s">
        <v>601</v>
      </c>
      <c r="D147" s="1" t="s">
        <v>621</v>
      </c>
      <c r="E147" s="1" t="s">
        <v>602</v>
      </c>
      <c r="F147" s="3">
        <v>0</v>
      </c>
    </row>
    <row r="148" spans="1:6" x14ac:dyDescent="0.4">
      <c r="A148" s="4">
        <v>43977</v>
      </c>
      <c r="B148" s="41">
        <v>0.4375</v>
      </c>
      <c r="C148" s="1" t="s">
        <v>600</v>
      </c>
      <c r="D148" s="1" t="s">
        <v>621</v>
      </c>
      <c r="E148" s="1" t="s">
        <v>602</v>
      </c>
      <c r="F148" s="3">
        <v>0</v>
      </c>
    </row>
    <row r="149" spans="1:6" x14ac:dyDescent="0.4">
      <c r="A149" s="4">
        <v>43979</v>
      </c>
      <c r="B149" s="41">
        <v>0.69791666666666663</v>
      </c>
      <c r="C149" s="1" t="s">
        <v>601</v>
      </c>
      <c r="D149" s="1" t="s">
        <v>603</v>
      </c>
      <c r="E149" s="1" t="s">
        <v>609</v>
      </c>
      <c r="F149" s="3">
        <v>0</v>
      </c>
    </row>
    <row r="150" spans="1:6" x14ac:dyDescent="0.4">
      <c r="A150" s="4">
        <v>43984</v>
      </c>
      <c r="B150" s="41">
        <v>0.45833333333333331</v>
      </c>
      <c r="C150" s="1" t="s">
        <v>597</v>
      </c>
      <c r="D150" s="1" t="s">
        <v>596</v>
      </c>
      <c r="E150" s="1" t="s">
        <v>595</v>
      </c>
      <c r="F150" s="3">
        <v>0</v>
      </c>
    </row>
    <row r="151" spans="1:6" x14ac:dyDescent="0.4">
      <c r="A151" s="4">
        <v>43984</v>
      </c>
      <c r="B151" s="41">
        <v>0.75</v>
      </c>
      <c r="C151" s="1" t="s">
        <v>601</v>
      </c>
      <c r="D151" s="1" t="s">
        <v>603</v>
      </c>
      <c r="E151" s="1" t="s">
        <v>626</v>
      </c>
      <c r="F151" s="3">
        <v>0</v>
      </c>
    </row>
    <row r="152" spans="1:6" x14ac:dyDescent="0.4">
      <c r="A152" s="4">
        <v>43985</v>
      </c>
      <c r="B152" s="41">
        <v>0.625</v>
      </c>
      <c r="C152" s="1" t="s">
        <v>601</v>
      </c>
      <c r="D152" s="1" t="s">
        <v>605</v>
      </c>
      <c r="E152" s="1" t="s">
        <v>595</v>
      </c>
      <c r="F152" s="3">
        <v>0</v>
      </c>
    </row>
    <row r="153" spans="1:6" x14ac:dyDescent="0.4">
      <c r="A153" s="4">
        <v>43986</v>
      </c>
      <c r="B153" s="41">
        <v>0.5</v>
      </c>
      <c r="C153" s="1" t="s">
        <v>608</v>
      </c>
      <c r="D153" s="1" t="s">
        <v>619</v>
      </c>
      <c r="E153" s="1" t="s">
        <v>595</v>
      </c>
      <c r="F153" s="3">
        <v>0</v>
      </c>
    </row>
    <row r="154" spans="1:6" x14ac:dyDescent="0.4">
      <c r="A154" s="4">
        <v>43987</v>
      </c>
      <c r="B154" s="41">
        <v>0.33194444444444443</v>
      </c>
      <c r="C154" s="1" t="s">
        <v>608</v>
      </c>
      <c r="D154" s="1" t="s">
        <v>625</v>
      </c>
      <c r="E154" s="1" t="s">
        <v>595</v>
      </c>
      <c r="F154" s="3">
        <v>0</v>
      </c>
    </row>
    <row r="155" spans="1:6" x14ac:dyDescent="0.4">
      <c r="A155" s="4">
        <v>43987</v>
      </c>
      <c r="B155" s="41">
        <v>0.55902777777777779</v>
      </c>
      <c r="C155" s="1" t="s">
        <v>608</v>
      </c>
      <c r="D155" s="1" t="s">
        <v>625</v>
      </c>
      <c r="E155" s="1" t="s">
        <v>606</v>
      </c>
      <c r="F155" s="3">
        <v>0</v>
      </c>
    </row>
    <row r="156" spans="1:6" x14ac:dyDescent="0.4">
      <c r="A156" s="4">
        <v>43991</v>
      </c>
      <c r="B156" s="41">
        <v>0.5</v>
      </c>
      <c r="C156" s="1" t="s">
        <v>608</v>
      </c>
      <c r="D156" s="1" t="s">
        <v>625</v>
      </c>
      <c r="E156" s="1" t="s">
        <v>595</v>
      </c>
      <c r="F156" s="3">
        <v>0</v>
      </c>
    </row>
    <row r="157" spans="1:6" x14ac:dyDescent="0.4">
      <c r="A157" s="4">
        <v>43991</v>
      </c>
      <c r="B157" s="41">
        <v>0.61041666666666672</v>
      </c>
      <c r="C157" s="1" t="s">
        <v>600</v>
      </c>
      <c r="D157" s="1" t="s">
        <v>624</v>
      </c>
      <c r="E157" s="1" t="s">
        <v>602</v>
      </c>
      <c r="F157" s="3">
        <v>0</v>
      </c>
    </row>
    <row r="158" spans="1:6" x14ac:dyDescent="0.4">
      <c r="A158" s="4">
        <v>43991</v>
      </c>
      <c r="B158" s="41">
        <v>0.82291666666666663</v>
      </c>
      <c r="C158" s="1" t="s">
        <v>601</v>
      </c>
      <c r="D158" s="1" t="s">
        <v>596</v>
      </c>
      <c r="E158" s="1" t="s">
        <v>595</v>
      </c>
      <c r="F158" s="3">
        <v>1</v>
      </c>
    </row>
    <row r="159" spans="1:6" x14ac:dyDescent="0.4">
      <c r="A159" s="4">
        <v>43993</v>
      </c>
      <c r="B159" s="41">
        <v>0.42152777777777778</v>
      </c>
      <c r="C159" s="1" t="s">
        <v>600</v>
      </c>
      <c r="D159" s="1" t="s">
        <v>596</v>
      </c>
      <c r="E159" s="1" t="s">
        <v>595</v>
      </c>
      <c r="F159" s="3">
        <v>0</v>
      </c>
    </row>
    <row r="160" spans="1:6" x14ac:dyDescent="0.4">
      <c r="A160" s="4">
        <v>43993</v>
      </c>
      <c r="B160" s="41">
        <v>0.54861111111111105</v>
      </c>
      <c r="C160" s="1" t="s">
        <v>601</v>
      </c>
      <c r="D160" s="1" t="s">
        <v>599</v>
      </c>
      <c r="E160" s="1" t="s">
        <v>623</v>
      </c>
      <c r="F160" s="3">
        <v>0</v>
      </c>
    </row>
    <row r="161" spans="1:6" x14ac:dyDescent="0.4">
      <c r="A161" s="4">
        <v>43994</v>
      </c>
      <c r="B161" s="41">
        <v>0.39374999999999999</v>
      </c>
      <c r="C161" s="1" t="s">
        <v>600</v>
      </c>
      <c r="D161" s="1" t="s">
        <v>607</v>
      </c>
      <c r="E161" s="1" t="s">
        <v>595</v>
      </c>
      <c r="F161" s="3">
        <v>0</v>
      </c>
    </row>
    <row r="162" spans="1:6" x14ac:dyDescent="0.4">
      <c r="A162" s="4">
        <v>43994</v>
      </c>
      <c r="B162" s="41">
        <v>0.54027777777777775</v>
      </c>
      <c r="C162" s="1" t="s">
        <v>597</v>
      </c>
      <c r="D162" s="1" t="s">
        <v>596</v>
      </c>
      <c r="E162" s="1" t="s">
        <v>595</v>
      </c>
      <c r="F162" s="3">
        <v>1</v>
      </c>
    </row>
    <row r="163" spans="1:6" x14ac:dyDescent="0.4">
      <c r="A163" s="4">
        <v>43998</v>
      </c>
      <c r="B163" s="41">
        <v>0.44444444444444442</v>
      </c>
      <c r="C163" s="1" t="s">
        <v>608</v>
      </c>
      <c r="D163" s="1" t="s">
        <v>603</v>
      </c>
      <c r="E163" s="1" t="s">
        <v>602</v>
      </c>
      <c r="F163" s="3">
        <v>4</v>
      </c>
    </row>
    <row r="164" spans="1:6" x14ac:dyDescent="0.4">
      <c r="A164" s="4">
        <v>43999</v>
      </c>
      <c r="B164" s="41">
        <v>0.66666666666666663</v>
      </c>
      <c r="C164" s="1" t="s">
        <v>601</v>
      </c>
      <c r="D164" s="1" t="s">
        <v>596</v>
      </c>
      <c r="E164" s="1" t="s">
        <v>615</v>
      </c>
      <c r="F164" s="3">
        <v>1</v>
      </c>
    </row>
    <row r="165" spans="1:6" x14ac:dyDescent="0.4">
      <c r="A165" s="4">
        <v>44002</v>
      </c>
      <c r="B165" s="41">
        <v>0.59027777777777779</v>
      </c>
      <c r="C165" s="1" t="s">
        <v>608</v>
      </c>
      <c r="D165" s="1" t="s">
        <v>610</v>
      </c>
      <c r="E165" s="1" t="s">
        <v>595</v>
      </c>
      <c r="F165" s="3">
        <v>0</v>
      </c>
    </row>
    <row r="166" spans="1:6" x14ac:dyDescent="0.4">
      <c r="A166" s="4">
        <v>44002</v>
      </c>
      <c r="B166" s="41">
        <v>0.72986111111111107</v>
      </c>
      <c r="C166" s="1" t="s">
        <v>601</v>
      </c>
      <c r="D166" s="1" t="s">
        <v>603</v>
      </c>
      <c r="E166" s="1" t="s">
        <v>595</v>
      </c>
      <c r="F166" s="3">
        <v>0</v>
      </c>
    </row>
    <row r="167" spans="1:6" x14ac:dyDescent="0.4">
      <c r="A167" s="4">
        <v>44004</v>
      </c>
      <c r="B167" s="41">
        <v>0.51736111111111105</v>
      </c>
      <c r="C167" s="1" t="s">
        <v>601</v>
      </c>
      <c r="D167" s="1" t="s">
        <v>596</v>
      </c>
      <c r="E167" s="1" t="s">
        <v>622</v>
      </c>
      <c r="F167" s="3">
        <v>0</v>
      </c>
    </row>
    <row r="168" spans="1:6" x14ac:dyDescent="0.4">
      <c r="A168" s="4">
        <v>44005</v>
      </c>
      <c r="B168" s="41">
        <v>0.56527777777777777</v>
      </c>
      <c r="C168" s="1" t="s">
        <v>600</v>
      </c>
      <c r="D168" s="1" t="s">
        <v>616</v>
      </c>
      <c r="E168" s="1" t="s">
        <v>595</v>
      </c>
      <c r="F168" s="3">
        <v>0</v>
      </c>
    </row>
    <row r="169" spans="1:6" x14ac:dyDescent="0.4">
      <c r="A169" s="4">
        <v>44005</v>
      </c>
      <c r="B169" s="41">
        <v>0.72777777777777775</v>
      </c>
      <c r="C169" s="1" t="s">
        <v>608</v>
      </c>
      <c r="D169" s="1" t="s">
        <v>614</v>
      </c>
      <c r="E169" s="1" t="s">
        <v>595</v>
      </c>
      <c r="F169" s="3">
        <v>0</v>
      </c>
    </row>
    <row r="170" spans="1:6" x14ac:dyDescent="0.4">
      <c r="A170" s="4">
        <v>44005</v>
      </c>
      <c r="B170" s="41">
        <v>0.75624999999999998</v>
      </c>
      <c r="C170" s="1" t="s">
        <v>601</v>
      </c>
      <c r="D170" s="1" t="s">
        <v>603</v>
      </c>
      <c r="E170" s="1" t="s">
        <v>613</v>
      </c>
      <c r="F170" s="3">
        <v>1</v>
      </c>
    </row>
    <row r="171" spans="1:6" x14ac:dyDescent="0.4">
      <c r="A171" s="4">
        <v>44008</v>
      </c>
      <c r="B171" s="41">
        <v>0.61111111111111105</v>
      </c>
      <c r="C171" s="1" t="s">
        <v>601</v>
      </c>
      <c r="D171" s="1" t="s">
        <v>621</v>
      </c>
      <c r="E171" s="1" t="s">
        <v>595</v>
      </c>
      <c r="F171" s="3">
        <v>0</v>
      </c>
    </row>
    <row r="172" spans="1:6" x14ac:dyDescent="0.4">
      <c r="A172" s="4">
        <v>44010</v>
      </c>
      <c r="B172" s="41">
        <v>0.4375</v>
      </c>
      <c r="C172" s="1" t="s">
        <v>601</v>
      </c>
      <c r="D172" s="1" t="s">
        <v>620</v>
      </c>
      <c r="E172" s="1" t="s">
        <v>602</v>
      </c>
      <c r="F172" s="3">
        <v>0</v>
      </c>
    </row>
    <row r="173" spans="1:6" x14ac:dyDescent="0.4">
      <c r="A173" s="4">
        <v>44011</v>
      </c>
      <c r="B173" s="41">
        <v>0.61875000000000002</v>
      </c>
      <c r="C173" s="1" t="s">
        <v>601</v>
      </c>
      <c r="D173" s="1" t="s">
        <v>603</v>
      </c>
      <c r="E173" s="1" t="s">
        <v>606</v>
      </c>
      <c r="F173" s="3">
        <v>0</v>
      </c>
    </row>
    <row r="174" spans="1:6" x14ac:dyDescent="0.4">
      <c r="A174" s="4">
        <v>44011</v>
      </c>
      <c r="B174" s="41">
        <v>0.8125</v>
      </c>
      <c r="C174" s="1" t="s">
        <v>608</v>
      </c>
      <c r="D174" s="1" t="s">
        <v>619</v>
      </c>
      <c r="E174" s="1" t="s">
        <v>595</v>
      </c>
      <c r="F174" s="3">
        <v>0</v>
      </c>
    </row>
    <row r="175" spans="1:6" x14ac:dyDescent="0.4">
      <c r="A175" s="4">
        <v>44012</v>
      </c>
      <c r="B175" s="41">
        <v>0.67708333333333337</v>
      </c>
      <c r="C175" s="1" t="s">
        <v>601</v>
      </c>
      <c r="D175" s="1" t="s">
        <v>596</v>
      </c>
      <c r="E175" s="1" t="s">
        <v>595</v>
      </c>
      <c r="F175" s="3">
        <v>0</v>
      </c>
    </row>
    <row r="176" spans="1:6" x14ac:dyDescent="0.4">
      <c r="A176" s="4">
        <v>44012</v>
      </c>
      <c r="B176" s="41">
        <v>0.74305555555555547</v>
      </c>
      <c r="C176" s="1" t="s">
        <v>600</v>
      </c>
      <c r="D176" s="1" t="s">
        <v>618</v>
      </c>
      <c r="E176" s="1" t="s">
        <v>595</v>
      </c>
      <c r="F176" s="3">
        <v>0</v>
      </c>
    </row>
    <row r="177" spans="1:6" x14ac:dyDescent="0.4">
      <c r="A177" s="4">
        <v>44012</v>
      </c>
      <c r="B177" s="41">
        <v>0.9375</v>
      </c>
      <c r="C177" s="1" t="s">
        <v>600</v>
      </c>
      <c r="D177" s="1" t="s">
        <v>611</v>
      </c>
      <c r="E177" s="1" t="s">
        <v>602</v>
      </c>
      <c r="F177" s="3">
        <v>0</v>
      </c>
    </row>
    <row r="178" spans="1:6" x14ac:dyDescent="0.4">
      <c r="A178" s="4">
        <v>44013</v>
      </c>
      <c r="B178" s="41">
        <v>0.94930555555555562</v>
      </c>
      <c r="C178" s="1" t="s">
        <v>600</v>
      </c>
      <c r="D178" s="1" t="s">
        <v>617</v>
      </c>
      <c r="E178" s="1" t="s">
        <v>595</v>
      </c>
      <c r="F178" s="3">
        <v>0</v>
      </c>
    </row>
    <row r="179" spans="1:6" x14ac:dyDescent="0.4">
      <c r="A179" s="4">
        <v>44014</v>
      </c>
      <c r="B179" s="41">
        <v>0.55902777777777779</v>
      </c>
      <c r="C179" s="1" t="s">
        <v>600</v>
      </c>
      <c r="D179" s="1" t="s">
        <v>612</v>
      </c>
      <c r="E179" s="1" t="s">
        <v>595</v>
      </c>
      <c r="F179" s="3">
        <v>1</v>
      </c>
    </row>
    <row r="180" spans="1:6" x14ac:dyDescent="0.4">
      <c r="A180" s="4">
        <v>44017</v>
      </c>
      <c r="B180" s="41">
        <v>0.16666666666666666</v>
      </c>
      <c r="C180" s="1" t="s">
        <v>601</v>
      </c>
      <c r="D180" s="1" t="s">
        <v>603</v>
      </c>
      <c r="E180" s="1" t="s">
        <v>613</v>
      </c>
      <c r="F180" s="3">
        <v>0</v>
      </c>
    </row>
    <row r="181" spans="1:6" x14ac:dyDescent="0.4">
      <c r="A181" s="4">
        <v>44018</v>
      </c>
      <c r="B181" s="41">
        <v>0.35347222222222219</v>
      </c>
      <c r="C181" s="1" t="s">
        <v>600</v>
      </c>
      <c r="D181" s="1" t="s">
        <v>616</v>
      </c>
      <c r="E181" s="1" t="s">
        <v>602</v>
      </c>
      <c r="F181" s="3">
        <v>1</v>
      </c>
    </row>
    <row r="182" spans="1:6" x14ac:dyDescent="0.4">
      <c r="A182" s="4">
        <v>44021</v>
      </c>
      <c r="B182" s="41">
        <v>0.44930555555555557</v>
      </c>
      <c r="C182" s="1" t="s">
        <v>601</v>
      </c>
      <c r="D182" s="1" t="s">
        <v>596</v>
      </c>
      <c r="E182" s="1" t="s">
        <v>615</v>
      </c>
      <c r="F182" s="3">
        <v>0</v>
      </c>
    </row>
    <row r="183" spans="1:6" x14ac:dyDescent="0.4">
      <c r="A183" s="4">
        <v>44022</v>
      </c>
      <c r="B183" s="41">
        <v>0.41666666666666669</v>
      </c>
      <c r="C183" s="1" t="s">
        <v>597</v>
      </c>
      <c r="D183" s="1" t="s">
        <v>614</v>
      </c>
      <c r="E183" s="1" t="s">
        <v>613</v>
      </c>
      <c r="F183" s="3">
        <v>0</v>
      </c>
    </row>
    <row r="184" spans="1:6" x14ac:dyDescent="0.4">
      <c r="A184" s="4">
        <v>44022</v>
      </c>
      <c r="B184" s="41">
        <v>0.72222222222222221</v>
      </c>
      <c r="C184" s="1" t="s">
        <v>600</v>
      </c>
      <c r="D184" s="1" t="s">
        <v>603</v>
      </c>
      <c r="E184" s="1" t="s">
        <v>602</v>
      </c>
      <c r="F184" s="3">
        <v>0</v>
      </c>
    </row>
    <row r="185" spans="1:6" x14ac:dyDescent="0.4">
      <c r="A185" s="4">
        <v>44023</v>
      </c>
      <c r="B185" s="41">
        <v>0.1076388888888889</v>
      </c>
      <c r="C185" s="1" t="s">
        <v>608</v>
      </c>
      <c r="D185" s="1" t="s">
        <v>612</v>
      </c>
      <c r="E185" s="1" t="s">
        <v>595</v>
      </c>
      <c r="F185" s="3">
        <v>1</v>
      </c>
    </row>
    <row r="186" spans="1:6" x14ac:dyDescent="0.4">
      <c r="A186" s="4">
        <v>44023</v>
      </c>
      <c r="B186" s="41">
        <v>0.57986111111111105</v>
      </c>
      <c r="C186" s="1" t="s">
        <v>601</v>
      </c>
      <c r="D186" s="1" t="s">
        <v>603</v>
      </c>
      <c r="E186" s="1" t="s">
        <v>595</v>
      </c>
      <c r="F186" s="3">
        <v>0</v>
      </c>
    </row>
    <row r="187" spans="1:6" x14ac:dyDescent="0.4">
      <c r="A187" s="4">
        <v>44025</v>
      </c>
      <c r="B187" s="41">
        <v>0.19999999999999998</v>
      </c>
      <c r="C187" s="1" t="s">
        <v>601</v>
      </c>
      <c r="D187" s="1" t="s">
        <v>611</v>
      </c>
      <c r="E187" s="1" t="s">
        <v>595</v>
      </c>
      <c r="F187" s="3">
        <v>0</v>
      </c>
    </row>
    <row r="188" spans="1:6" x14ac:dyDescent="0.4">
      <c r="A188" s="4">
        <v>44026</v>
      </c>
      <c r="B188" s="41">
        <v>0.47916666666666669</v>
      </c>
      <c r="C188" s="1" t="s">
        <v>597</v>
      </c>
      <c r="D188" s="1" t="s">
        <v>610</v>
      </c>
      <c r="E188" s="1" t="s">
        <v>602</v>
      </c>
      <c r="F188" s="3">
        <v>0</v>
      </c>
    </row>
    <row r="189" spans="1:6" x14ac:dyDescent="0.4">
      <c r="A189" s="4">
        <v>44026</v>
      </c>
      <c r="B189" s="41">
        <v>0.71527777777777779</v>
      </c>
      <c r="C189" s="1" t="s">
        <v>601</v>
      </c>
      <c r="D189" s="1" t="s">
        <v>603</v>
      </c>
      <c r="E189" s="1" t="s">
        <v>606</v>
      </c>
      <c r="F189" s="3">
        <v>0</v>
      </c>
    </row>
    <row r="190" spans="1:6" x14ac:dyDescent="0.4">
      <c r="A190" s="4">
        <v>44028</v>
      </c>
      <c r="B190" s="41">
        <v>0.41875000000000001</v>
      </c>
      <c r="C190" s="1" t="s">
        <v>597</v>
      </c>
      <c r="D190" s="1" t="s">
        <v>596</v>
      </c>
      <c r="E190" s="1" t="s">
        <v>609</v>
      </c>
      <c r="F190" s="3">
        <v>1</v>
      </c>
    </row>
    <row r="191" spans="1:6" x14ac:dyDescent="0.4">
      <c r="A191" s="4">
        <v>44029</v>
      </c>
      <c r="B191" s="41">
        <v>1.3888888888888888E-2</v>
      </c>
      <c r="C191" s="1" t="s">
        <v>608</v>
      </c>
      <c r="D191" s="1" t="s">
        <v>607</v>
      </c>
      <c r="E191" s="1" t="s">
        <v>595</v>
      </c>
      <c r="F191" s="3">
        <v>0</v>
      </c>
    </row>
    <row r="192" spans="1:6" x14ac:dyDescent="0.4">
      <c r="A192" s="4">
        <v>44029</v>
      </c>
      <c r="B192" s="41">
        <v>0.34027777777777773</v>
      </c>
      <c r="C192" s="1" t="s">
        <v>601</v>
      </c>
      <c r="D192" s="1" t="s">
        <v>596</v>
      </c>
      <c r="E192" s="1" t="s">
        <v>595</v>
      </c>
      <c r="F192" s="3">
        <v>0</v>
      </c>
    </row>
    <row r="193" spans="1:6" x14ac:dyDescent="0.4">
      <c r="A193" s="4">
        <v>44029</v>
      </c>
      <c r="B193" s="41">
        <v>0.66666666666666663</v>
      </c>
      <c r="C193" s="1" t="s">
        <v>597</v>
      </c>
      <c r="D193" s="1" t="s">
        <v>596</v>
      </c>
      <c r="E193" s="1" t="s">
        <v>606</v>
      </c>
      <c r="F193" s="3">
        <v>0</v>
      </c>
    </row>
    <row r="194" spans="1:6" x14ac:dyDescent="0.4">
      <c r="A194" s="4">
        <v>44029</v>
      </c>
      <c r="B194" s="41">
        <v>0.79513888888888884</v>
      </c>
      <c r="C194" s="1" t="s">
        <v>601</v>
      </c>
      <c r="D194" s="1" t="s">
        <v>605</v>
      </c>
      <c r="E194" s="1" t="s">
        <v>595</v>
      </c>
      <c r="F194" s="3">
        <v>0</v>
      </c>
    </row>
    <row r="195" spans="1:6" x14ac:dyDescent="0.4">
      <c r="A195" s="4">
        <v>44030</v>
      </c>
      <c r="B195" s="41">
        <v>0.57291666666666663</v>
      </c>
      <c r="C195" s="1" t="s">
        <v>600</v>
      </c>
      <c r="D195" s="1" t="s">
        <v>603</v>
      </c>
      <c r="E195" s="1" t="s">
        <v>595</v>
      </c>
      <c r="F195" s="3">
        <v>0</v>
      </c>
    </row>
    <row r="196" spans="1:6" x14ac:dyDescent="0.4">
      <c r="A196" s="4">
        <v>44031</v>
      </c>
      <c r="B196" s="41">
        <v>0.53125</v>
      </c>
      <c r="C196" s="1" t="s">
        <v>604</v>
      </c>
      <c r="D196" s="1" t="s">
        <v>603</v>
      </c>
      <c r="E196" s="1" t="s">
        <v>595</v>
      </c>
      <c r="F196" s="3">
        <v>0</v>
      </c>
    </row>
    <row r="197" spans="1:6" x14ac:dyDescent="0.4">
      <c r="A197" s="4">
        <v>44032</v>
      </c>
      <c r="B197" s="41">
        <v>0.3263888888888889</v>
      </c>
      <c r="C197" s="1" t="s">
        <v>601</v>
      </c>
      <c r="D197" s="1" t="s">
        <v>603</v>
      </c>
      <c r="E197" s="1" t="s">
        <v>602</v>
      </c>
      <c r="F197" s="3">
        <v>2</v>
      </c>
    </row>
    <row r="198" spans="1:6" x14ac:dyDescent="0.4">
      <c r="A198" s="4">
        <v>44033</v>
      </c>
      <c r="B198" s="41">
        <v>0.34722222222222227</v>
      </c>
      <c r="C198" s="1" t="s">
        <v>601</v>
      </c>
      <c r="D198" s="1" t="s">
        <v>596</v>
      </c>
      <c r="E198" s="1" t="s">
        <v>595</v>
      </c>
      <c r="F198" s="3">
        <v>0</v>
      </c>
    </row>
    <row r="199" spans="1:6" x14ac:dyDescent="0.4">
      <c r="A199" s="4">
        <v>44033</v>
      </c>
      <c r="B199" s="41">
        <v>0.76874999999999993</v>
      </c>
      <c r="C199" s="1" t="s">
        <v>600</v>
      </c>
      <c r="D199" s="1" t="s">
        <v>596</v>
      </c>
      <c r="E199" s="1" t="s">
        <v>595</v>
      </c>
      <c r="F199" s="3">
        <v>0</v>
      </c>
    </row>
    <row r="200" spans="1:6" x14ac:dyDescent="0.4">
      <c r="A200" s="4">
        <v>44033</v>
      </c>
      <c r="B200" s="41">
        <v>0.91666666666666663</v>
      </c>
      <c r="C200" s="1" t="s">
        <v>597</v>
      </c>
      <c r="D200" s="1" t="s">
        <v>599</v>
      </c>
      <c r="E200" s="1" t="s">
        <v>598</v>
      </c>
      <c r="F200" s="3">
        <v>1</v>
      </c>
    </row>
    <row r="201" spans="1:6" x14ac:dyDescent="0.4">
      <c r="A201" s="4">
        <v>44034</v>
      </c>
      <c r="B201" s="41">
        <v>0.70486111111111116</v>
      </c>
      <c r="C201" s="1" t="s">
        <v>597</v>
      </c>
      <c r="D201" s="1" t="s">
        <v>596</v>
      </c>
      <c r="E201" s="1" t="s">
        <v>595</v>
      </c>
      <c r="F201" s="3">
        <v>1</v>
      </c>
    </row>
    <row r="202" spans="1:6" x14ac:dyDescent="0.4">
      <c r="A202" s="29"/>
      <c r="B202" s="40"/>
    </row>
    <row r="203" spans="1:6" x14ac:dyDescent="0.4">
      <c r="A203" s="29"/>
      <c r="B203" s="40"/>
    </row>
    <row r="204" spans="1:6" x14ac:dyDescent="0.4">
      <c r="A204" s="29"/>
      <c r="B204" s="40"/>
    </row>
    <row r="205" spans="1:6" x14ac:dyDescent="0.4">
      <c r="A205" s="29"/>
      <c r="B205" s="40"/>
    </row>
    <row r="206" spans="1:6" x14ac:dyDescent="0.4">
      <c r="A206" s="29"/>
      <c r="B206" s="40"/>
    </row>
    <row r="207" spans="1:6" x14ac:dyDescent="0.4">
      <c r="A207" s="29"/>
      <c r="B207" s="40"/>
    </row>
    <row r="208" spans="1:6" x14ac:dyDescent="0.4">
      <c r="A208" s="29"/>
      <c r="B208" s="40"/>
    </row>
    <row r="209" spans="1:2" x14ac:dyDescent="0.4">
      <c r="A209" s="29"/>
      <c r="B209" s="40"/>
    </row>
    <row r="210" spans="1:2" x14ac:dyDescent="0.4">
      <c r="A210" s="29"/>
      <c r="B210" s="40"/>
    </row>
    <row r="211" spans="1:2" x14ac:dyDescent="0.4">
      <c r="A211" s="29"/>
      <c r="B211" s="40"/>
    </row>
    <row r="212" spans="1:2" x14ac:dyDescent="0.4">
      <c r="A212" s="29"/>
      <c r="B212" s="40"/>
    </row>
    <row r="213" spans="1:2" x14ac:dyDescent="0.4">
      <c r="A213" s="29"/>
      <c r="B213" s="40"/>
    </row>
    <row r="214" spans="1:2" x14ac:dyDescent="0.4">
      <c r="A214" s="29"/>
      <c r="B214" s="40"/>
    </row>
    <row r="215" spans="1:2" x14ac:dyDescent="0.4">
      <c r="A215" s="29"/>
      <c r="B215" s="40"/>
    </row>
    <row r="216" spans="1:2" x14ac:dyDescent="0.4">
      <c r="A216" s="29"/>
      <c r="B216" s="40"/>
    </row>
    <row r="217" spans="1:2" x14ac:dyDescent="0.4">
      <c r="A217" s="29"/>
      <c r="B217" s="40"/>
    </row>
    <row r="218" spans="1:2" x14ac:dyDescent="0.4">
      <c r="A218" s="29"/>
      <c r="B218" s="40"/>
    </row>
    <row r="219" spans="1:2" x14ac:dyDescent="0.4">
      <c r="A219" s="29"/>
      <c r="B219" s="40"/>
    </row>
    <row r="220" spans="1:2" x14ac:dyDescent="0.4">
      <c r="A220" s="29"/>
      <c r="B220" s="40"/>
    </row>
    <row r="221" spans="1:2" x14ac:dyDescent="0.4">
      <c r="A221" s="29"/>
      <c r="B221" s="40"/>
    </row>
    <row r="222" spans="1:2" x14ac:dyDescent="0.4">
      <c r="A222" s="29"/>
      <c r="B222" s="40"/>
    </row>
    <row r="223" spans="1:2" x14ac:dyDescent="0.4">
      <c r="A223" s="29"/>
      <c r="B223" s="40"/>
    </row>
    <row r="224" spans="1:2" x14ac:dyDescent="0.4">
      <c r="A224" s="29"/>
      <c r="B224" s="40"/>
    </row>
    <row r="225" spans="1:2" x14ac:dyDescent="0.4">
      <c r="A225" s="29"/>
      <c r="B225" s="40"/>
    </row>
    <row r="226" spans="1:2" x14ac:dyDescent="0.4">
      <c r="A226" s="29"/>
      <c r="B226" s="40"/>
    </row>
    <row r="227" spans="1:2" x14ac:dyDescent="0.4">
      <c r="A227" s="29"/>
      <c r="B227" s="40"/>
    </row>
    <row r="228" spans="1:2" x14ac:dyDescent="0.4">
      <c r="A228" s="29"/>
      <c r="B228" s="40"/>
    </row>
    <row r="229" spans="1:2" x14ac:dyDescent="0.4">
      <c r="A229" s="29"/>
      <c r="B229" s="40"/>
    </row>
    <row r="230" spans="1:2" x14ac:dyDescent="0.4">
      <c r="A230" s="29"/>
      <c r="B230" s="4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49E5-6250-4B14-A111-77B78B8CFE73}">
  <sheetPr>
    <tabColor rgb="FF7030A0"/>
  </sheetPr>
  <dimension ref="A1:F178"/>
  <sheetViews>
    <sheetView workbookViewId="0">
      <selection sqref="A1:XFD1"/>
    </sheetView>
  </sheetViews>
  <sheetFormatPr defaultColWidth="9.15234375" defaultRowHeight="14.6" x14ac:dyDescent="0.4"/>
  <cols>
    <col min="1" max="1" width="11.84375" style="1" bestFit="1" customWidth="1"/>
    <col min="2" max="2" width="9.15234375" style="1"/>
    <col min="3" max="3" width="14.69140625" style="1" bestFit="1" customWidth="1"/>
    <col min="4" max="4" width="50.53515625" style="1" bestFit="1" customWidth="1"/>
    <col min="5" max="5" width="14.69140625" style="1" bestFit="1" customWidth="1"/>
    <col min="6" max="6" width="18.84375" style="1" bestFit="1" customWidth="1"/>
    <col min="7" max="16384" width="9.15234375" style="1"/>
  </cols>
  <sheetData>
    <row r="1" spans="1:6" x14ac:dyDescent="0.4">
      <c r="A1" s="1" t="s">
        <v>649</v>
      </c>
    </row>
    <row r="2" spans="1:6" x14ac:dyDescent="0.4">
      <c r="A2" s="42" t="s">
        <v>644</v>
      </c>
      <c r="B2" s="42" t="s">
        <v>643</v>
      </c>
      <c r="C2" s="42" t="s">
        <v>642</v>
      </c>
      <c r="D2" s="42" t="s">
        <v>641</v>
      </c>
      <c r="E2" s="42" t="s">
        <v>640</v>
      </c>
      <c r="F2" s="42" t="s">
        <v>639</v>
      </c>
    </row>
    <row r="3" spans="1:6" x14ac:dyDescent="0.4">
      <c r="A3" s="4">
        <v>43831</v>
      </c>
      <c r="B3" s="41">
        <v>9.9999999999999992E-2</v>
      </c>
      <c r="C3" s="1" t="s">
        <v>600</v>
      </c>
      <c r="D3" s="1" t="s">
        <v>596</v>
      </c>
      <c r="E3" s="1" t="s">
        <v>613</v>
      </c>
      <c r="F3" s="3">
        <v>3</v>
      </c>
    </row>
    <row r="4" spans="1:6" x14ac:dyDescent="0.4">
      <c r="A4" s="4">
        <v>43833</v>
      </c>
      <c r="B4" s="41">
        <v>0.22222222222222221</v>
      </c>
      <c r="C4" s="1" t="s">
        <v>597</v>
      </c>
      <c r="D4" s="1" t="s">
        <v>596</v>
      </c>
      <c r="E4" s="1" t="s">
        <v>615</v>
      </c>
      <c r="F4" s="3">
        <v>1</v>
      </c>
    </row>
    <row r="5" spans="1:6" x14ac:dyDescent="0.4">
      <c r="A5" s="4">
        <v>43834</v>
      </c>
      <c r="B5" s="41">
        <v>0.19583333333333333</v>
      </c>
      <c r="C5" s="1" t="s">
        <v>597</v>
      </c>
      <c r="D5" s="1" t="s">
        <v>596</v>
      </c>
      <c r="E5" s="1" t="s">
        <v>595</v>
      </c>
      <c r="F5" s="3">
        <v>0</v>
      </c>
    </row>
    <row r="6" spans="1:6" x14ac:dyDescent="0.4">
      <c r="A6" s="4">
        <v>43835</v>
      </c>
      <c r="B6" s="41">
        <v>0.28333333333333333</v>
      </c>
      <c r="C6" s="1" t="s">
        <v>600</v>
      </c>
      <c r="D6" s="1" t="s">
        <v>612</v>
      </c>
      <c r="E6" s="1" t="s">
        <v>595</v>
      </c>
      <c r="F6" s="3">
        <v>2</v>
      </c>
    </row>
    <row r="7" spans="1:6" x14ac:dyDescent="0.4">
      <c r="A7" s="4">
        <v>43835</v>
      </c>
      <c r="B7" s="41">
        <v>0.33333333333333331</v>
      </c>
      <c r="C7" s="1" t="s">
        <v>608</v>
      </c>
      <c r="D7" s="1" t="s">
        <v>625</v>
      </c>
      <c r="E7" s="1" t="s">
        <v>613</v>
      </c>
      <c r="F7" s="3">
        <v>0</v>
      </c>
    </row>
    <row r="8" spans="1:6" x14ac:dyDescent="0.4">
      <c r="A8" s="4">
        <v>43835</v>
      </c>
      <c r="B8" s="41">
        <v>0.71180555555555547</v>
      </c>
      <c r="C8" s="1" t="s">
        <v>597</v>
      </c>
      <c r="D8" s="1" t="s">
        <v>628</v>
      </c>
      <c r="E8" s="1" t="s">
        <v>595</v>
      </c>
      <c r="F8" s="3">
        <v>0</v>
      </c>
    </row>
    <row r="9" spans="1:6" x14ac:dyDescent="0.4">
      <c r="A9" s="4">
        <v>43837</v>
      </c>
      <c r="B9" s="41">
        <v>0.875</v>
      </c>
      <c r="C9" s="1" t="s">
        <v>601</v>
      </c>
      <c r="D9" s="1" t="s">
        <v>599</v>
      </c>
      <c r="E9" s="1" t="s">
        <v>595</v>
      </c>
      <c r="F9" s="3">
        <v>0</v>
      </c>
    </row>
    <row r="10" spans="1:6" x14ac:dyDescent="0.4">
      <c r="A10" s="4">
        <v>43838</v>
      </c>
      <c r="B10" s="41">
        <v>0.75</v>
      </c>
      <c r="C10" s="1" t="s">
        <v>601</v>
      </c>
      <c r="D10" s="1" t="s">
        <v>596</v>
      </c>
      <c r="E10" s="1" t="s">
        <v>595</v>
      </c>
      <c r="F10" s="3">
        <v>0</v>
      </c>
    </row>
    <row r="11" spans="1:6" x14ac:dyDescent="0.4">
      <c r="A11" s="4">
        <v>43838</v>
      </c>
      <c r="B11" s="41">
        <v>0.94374999999999998</v>
      </c>
      <c r="C11" s="1" t="s">
        <v>600</v>
      </c>
      <c r="D11" s="1" t="s">
        <v>628</v>
      </c>
      <c r="E11" s="1" t="s">
        <v>595</v>
      </c>
      <c r="F11" s="3">
        <v>0</v>
      </c>
    </row>
    <row r="12" spans="1:6" x14ac:dyDescent="0.4">
      <c r="A12" s="4">
        <v>43839</v>
      </c>
      <c r="B12" s="41">
        <v>1.3888888888888889E-3</v>
      </c>
      <c r="C12" s="1" t="s">
        <v>597</v>
      </c>
      <c r="D12" s="1" t="s">
        <v>612</v>
      </c>
      <c r="E12" s="1" t="s">
        <v>595</v>
      </c>
      <c r="F12" s="3">
        <v>1</v>
      </c>
    </row>
    <row r="13" spans="1:6" x14ac:dyDescent="0.4">
      <c r="A13" s="4">
        <v>43839</v>
      </c>
      <c r="B13" s="41">
        <v>0.58333333333333337</v>
      </c>
      <c r="C13" s="1" t="s">
        <v>597</v>
      </c>
      <c r="D13" s="1" t="s">
        <v>596</v>
      </c>
      <c r="E13" s="1" t="s">
        <v>626</v>
      </c>
      <c r="F13" s="3">
        <v>0</v>
      </c>
    </row>
    <row r="14" spans="1:6" x14ac:dyDescent="0.4">
      <c r="A14" s="4">
        <v>43840</v>
      </c>
      <c r="B14" s="41">
        <v>0.54861111111111105</v>
      </c>
      <c r="C14" s="1" t="s">
        <v>597</v>
      </c>
      <c r="D14" s="1" t="s">
        <v>624</v>
      </c>
      <c r="E14" s="1" t="s">
        <v>609</v>
      </c>
      <c r="F14" s="3">
        <v>0</v>
      </c>
    </row>
    <row r="15" spans="1:6" x14ac:dyDescent="0.4">
      <c r="A15" s="4">
        <v>43840</v>
      </c>
      <c r="B15" s="41">
        <v>0.85069444444444453</v>
      </c>
      <c r="C15" s="1" t="s">
        <v>608</v>
      </c>
      <c r="D15" s="1" t="s">
        <v>596</v>
      </c>
      <c r="E15" s="1" t="s">
        <v>626</v>
      </c>
      <c r="F15" s="3">
        <v>1</v>
      </c>
    </row>
    <row r="16" spans="1:6" x14ac:dyDescent="0.4">
      <c r="A16" s="4">
        <v>43840</v>
      </c>
      <c r="B16" s="41">
        <v>0.85486111111111107</v>
      </c>
      <c r="C16" s="1" t="s">
        <v>597</v>
      </c>
      <c r="D16" s="1" t="s">
        <v>596</v>
      </c>
      <c r="E16" s="1" t="s">
        <v>613</v>
      </c>
      <c r="F16" s="3">
        <v>0</v>
      </c>
    </row>
    <row r="17" spans="1:6" x14ac:dyDescent="0.4">
      <c r="A17" s="4">
        <v>43840</v>
      </c>
      <c r="B17" s="41">
        <v>0.98333333333333339</v>
      </c>
      <c r="C17" s="1" t="s">
        <v>601</v>
      </c>
      <c r="D17" s="1" t="s">
        <v>596</v>
      </c>
      <c r="E17" s="1" t="s">
        <v>595</v>
      </c>
      <c r="F17" s="3">
        <v>0</v>
      </c>
    </row>
    <row r="18" spans="1:6" x14ac:dyDescent="0.4">
      <c r="A18" s="4">
        <v>43841</v>
      </c>
      <c r="B18" s="41">
        <v>0.47222222222222227</v>
      </c>
      <c r="C18" s="1" t="s">
        <v>608</v>
      </c>
      <c r="D18" s="1" t="s">
        <v>596</v>
      </c>
      <c r="E18" s="1" t="s">
        <v>613</v>
      </c>
      <c r="F18" s="3">
        <v>1</v>
      </c>
    </row>
    <row r="19" spans="1:6" x14ac:dyDescent="0.4">
      <c r="A19" s="4">
        <v>43842</v>
      </c>
      <c r="B19" s="41">
        <v>0.71180555555555547</v>
      </c>
      <c r="C19" s="1" t="s">
        <v>597</v>
      </c>
      <c r="D19" s="1" t="s">
        <v>596</v>
      </c>
      <c r="E19" s="1" t="s">
        <v>595</v>
      </c>
      <c r="F19" s="3">
        <v>0</v>
      </c>
    </row>
    <row r="20" spans="1:6" x14ac:dyDescent="0.4">
      <c r="A20" s="4">
        <v>43842</v>
      </c>
      <c r="B20" s="41">
        <v>0.79166666666666663</v>
      </c>
      <c r="C20" s="1" t="s">
        <v>608</v>
      </c>
      <c r="D20" s="1" t="s">
        <v>596</v>
      </c>
      <c r="E20" s="1" t="s">
        <v>595</v>
      </c>
      <c r="F20" s="3">
        <v>0</v>
      </c>
    </row>
    <row r="21" spans="1:6" x14ac:dyDescent="0.4">
      <c r="A21" s="4">
        <v>43843</v>
      </c>
      <c r="B21" s="41">
        <v>6.9444444444444434E-2</v>
      </c>
      <c r="C21" s="1" t="s">
        <v>608</v>
      </c>
      <c r="D21" s="1" t="s">
        <v>616</v>
      </c>
      <c r="E21" s="1" t="s">
        <v>613</v>
      </c>
      <c r="F21" s="3">
        <v>1</v>
      </c>
    </row>
    <row r="22" spans="1:6" x14ac:dyDescent="0.4">
      <c r="A22" s="4">
        <v>43844</v>
      </c>
      <c r="B22" s="41">
        <v>0.30555555555555552</v>
      </c>
      <c r="C22" s="1" t="s">
        <v>600</v>
      </c>
      <c r="D22" s="1" t="s">
        <v>628</v>
      </c>
      <c r="E22" s="1" t="s">
        <v>595</v>
      </c>
      <c r="F22" s="3">
        <v>0</v>
      </c>
    </row>
    <row r="23" spans="1:6" x14ac:dyDescent="0.4">
      <c r="A23" s="4">
        <v>43844</v>
      </c>
      <c r="B23" s="41">
        <v>0.5756944444444444</v>
      </c>
      <c r="C23" s="1" t="s">
        <v>608</v>
      </c>
      <c r="D23" s="1" t="s">
        <v>624</v>
      </c>
      <c r="E23" s="1" t="s">
        <v>595</v>
      </c>
      <c r="F23" s="3">
        <v>0</v>
      </c>
    </row>
    <row r="24" spans="1:6" x14ac:dyDescent="0.4">
      <c r="A24" s="4">
        <v>43845</v>
      </c>
      <c r="B24" s="41">
        <v>0.81388888888888899</v>
      </c>
      <c r="C24" s="1" t="s">
        <v>597</v>
      </c>
      <c r="D24" s="1" t="s">
        <v>624</v>
      </c>
      <c r="E24" s="1" t="s">
        <v>637</v>
      </c>
      <c r="F24" s="3">
        <v>1</v>
      </c>
    </row>
    <row r="25" spans="1:6" x14ac:dyDescent="0.4">
      <c r="A25" s="4">
        <v>43845</v>
      </c>
      <c r="B25" s="41">
        <v>0.82291666666666663</v>
      </c>
      <c r="C25" s="1" t="s">
        <v>608</v>
      </c>
      <c r="D25" s="1" t="s">
        <v>596</v>
      </c>
      <c r="E25" s="1" t="s">
        <v>595</v>
      </c>
      <c r="F25" s="3">
        <v>1</v>
      </c>
    </row>
    <row r="26" spans="1:6" x14ac:dyDescent="0.4">
      <c r="A26" s="4">
        <v>43846</v>
      </c>
      <c r="B26" s="41">
        <v>0.46875</v>
      </c>
      <c r="C26" s="1" t="s">
        <v>608</v>
      </c>
      <c r="D26" s="1" t="s">
        <v>628</v>
      </c>
      <c r="E26" s="1" t="s">
        <v>595</v>
      </c>
      <c r="F26" s="3">
        <v>0</v>
      </c>
    </row>
    <row r="27" spans="1:6" x14ac:dyDescent="0.4">
      <c r="A27" s="4">
        <v>43846</v>
      </c>
      <c r="B27" s="41">
        <v>0.52430555555555558</v>
      </c>
      <c r="C27" s="1" t="s">
        <v>597</v>
      </c>
      <c r="D27" s="1" t="s">
        <v>596</v>
      </c>
      <c r="E27" s="1" t="s">
        <v>595</v>
      </c>
      <c r="F27" s="3">
        <v>0</v>
      </c>
    </row>
    <row r="28" spans="1:6" x14ac:dyDescent="0.4">
      <c r="A28" s="4">
        <v>43846</v>
      </c>
      <c r="B28" s="41">
        <v>0.64513888888888882</v>
      </c>
      <c r="C28" s="1" t="s">
        <v>600</v>
      </c>
      <c r="D28" s="1" t="s">
        <v>611</v>
      </c>
      <c r="E28" s="1" t="s">
        <v>595</v>
      </c>
      <c r="F28" s="3">
        <v>0</v>
      </c>
    </row>
    <row r="29" spans="1:6" x14ac:dyDescent="0.4">
      <c r="A29" s="4">
        <v>43849</v>
      </c>
      <c r="B29" s="41">
        <v>0.21319444444444444</v>
      </c>
      <c r="C29" s="1" t="s">
        <v>600</v>
      </c>
      <c r="D29" s="1" t="s">
        <v>628</v>
      </c>
      <c r="E29" s="1" t="s">
        <v>613</v>
      </c>
      <c r="F29" s="3">
        <v>0</v>
      </c>
    </row>
    <row r="30" spans="1:6" x14ac:dyDescent="0.4">
      <c r="A30" s="4">
        <v>43849</v>
      </c>
      <c r="B30" s="41">
        <v>0.64583333333333337</v>
      </c>
      <c r="C30" s="1" t="s">
        <v>597</v>
      </c>
      <c r="D30" s="1" t="s">
        <v>596</v>
      </c>
      <c r="E30" s="1" t="s">
        <v>595</v>
      </c>
      <c r="F30" s="3">
        <v>0</v>
      </c>
    </row>
    <row r="31" spans="1:6" x14ac:dyDescent="0.4">
      <c r="A31" s="4">
        <v>43851</v>
      </c>
      <c r="B31" s="41">
        <v>0.47916666666666669</v>
      </c>
      <c r="C31" s="1" t="s">
        <v>597</v>
      </c>
      <c r="D31" s="1" t="s">
        <v>596</v>
      </c>
      <c r="E31" s="1" t="s">
        <v>626</v>
      </c>
      <c r="F31" s="3">
        <v>0</v>
      </c>
    </row>
    <row r="32" spans="1:6" x14ac:dyDescent="0.4">
      <c r="A32" s="4">
        <v>43852</v>
      </c>
      <c r="B32" s="41">
        <v>0.1875</v>
      </c>
      <c r="C32" s="1" t="s">
        <v>597</v>
      </c>
      <c r="D32" s="1" t="s">
        <v>628</v>
      </c>
      <c r="E32" s="1" t="s">
        <v>595</v>
      </c>
      <c r="F32" s="3">
        <v>0</v>
      </c>
    </row>
    <row r="33" spans="1:6" x14ac:dyDescent="0.4">
      <c r="A33" s="4">
        <v>43852</v>
      </c>
      <c r="B33" s="41">
        <v>0.76736111111111116</v>
      </c>
      <c r="C33" s="1" t="s">
        <v>597</v>
      </c>
      <c r="D33" s="1" t="s">
        <v>596</v>
      </c>
      <c r="E33" s="1" t="s">
        <v>613</v>
      </c>
      <c r="F33" s="3">
        <v>0</v>
      </c>
    </row>
    <row r="34" spans="1:6" x14ac:dyDescent="0.4">
      <c r="A34" s="4">
        <v>43852</v>
      </c>
      <c r="B34" s="41">
        <v>0.8208333333333333</v>
      </c>
      <c r="C34" s="1" t="s">
        <v>597</v>
      </c>
      <c r="D34" s="1" t="s">
        <v>596</v>
      </c>
      <c r="E34" s="1" t="s">
        <v>595</v>
      </c>
      <c r="F34" s="3">
        <v>0</v>
      </c>
    </row>
    <row r="35" spans="1:6" x14ac:dyDescent="0.4">
      <c r="A35" s="4">
        <v>43853</v>
      </c>
      <c r="B35" s="41">
        <v>0.34861111111111115</v>
      </c>
      <c r="C35" s="1" t="s">
        <v>597</v>
      </c>
      <c r="D35" s="1" t="s">
        <v>596</v>
      </c>
      <c r="E35" s="1" t="s">
        <v>595</v>
      </c>
      <c r="F35" s="3">
        <v>0</v>
      </c>
    </row>
    <row r="36" spans="1:6" x14ac:dyDescent="0.4">
      <c r="A36" s="4">
        <v>43854</v>
      </c>
      <c r="B36" s="41">
        <v>0.92361111111111116</v>
      </c>
      <c r="C36" s="1" t="s">
        <v>597</v>
      </c>
      <c r="D36" s="1" t="s">
        <v>596</v>
      </c>
      <c r="E36" s="1" t="s">
        <v>613</v>
      </c>
      <c r="F36" s="3">
        <v>0</v>
      </c>
    </row>
    <row r="37" spans="1:6" x14ac:dyDescent="0.4">
      <c r="A37" s="4">
        <v>43854</v>
      </c>
      <c r="B37" s="41">
        <v>0.99652777777777779</v>
      </c>
      <c r="C37" s="1" t="s">
        <v>597</v>
      </c>
      <c r="D37" s="1" t="s">
        <v>599</v>
      </c>
      <c r="E37" s="1" t="s">
        <v>595</v>
      </c>
      <c r="F37" s="3">
        <v>0</v>
      </c>
    </row>
    <row r="38" spans="1:6" x14ac:dyDescent="0.4">
      <c r="A38" s="4">
        <v>43855</v>
      </c>
      <c r="B38" s="41">
        <v>0.69374999999999998</v>
      </c>
      <c r="C38" s="1" t="s">
        <v>600</v>
      </c>
      <c r="D38" s="1" t="s">
        <v>628</v>
      </c>
      <c r="E38" s="1" t="s">
        <v>613</v>
      </c>
      <c r="F38" s="3">
        <v>0</v>
      </c>
    </row>
    <row r="39" spans="1:6" x14ac:dyDescent="0.4">
      <c r="A39" s="4">
        <v>43857</v>
      </c>
      <c r="B39" s="41">
        <v>0.65972222222222221</v>
      </c>
      <c r="C39" s="1" t="s">
        <v>597</v>
      </c>
      <c r="D39" s="1" t="s">
        <v>596</v>
      </c>
      <c r="E39" s="1" t="s">
        <v>626</v>
      </c>
      <c r="F39" s="3">
        <v>1</v>
      </c>
    </row>
    <row r="40" spans="1:6" x14ac:dyDescent="0.4">
      <c r="A40" s="4">
        <v>43858</v>
      </c>
      <c r="B40" s="41">
        <v>0.34027777777777773</v>
      </c>
      <c r="C40" s="1" t="s">
        <v>597</v>
      </c>
      <c r="D40" s="1" t="s">
        <v>605</v>
      </c>
      <c r="E40" s="1" t="s">
        <v>615</v>
      </c>
      <c r="F40" s="3">
        <v>0</v>
      </c>
    </row>
    <row r="41" spans="1:6" x14ac:dyDescent="0.4">
      <c r="A41" s="4">
        <v>43858</v>
      </c>
      <c r="B41" s="41">
        <v>0.77847222222222223</v>
      </c>
      <c r="C41" s="1" t="s">
        <v>597</v>
      </c>
      <c r="D41" s="1" t="s">
        <v>596</v>
      </c>
      <c r="E41" s="1" t="s">
        <v>613</v>
      </c>
      <c r="F41" s="3">
        <v>0</v>
      </c>
    </row>
    <row r="42" spans="1:6" x14ac:dyDescent="0.4">
      <c r="A42" s="4">
        <v>43859</v>
      </c>
      <c r="B42" s="41">
        <v>0.81597222222222221</v>
      </c>
      <c r="C42" s="1" t="s">
        <v>597</v>
      </c>
      <c r="D42" s="1" t="s">
        <v>596</v>
      </c>
      <c r="E42" s="1" t="s">
        <v>606</v>
      </c>
      <c r="F42" s="3">
        <v>0</v>
      </c>
    </row>
    <row r="43" spans="1:6" x14ac:dyDescent="0.4">
      <c r="A43" s="4">
        <v>43862</v>
      </c>
      <c r="B43" s="41">
        <v>1.6666666666666666E-2</v>
      </c>
      <c r="C43" s="1" t="s">
        <v>601</v>
      </c>
      <c r="D43" s="1" t="s">
        <v>596</v>
      </c>
      <c r="E43" s="1" t="s">
        <v>613</v>
      </c>
      <c r="F43" s="3">
        <v>1</v>
      </c>
    </row>
    <row r="44" spans="1:6" x14ac:dyDescent="0.4">
      <c r="A44" s="4">
        <v>43862</v>
      </c>
      <c r="B44" s="41">
        <v>0.41319444444444442</v>
      </c>
      <c r="C44" s="1" t="s">
        <v>597</v>
      </c>
      <c r="D44" s="1" t="s">
        <v>596</v>
      </c>
      <c r="E44" s="1" t="s">
        <v>613</v>
      </c>
      <c r="F44" s="3">
        <v>0</v>
      </c>
    </row>
    <row r="45" spans="1:6" x14ac:dyDescent="0.4">
      <c r="A45" s="4">
        <v>43863</v>
      </c>
      <c r="B45" s="41">
        <v>8.3333333333333329E-2</v>
      </c>
      <c r="C45" s="1" t="s">
        <v>597</v>
      </c>
      <c r="D45" s="1" t="s">
        <v>599</v>
      </c>
      <c r="E45" s="1" t="s">
        <v>613</v>
      </c>
      <c r="F45" s="3">
        <v>0</v>
      </c>
    </row>
    <row r="46" spans="1:6" x14ac:dyDescent="0.4">
      <c r="A46" s="4">
        <v>43863</v>
      </c>
      <c r="B46" s="41">
        <v>0.60416666666666663</v>
      </c>
      <c r="C46" s="1" t="s">
        <v>597</v>
      </c>
      <c r="D46" s="1" t="s">
        <v>605</v>
      </c>
      <c r="E46" s="1" t="s">
        <v>613</v>
      </c>
      <c r="F46" s="3">
        <v>0</v>
      </c>
    </row>
    <row r="47" spans="1:6" x14ac:dyDescent="0.4">
      <c r="A47" s="4">
        <v>43863</v>
      </c>
      <c r="B47" s="41">
        <v>0.6777777777777777</v>
      </c>
      <c r="C47" s="1" t="s">
        <v>597</v>
      </c>
      <c r="D47" s="1" t="s">
        <v>596</v>
      </c>
      <c r="E47" s="1" t="s">
        <v>595</v>
      </c>
      <c r="F47" s="3">
        <v>0</v>
      </c>
    </row>
    <row r="48" spans="1:6" x14ac:dyDescent="0.4">
      <c r="A48" s="4">
        <v>43864</v>
      </c>
      <c r="B48" s="41">
        <v>0.98125000000000007</v>
      </c>
      <c r="C48" s="1" t="s">
        <v>608</v>
      </c>
      <c r="D48" s="1" t="s">
        <v>596</v>
      </c>
      <c r="E48" s="1" t="s">
        <v>595</v>
      </c>
      <c r="F48" s="3">
        <v>0</v>
      </c>
    </row>
    <row r="49" spans="1:6" x14ac:dyDescent="0.4">
      <c r="A49" s="4">
        <v>43865</v>
      </c>
      <c r="B49" s="41">
        <v>0.76388888888888884</v>
      </c>
      <c r="C49" s="1" t="s">
        <v>597</v>
      </c>
      <c r="D49" s="1" t="s">
        <v>616</v>
      </c>
      <c r="E49" s="1" t="s">
        <v>631</v>
      </c>
      <c r="F49" s="3">
        <v>0</v>
      </c>
    </row>
    <row r="50" spans="1:6" x14ac:dyDescent="0.4">
      <c r="A50" s="4">
        <v>43866</v>
      </c>
      <c r="B50" s="41">
        <v>0.39583333333333331</v>
      </c>
      <c r="C50" s="1" t="s">
        <v>600</v>
      </c>
      <c r="D50" s="1" t="s">
        <v>610</v>
      </c>
      <c r="E50" s="1" t="s">
        <v>613</v>
      </c>
      <c r="F50" s="3">
        <v>1</v>
      </c>
    </row>
    <row r="51" spans="1:6" x14ac:dyDescent="0.4">
      <c r="A51" s="4">
        <v>43867</v>
      </c>
      <c r="B51" s="41">
        <v>0.5</v>
      </c>
      <c r="C51" s="1" t="s">
        <v>597</v>
      </c>
      <c r="D51" s="1" t="s">
        <v>596</v>
      </c>
      <c r="E51" s="1" t="s">
        <v>595</v>
      </c>
      <c r="F51" s="3">
        <v>0</v>
      </c>
    </row>
    <row r="52" spans="1:6" x14ac:dyDescent="0.4">
      <c r="A52" s="4">
        <v>43867</v>
      </c>
      <c r="B52" s="41">
        <v>0.75416666666666676</v>
      </c>
      <c r="C52" s="1" t="s">
        <v>600</v>
      </c>
      <c r="D52" s="1" t="s">
        <v>596</v>
      </c>
      <c r="E52" s="1" t="s">
        <v>613</v>
      </c>
      <c r="F52" s="3">
        <v>0</v>
      </c>
    </row>
    <row r="53" spans="1:6" x14ac:dyDescent="0.4">
      <c r="A53" s="4">
        <v>43867</v>
      </c>
      <c r="B53" s="41">
        <v>0.87152777777777779</v>
      </c>
      <c r="C53" s="1" t="s">
        <v>597</v>
      </c>
      <c r="D53" s="1" t="s">
        <v>596</v>
      </c>
      <c r="E53" s="1" t="s">
        <v>626</v>
      </c>
      <c r="F53" s="3">
        <v>1</v>
      </c>
    </row>
    <row r="54" spans="1:6" x14ac:dyDescent="0.4">
      <c r="A54" s="4">
        <v>43867</v>
      </c>
      <c r="B54" s="41">
        <v>0.97916666666666663</v>
      </c>
      <c r="C54" s="1" t="s">
        <v>597</v>
      </c>
      <c r="D54" s="1" t="s">
        <v>624</v>
      </c>
      <c r="E54" s="1" t="s">
        <v>595</v>
      </c>
      <c r="F54" s="3">
        <v>0</v>
      </c>
    </row>
    <row r="55" spans="1:6" x14ac:dyDescent="0.4">
      <c r="A55" s="4">
        <v>43868</v>
      </c>
      <c r="B55" s="41">
        <v>0.54999999999999993</v>
      </c>
      <c r="C55" s="1" t="s">
        <v>597</v>
      </c>
      <c r="D55" s="1" t="s">
        <v>596</v>
      </c>
      <c r="E55" s="1" t="s">
        <v>595</v>
      </c>
      <c r="F55" s="3">
        <v>0</v>
      </c>
    </row>
    <row r="56" spans="1:6" x14ac:dyDescent="0.4">
      <c r="A56" s="4">
        <v>43868</v>
      </c>
      <c r="B56" s="41">
        <v>0.82291666666666663</v>
      </c>
      <c r="C56" s="1" t="s">
        <v>597</v>
      </c>
      <c r="D56" s="1" t="s">
        <v>628</v>
      </c>
      <c r="E56" s="1" t="s">
        <v>613</v>
      </c>
      <c r="F56" s="3">
        <v>0</v>
      </c>
    </row>
    <row r="57" spans="1:6" x14ac:dyDescent="0.4">
      <c r="A57" s="4">
        <v>43869</v>
      </c>
      <c r="B57" s="41">
        <v>0.72222222222222221</v>
      </c>
      <c r="C57" s="1" t="s">
        <v>600</v>
      </c>
      <c r="D57" s="1" t="s">
        <v>646</v>
      </c>
      <c r="E57" s="1" t="s">
        <v>626</v>
      </c>
      <c r="F57" s="3">
        <v>1</v>
      </c>
    </row>
    <row r="58" spans="1:6" x14ac:dyDescent="0.4">
      <c r="A58" s="4">
        <v>43870</v>
      </c>
      <c r="B58" s="41">
        <v>5.2083333333333336E-2</v>
      </c>
      <c r="C58" s="1" t="s">
        <v>597</v>
      </c>
      <c r="D58" s="1" t="s">
        <v>624</v>
      </c>
      <c r="E58" s="1" t="s">
        <v>613</v>
      </c>
      <c r="F58" s="3">
        <v>0</v>
      </c>
    </row>
    <row r="59" spans="1:6" x14ac:dyDescent="0.4">
      <c r="A59" s="4">
        <v>43870</v>
      </c>
      <c r="B59" s="41">
        <v>0.62152777777777779</v>
      </c>
      <c r="C59" s="1" t="s">
        <v>601</v>
      </c>
      <c r="D59" s="1" t="s">
        <v>596</v>
      </c>
      <c r="E59" s="1" t="s">
        <v>613</v>
      </c>
      <c r="F59" s="3">
        <v>0</v>
      </c>
    </row>
    <row r="60" spans="1:6" x14ac:dyDescent="0.4">
      <c r="A60" s="4">
        <v>43871</v>
      </c>
      <c r="B60" s="41">
        <v>4.8611111111111112E-2</v>
      </c>
      <c r="C60" s="1" t="s">
        <v>597</v>
      </c>
      <c r="D60" s="1" t="s">
        <v>596</v>
      </c>
      <c r="E60" s="1" t="s">
        <v>613</v>
      </c>
      <c r="F60" s="3">
        <v>0</v>
      </c>
    </row>
    <row r="61" spans="1:6" x14ac:dyDescent="0.4">
      <c r="A61" s="4">
        <v>43871</v>
      </c>
      <c r="B61" s="41">
        <v>0.375</v>
      </c>
      <c r="C61" s="1" t="s">
        <v>600</v>
      </c>
      <c r="D61" s="1" t="s">
        <v>628</v>
      </c>
      <c r="E61" s="1" t="s">
        <v>613</v>
      </c>
      <c r="F61" s="3">
        <v>0</v>
      </c>
    </row>
    <row r="62" spans="1:6" x14ac:dyDescent="0.4">
      <c r="A62" s="4">
        <v>43873</v>
      </c>
      <c r="B62" s="41">
        <v>0.44930555555555557</v>
      </c>
      <c r="C62" s="1" t="s">
        <v>597</v>
      </c>
      <c r="D62" s="1" t="s">
        <v>596</v>
      </c>
      <c r="E62" s="1" t="s">
        <v>613</v>
      </c>
      <c r="F62" s="3">
        <v>0</v>
      </c>
    </row>
    <row r="63" spans="1:6" x14ac:dyDescent="0.4">
      <c r="A63" s="4">
        <v>43873</v>
      </c>
      <c r="B63" s="41">
        <v>0.88611111111111107</v>
      </c>
      <c r="C63" s="1" t="s">
        <v>597</v>
      </c>
      <c r="D63" s="1" t="s">
        <v>596</v>
      </c>
      <c r="E63" s="1" t="s">
        <v>615</v>
      </c>
      <c r="F63" s="3">
        <v>0</v>
      </c>
    </row>
    <row r="64" spans="1:6" x14ac:dyDescent="0.4">
      <c r="A64" s="4">
        <v>43874</v>
      </c>
      <c r="B64" s="41">
        <v>0.63194444444444442</v>
      </c>
      <c r="C64" s="1" t="s">
        <v>597</v>
      </c>
      <c r="D64" s="1" t="s">
        <v>599</v>
      </c>
      <c r="E64" s="1" t="s">
        <v>613</v>
      </c>
      <c r="F64" s="3">
        <v>0</v>
      </c>
    </row>
    <row r="65" spans="1:6" x14ac:dyDescent="0.4">
      <c r="A65" s="4">
        <v>43874</v>
      </c>
      <c r="B65" s="41">
        <v>0.83472222222222225</v>
      </c>
      <c r="C65" s="1" t="s">
        <v>597</v>
      </c>
      <c r="D65" s="1" t="s">
        <v>596</v>
      </c>
      <c r="E65" s="1" t="s">
        <v>595</v>
      </c>
      <c r="F65" s="3">
        <v>2</v>
      </c>
    </row>
    <row r="66" spans="1:6" x14ac:dyDescent="0.4">
      <c r="A66" s="4">
        <v>43875</v>
      </c>
      <c r="B66" s="41">
        <v>0.49513888888888885</v>
      </c>
      <c r="C66" s="1" t="s">
        <v>597</v>
      </c>
      <c r="D66" s="1" t="s">
        <v>614</v>
      </c>
      <c r="E66" s="1" t="s">
        <v>613</v>
      </c>
      <c r="F66" s="3">
        <v>0</v>
      </c>
    </row>
    <row r="67" spans="1:6" x14ac:dyDescent="0.4">
      <c r="A67" s="4">
        <v>43875</v>
      </c>
      <c r="B67" s="41">
        <v>0.65625</v>
      </c>
      <c r="C67" s="1" t="s">
        <v>608</v>
      </c>
      <c r="D67" s="1" t="s">
        <v>596</v>
      </c>
      <c r="E67" s="1" t="s">
        <v>595</v>
      </c>
      <c r="F67" s="3">
        <v>0</v>
      </c>
    </row>
    <row r="68" spans="1:6" x14ac:dyDescent="0.4">
      <c r="A68" s="4">
        <v>43876</v>
      </c>
      <c r="B68" s="41">
        <v>3.2638888888888891E-2</v>
      </c>
      <c r="C68" s="1" t="s">
        <v>597</v>
      </c>
      <c r="D68" s="1" t="s">
        <v>599</v>
      </c>
      <c r="E68" s="1" t="s">
        <v>613</v>
      </c>
      <c r="F68" s="3">
        <v>0</v>
      </c>
    </row>
    <row r="69" spans="1:6" x14ac:dyDescent="0.4">
      <c r="A69" s="4">
        <v>43876</v>
      </c>
      <c r="B69" s="41">
        <v>0.57361111111111118</v>
      </c>
      <c r="C69" s="1" t="s">
        <v>601</v>
      </c>
      <c r="D69" s="1" t="s">
        <v>624</v>
      </c>
      <c r="E69" s="1" t="s">
        <v>595</v>
      </c>
      <c r="F69" s="3">
        <v>0</v>
      </c>
    </row>
    <row r="70" spans="1:6" x14ac:dyDescent="0.4">
      <c r="A70" s="4">
        <v>43880</v>
      </c>
      <c r="B70" s="41">
        <v>0</v>
      </c>
      <c r="C70" s="1" t="s">
        <v>597</v>
      </c>
      <c r="D70" s="1" t="s">
        <v>599</v>
      </c>
      <c r="E70" s="1" t="s">
        <v>626</v>
      </c>
      <c r="F70" s="3">
        <v>0</v>
      </c>
    </row>
    <row r="71" spans="1:6" x14ac:dyDescent="0.4">
      <c r="A71" s="4">
        <v>43880</v>
      </c>
      <c r="B71" s="41">
        <v>0.52083333333333337</v>
      </c>
      <c r="C71" s="1" t="s">
        <v>601</v>
      </c>
      <c r="D71" s="1" t="s">
        <v>628</v>
      </c>
      <c r="E71" s="1" t="s">
        <v>595</v>
      </c>
      <c r="F71" s="3">
        <v>0</v>
      </c>
    </row>
    <row r="72" spans="1:6" x14ac:dyDescent="0.4">
      <c r="A72" s="4">
        <v>43880</v>
      </c>
      <c r="B72" s="41">
        <v>0.70486111111111116</v>
      </c>
      <c r="C72" s="1" t="s">
        <v>608</v>
      </c>
      <c r="D72" s="1" t="s">
        <v>596</v>
      </c>
      <c r="E72" s="1" t="s">
        <v>595</v>
      </c>
      <c r="F72" s="3">
        <v>0</v>
      </c>
    </row>
    <row r="73" spans="1:6" x14ac:dyDescent="0.4">
      <c r="A73" s="4">
        <v>43883</v>
      </c>
      <c r="B73" s="41">
        <v>0.89513888888888893</v>
      </c>
      <c r="C73" s="1" t="s">
        <v>597</v>
      </c>
      <c r="D73" s="1" t="s">
        <v>628</v>
      </c>
      <c r="E73" s="1" t="s">
        <v>595</v>
      </c>
      <c r="F73" s="3">
        <v>0</v>
      </c>
    </row>
    <row r="74" spans="1:6" x14ac:dyDescent="0.4">
      <c r="A74" s="4">
        <v>43885</v>
      </c>
      <c r="B74" s="41">
        <v>0.48680555555555555</v>
      </c>
      <c r="C74" s="1" t="s">
        <v>597</v>
      </c>
      <c r="D74" s="1" t="s">
        <v>614</v>
      </c>
      <c r="E74" s="1" t="s">
        <v>595</v>
      </c>
      <c r="F74" s="3">
        <v>0</v>
      </c>
    </row>
    <row r="75" spans="1:6" x14ac:dyDescent="0.4">
      <c r="A75" s="4">
        <v>43886</v>
      </c>
      <c r="B75" s="41">
        <v>0.48541666666666666</v>
      </c>
      <c r="C75" s="1" t="s">
        <v>608</v>
      </c>
      <c r="D75" s="1" t="s">
        <v>596</v>
      </c>
      <c r="E75" s="1" t="s">
        <v>613</v>
      </c>
      <c r="F75" s="3">
        <v>0</v>
      </c>
    </row>
    <row r="76" spans="1:6" x14ac:dyDescent="0.4">
      <c r="A76" s="4">
        <v>43887</v>
      </c>
      <c r="B76" s="41">
        <v>0.36805555555555558</v>
      </c>
      <c r="C76" s="1" t="s">
        <v>597</v>
      </c>
      <c r="D76" s="1" t="s">
        <v>596</v>
      </c>
      <c r="E76" s="1" t="s">
        <v>595</v>
      </c>
      <c r="F76" s="3">
        <v>0</v>
      </c>
    </row>
    <row r="77" spans="1:6" x14ac:dyDescent="0.4">
      <c r="A77" s="4">
        <v>43887</v>
      </c>
      <c r="B77" s="41">
        <v>0.4375</v>
      </c>
      <c r="C77" s="1" t="s">
        <v>597</v>
      </c>
      <c r="D77" s="1" t="s">
        <v>624</v>
      </c>
      <c r="E77" s="1" t="s">
        <v>615</v>
      </c>
      <c r="F77" s="3">
        <v>0</v>
      </c>
    </row>
    <row r="78" spans="1:6" x14ac:dyDescent="0.4">
      <c r="A78" s="4">
        <v>43888</v>
      </c>
      <c r="B78" s="41">
        <v>0.42708333333333331</v>
      </c>
      <c r="C78" s="1" t="s">
        <v>597</v>
      </c>
      <c r="D78" s="1" t="s">
        <v>596</v>
      </c>
      <c r="E78" s="1" t="s">
        <v>595</v>
      </c>
      <c r="F78" s="3">
        <v>0</v>
      </c>
    </row>
    <row r="79" spans="1:6" x14ac:dyDescent="0.4">
      <c r="A79" s="4">
        <v>43888</v>
      </c>
      <c r="B79" s="41">
        <v>0.89583333333333337</v>
      </c>
      <c r="C79" s="1" t="s">
        <v>597</v>
      </c>
      <c r="D79" s="1" t="s">
        <v>628</v>
      </c>
      <c r="E79" s="1" t="s">
        <v>613</v>
      </c>
      <c r="F79" s="3">
        <v>0</v>
      </c>
    </row>
    <row r="80" spans="1:6" x14ac:dyDescent="0.4">
      <c r="A80" s="4">
        <v>43889</v>
      </c>
      <c r="B80" s="41">
        <v>0.52847222222222223</v>
      </c>
      <c r="C80" s="1" t="s">
        <v>600</v>
      </c>
      <c r="D80" s="1" t="s">
        <v>596</v>
      </c>
      <c r="E80" s="1" t="s">
        <v>595</v>
      </c>
      <c r="F80" s="3">
        <v>0</v>
      </c>
    </row>
    <row r="81" spans="1:6" x14ac:dyDescent="0.4">
      <c r="A81" s="4">
        <v>43889</v>
      </c>
      <c r="B81" s="41">
        <v>0.72916666666666663</v>
      </c>
      <c r="C81" s="1" t="s">
        <v>597</v>
      </c>
      <c r="D81" s="1" t="s">
        <v>628</v>
      </c>
      <c r="E81" s="1" t="s">
        <v>613</v>
      </c>
      <c r="F81" s="3">
        <v>0</v>
      </c>
    </row>
    <row r="82" spans="1:6" x14ac:dyDescent="0.4">
      <c r="A82" s="4">
        <v>43889</v>
      </c>
      <c r="B82" s="41">
        <v>0.83333333333333337</v>
      </c>
      <c r="C82" s="1" t="s">
        <v>608</v>
      </c>
      <c r="D82" s="1" t="s">
        <v>596</v>
      </c>
      <c r="E82" s="1" t="s">
        <v>595</v>
      </c>
      <c r="F82" s="3">
        <v>0</v>
      </c>
    </row>
    <row r="83" spans="1:6" x14ac:dyDescent="0.4">
      <c r="A83" s="4">
        <v>43890</v>
      </c>
      <c r="B83" s="41">
        <v>9.0277777777777776E-2</v>
      </c>
      <c r="C83" s="1" t="s">
        <v>601</v>
      </c>
      <c r="D83" s="1" t="s">
        <v>596</v>
      </c>
      <c r="E83" s="1" t="s">
        <v>595</v>
      </c>
      <c r="F83" s="3">
        <v>0</v>
      </c>
    </row>
    <row r="84" spans="1:6" x14ac:dyDescent="0.4">
      <c r="A84" s="4">
        <v>43890</v>
      </c>
      <c r="B84" s="41">
        <v>0.66180555555555554</v>
      </c>
      <c r="C84" s="1" t="s">
        <v>597</v>
      </c>
      <c r="D84" s="1" t="s">
        <v>596</v>
      </c>
      <c r="E84" s="1" t="s">
        <v>626</v>
      </c>
      <c r="F84" s="3">
        <v>0</v>
      </c>
    </row>
    <row r="85" spans="1:6" x14ac:dyDescent="0.4">
      <c r="A85" s="4">
        <v>43890</v>
      </c>
      <c r="B85" s="41">
        <v>0.96527777777777779</v>
      </c>
      <c r="C85" s="1" t="s">
        <v>597</v>
      </c>
      <c r="D85" s="1" t="s">
        <v>596</v>
      </c>
      <c r="E85" s="1" t="s">
        <v>613</v>
      </c>
      <c r="F85" s="3">
        <v>0</v>
      </c>
    </row>
    <row r="86" spans="1:6" x14ac:dyDescent="0.4">
      <c r="A86" s="4">
        <v>43891</v>
      </c>
      <c r="B86" s="41">
        <v>7.9166666666666663E-2</v>
      </c>
      <c r="C86" s="1" t="s">
        <v>597</v>
      </c>
      <c r="D86" s="1" t="s">
        <v>596</v>
      </c>
      <c r="E86" s="1" t="s">
        <v>595</v>
      </c>
      <c r="F86" s="3">
        <v>0</v>
      </c>
    </row>
    <row r="87" spans="1:6" x14ac:dyDescent="0.4">
      <c r="A87" s="4">
        <v>43891</v>
      </c>
      <c r="B87" s="41">
        <v>0.8041666666666667</v>
      </c>
      <c r="C87" s="1" t="s">
        <v>600</v>
      </c>
      <c r="D87" s="1" t="s">
        <v>624</v>
      </c>
      <c r="E87" s="1" t="s">
        <v>615</v>
      </c>
      <c r="F87" s="3">
        <v>0</v>
      </c>
    </row>
    <row r="88" spans="1:6" x14ac:dyDescent="0.4">
      <c r="A88" s="4">
        <v>43891</v>
      </c>
      <c r="B88" s="41">
        <v>0.84027777777777779</v>
      </c>
      <c r="C88" s="1" t="s">
        <v>608</v>
      </c>
      <c r="D88" s="1" t="s">
        <v>599</v>
      </c>
      <c r="E88" s="1" t="s">
        <v>595</v>
      </c>
      <c r="F88" s="3">
        <v>0</v>
      </c>
    </row>
    <row r="89" spans="1:6" x14ac:dyDescent="0.4">
      <c r="A89" s="4">
        <v>43891</v>
      </c>
      <c r="B89" s="41">
        <v>0.91666666666666663</v>
      </c>
      <c r="C89" s="1" t="s">
        <v>597</v>
      </c>
      <c r="D89" s="1" t="s">
        <v>596</v>
      </c>
      <c r="E89" s="1" t="s">
        <v>613</v>
      </c>
      <c r="F89" s="3">
        <v>0</v>
      </c>
    </row>
    <row r="90" spans="1:6" x14ac:dyDescent="0.4">
      <c r="A90" s="4">
        <v>43892</v>
      </c>
      <c r="B90" s="41">
        <v>0.47986111111111113</v>
      </c>
      <c r="C90" s="1" t="s">
        <v>597</v>
      </c>
      <c r="D90" s="1" t="s">
        <v>596</v>
      </c>
      <c r="E90" s="1" t="s">
        <v>595</v>
      </c>
      <c r="F90" s="3">
        <v>0</v>
      </c>
    </row>
    <row r="91" spans="1:6" x14ac:dyDescent="0.4">
      <c r="A91" s="4">
        <v>43892</v>
      </c>
      <c r="B91" s="41">
        <v>0.5</v>
      </c>
      <c r="C91" s="1" t="s">
        <v>597</v>
      </c>
      <c r="D91" s="1" t="s">
        <v>648</v>
      </c>
      <c r="E91" s="1" t="s">
        <v>609</v>
      </c>
      <c r="F91" s="3">
        <v>0</v>
      </c>
    </row>
    <row r="92" spans="1:6" x14ac:dyDescent="0.4">
      <c r="A92" s="4">
        <v>43892</v>
      </c>
      <c r="B92" s="41">
        <v>0.61805555555555558</v>
      </c>
      <c r="C92" s="1" t="s">
        <v>597</v>
      </c>
      <c r="D92" s="1" t="s">
        <v>628</v>
      </c>
      <c r="E92" s="1" t="s">
        <v>613</v>
      </c>
      <c r="F92" s="3">
        <v>0</v>
      </c>
    </row>
    <row r="93" spans="1:6" x14ac:dyDescent="0.4">
      <c r="A93" s="4">
        <v>43893</v>
      </c>
      <c r="B93" s="41">
        <v>0.3611111111111111</v>
      </c>
      <c r="C93" s="1" t="s">
        <v>601</v>
      </c>
      <c r="D93" s="1" t="s">
        <v>621</v>
      </c>
      <c r="E93" s="1" t="s">
        <v>595</v>
      </c>
      <c r="F93" s="3">
        <v>0</v>
      </c>
    </row>
    <row r="94" spans="1:6" x14ac:dyDescent="0.4">
      <c r="A94" s="4">
        <v>43893</v>
      </c>
      <c r="B94" s="41">
        <v>0.85069444444444453</v>
      </c>
      <c r="C94" s="1" t="s">
        <v>597</v>
      </c>
      <c r="D94" s="1" t="s">
        <v>596</v>
      </c>
      <c r="E94" s="1" t="s">
        <v>613</v>
      </c>
      <c r="F94" s="3">
        <v>0</v>
      </c>
    </row>
    <row r="95" spans="1:6" x14ac:dyDescent="0.4">
      <c r="A95" s="4">
        <v>43894</v>
      </c>
      <c r="B95" s="41">
        <v>3.472222222222222E-3</v>
      </c>
      <c r="C95" s="1" t="s">
        <v>608</v>
      </c>
      <c r="D95" s="1" t="s">
        <v>625</v>
      </c>
      <c r="E95" s="1" t="s">
        <v>631</v>
      </c>
      <c r="F95" s="3">
        <v>0</v>
      </c>
    </row>
    <row r="96" spans="1:6" x14ac:dyDescent="0.4">
      <c r="A96" s="4">
        <v>43895</v>
      </c>
      <c r="B96" s="41">
        <v>0.47916666666666669</v>
      </c>
      <c r="C96" s="1" t="s">
        <v>597</v>
      </c>
      <c r="D96" s="1" t="s">
        <v>599</v>
      </c>
      <c r="E96" s="1" t="s">
        <v>631</v>
      </c>
      <c r="F96" s="3">
        <v>0</v>
      </c>
    </row>
    <row r="97" spans="1:6" x14ac:dyDescent="0.4">
      <c r="A97" s="4">
        <v>43896</v>
      </c>
      <c r="B97" s="41">
        <v>2.2222222222222223E-2</v>
      </c>
      <c r="C97" s="1" t="s">
        <v>597</v>
      </c>
      <c r="D97" s="1" t="s">
        <v>646</v>
      </c>
      <c r="E97" s="1" t="s">
        <v>613</v>
      </c>
      <c r="F97" s="3">
        <v>0</v>
      </c>
    </row>
    <row r="98" spans="1:6" x14ac:dyDescent="0.4">
      <c r="A98" s="4">
        <v>43896</v>
      </c>
      <c r="B98" s="41">
        <v>9.7916666666666666E-2</v>
      </c>
      <c r="C98" s="1" t="s">
        <v>597</v>
      </c>
      <c r="D98" s="1" t="s">
        <v>635</v>
      </c>
      <c r="E98" s="1" t="s">
        <v>606</v>
      </c>
      <c r="F98" s="3">
        <v>0</v>
      </c>
    </row>
    <row r="99" spans="1:6" x14ac:dyDescent="0.4">
      <c r="A99" s="4">
        <v>43896</v>
      </c>
      <c r="B99" s="41">
        <v>0.88194444444444453</v>
      </c>
      <c r="C99" s="1" t="s">
        <v>608</v>
      </c>
      <c r="D99" s="1" t="s">
        <v>596</v>
      </c>
      <c r="E99" s="1" t="s">
        <v>595</v>
      </c>
      <c r="F99" s="3">
        <v>1</v>
      </c>
    </row>
    <row r="100" spans="1:6" x14ac:dyDescent="0.4">
      <c r="A100" s="4">
        <v>43896</v>
      </c>
      <c r="B100" s="41">
        <v>0.89930555555555547</v>
      </c>
      <c r="C100" s="1" t="s">
        <v>597</v>
      </c>
      <c r="D100" s="1" t="s">
        <v>619</v>
      </c>
      <c r="E100" s="1" t="s">
        <v>595</v>
      </c>
      <c r="F100" s="3">
        <v>0</v>
      </c>
    </row>
    <row r="101" spans="1:6" x14ac:dyDescent="0.4">
      <c r="A101" s="4">
        <v>43897</v>
      </c>
      <c r="B101" s="41">
        <v>0.57708333333333328</v>
      </c>
      <c r="C101" s="1" t="s">
        <v>597</v>
      </c>
      <c r="D101" s="1" t="s">
        <v>625</v>
      </c>
      <c r="E101" s="1" t="s">
        <v>595</v>
      </c>
      <c r="F101" s="3">
        <v>0</v>
      </c>
    </row>
    <row r="102" spans="1:6" x14ac:dyDescent="0.4">
      <c r="A102" s="4">
        <v>43898</v>
      </c>
      <c r="B102" s="41">
        <v>0.14861111111111111</v>
      </c>
      <c r="C102" s="1" t="s">
        <v>597</v>
      </c>
      <c r="D102" s="1" t="s">
        <v>628</v>
      </c>
      <c r="E102" s="1" t="s">
        <v>613</v>
      </c>
      <c r="F102" s="3">
        <v>0</v>
      </c>
    </row>
    <row r="103" spans="1:6" x14ac:dyDescent="0.4">
      <c r="A103" s="4">
        <v>43898</v>
      </c>
      <c r="B103" s="41">
        <v>0.22361111111111109</v>
      </c>
      <c r="C103" s="1" t="s">
        <v>608</v>
      </c>
      <c r="D103" s="1" t="s">
        <v>599</v>
      </c>
      <c r="E103" s="1" t="s">
        <v>595</v>
      </c>
      <c r="F103" s="3">
        <v>0</v>
      </c>
    </row>
    <row r="104" spans="1:6" x14ac:dyDescent="0.4">
      <c r="A104" s="4">
        <v>43898</v>
      </c>
      <c r="B104" s="41">
        <v>0.83333333333333337</v>
      </c>
      <c r="C104" s="1" t="s">
        <v>597</v>
      </c>
      <c r="D104" s="1" t="s">
        <v>621</v>
      </c>
      <c r="E104" s="1" t="s">
        <v>613</v>
      </c>
      <c r="F104" s="3">
        <v>0</v>
      </c>
    </row>
    <row r="105" spans="1:6" x14ac:dyDescent="0.4">
      <c r="A105" s="4">
        <v>43898</v>
      </c>
      <c r="B105" s="41">
        <v>0.90972222222222221</v>
      </c>
      <c r="C105" s="1" t="s">
        <v>597</v>
      </c>
      <c r="D105" s="1" t="s">
        <v>596</v>
      </c>
      <c r="E105" s="1" t="s">
        <v>595</v>
      </c>
      <c r="F105" s="3">
        <v>0</v>
      </c>
    </row>
    <row r="106" spans="1:6" x14ac:dyDescent="0.4">
      <c r="A106" s="4">
        <v>43899</v>
      </c>
      <c r="B106" s="41">
        <v>2.013888888888889E-2</v>
      </c>
      <c r="C106" s="1" t="s">
        <v>597</v>
      </c>
      <c r="D106" s="1" t="s">
        <v>596</v>
      </c>
      <c r="E106" s="1" t="s">
        <v>595</v>
      </c>
      <c r="F106" s="3">
        <v>1</v>
      </c>
    </row>
    <row r="107" spans="1:6" x14ac:dyDescent="0.4">
      <c r="A107" s="4">
        <v>43899</v>
      </c>
      <c r="B107" s="41">
        <v>0.7416666666666667</v>
      </c>
      <c r="C107" s="1" t="s">
        <v>600</v>
      </c>
      <c r="D107" s="1" t="s">
        <v>624</v>
      </c>
      <c r="E107" s="1" t="s">
        <v>595</v>
      </c>
      <c r="F107" s="3">
        <v>0</v>
      </c>
    </row>
    <row r="108" spans="1:6" x14ac:dyDescent="0.4">
      <c r="A108" s="4">
        <v>43900</v>
      </c>
      <c r="B108" s="41">
        <v>0.78194444444444444</v>
      </c>
      <c r="C108" s="1" t="s">
        <v>597</v>
      </c>
      <c r="D108" s="1" t="s">
        <v>599</v>
      </c>
      <c r="E108" s="1" t="s">
        <v>595</v>
      </c>
      <c r="F108" s="3">
        <v>0</v>
      </c>
    </row>
    <row r="109" spans="1:6" x14ac:dyDescent="0.4">
      <c r="A109" s="4">
        <v>43901</v>
      </c>
      <c r="B109" s="41">
        <v>0.53055555555555556</v>
      </c>
      <c r="C109" s="1" t="s">
        <v>597</v>
      </c>
      <c r="D109" s="1" t="s">
        <v>611</v>
      </c>
      <c r="E109" s="1" t="s">
        <v>595</v>
      </c>
      <c r="F109" s="3">
        <v>0</v>
      </c>
    </row>
    <row r="110" spans="1:6" x14ac:dyDescent="0.4">
      <c r="A110" s="4">
        <v>43901</v>
      </c>
      <c r="B110" s="41">
        <v>0.68402777777777779</v>
      </c>
      <c r="C110" s="1" t="s">
        <v>597</v>
      </c>
      <c r="D110" s="1" t="s">
        <v>596</v>
      </c>
      <c r="E110" s="1" t="s">
        <v>595</v>
      </c>
      <c r="F110" s="3">
        <v>0</v>
      </c>
    </row>
    <row r="111" spans="1:6" x14ac:dyDescent="0.4">
      <c r="A111" s="4">
        <v>43901</v>
      </c>
      <c r="B111" s="41">
        <v>0.70833333333333337</v>
      </c>
      <c r="C111" s="1" t="s">
        <v>597</v>
      </c>
      <c r="D111" s="1" t="s">
        <v>628</v>
      </c>
      <c r="E111" s="1" t="s">
        <v>595</v>
      </c>
      <c r="F111" s="3">
        <v>2</v>
      </c>
    </row>
    <row r="112" spans="1:6" x14ac:dyDescent="0.4">
      <c r="A112" s="4">
        <v>43901</v>
      </c>
      <c r="B112" s="41">
        <v>0.93055555555555547</v>
      </c>
      <c r="C112" s="1" t="s">
        <v>597</v>
      </c>
      <c r="D112" s="1" t="s">
        <v>596</v>
      </c>
      <c r="E112" s="1" t="s">
        <v>626</v>
      </c>
      <c r="F112" s="3">
        <v>1</v>
      </c>
    </row>
    <row r="113" spans="1:6" x14ac:dyDescent="0.4">
      <c r="A113" s="4">
        <v>43902</v>
      </c>
      <c r="B113" s="41">
        <v>0.56944444444444442</v>
      </c>
      <c r="C113" s="1" t="s">
        <v>600</v>
      </c>
      <c r="D113" s="1" t="s">
        <v>596</v>
      </c>
      <c r="E113" s="1" t="s">
        <v>595</v>
      </c>
      <c r="F113" s="3">
        <v>0</v>
      </c>
    </row>
    <row r="114" spans="1:6" x14ac:dyDescent="0.4">
      <c r="A114" s="4">
        <v>43902</v>
      </c>
      <c r="B114" s="41">
        <v>0.99722222222222223</v>
      </c>
      <c r="C114" s="1" t="s">
        <v>597</v>
      </c>
      <c r="D114" s="1" t="s">
        <v>596</v>
      </c>
      <c r="E114" s="1" t="s">
        <v>613</v>
      </c>
      <c r="F114" s="3">
        <v>0</v>
      </c>
    </row>
    <row r="115" spans="1:6" x14ac:dyDescent="0.4">
      <c r="A115" s="4">
        <v>43903</v>
      </c>
      <c r="B115" s="41">
        <v>0.72083333333333333</v>
      </c>
      <c r="C115" s="1" t="s">
        <v>597</v>
      </c>
      <c r="D115" s="1" t="s">
        <v>596</v>
      </c>
      <c r="E115" s="1" t="s">
        <v>613</v>
      </c>
      <c r="F115" s="3">
        <v>0</v>
      </c>
    </row>
    <row r="116" spans="1:6" x14ac:dyDescent="0.4">
      <c r="A116" s="4">
        <v>43903</v>
      </c>
      <c r="B116" s="41">
        <v>0.77430555555555547</v>
      </c>
      <c r="C116" s="1" t="s">
        <v>597</v>
      </c>
      <c r="D116" s="1" t="s">
        <v>616</v>
      </c>
      <c r="E116" s="1" t="s">
        <v>626</v>
      </c>
      <c r="F116" s="3">
        <v>1</v>
      </c>
    </row>
    <row r="117" spans="1:6" x14ac:dyDescent="0.4">
      <c r="A117" s="4">
        <v>43904</v>
      </c>
      <c r="B117" s="41">
        <v>0.44444444444444442</v>
      </c>
      <c r="C117" s="1" t="s">
        <v>601</v>
      </c>
      <c r="D117" s="1" t="s">
        <v>617</v>
      </c>
      <c r="E117" s="1" t="s">
        <v>615</v>
      </c>
      <c r="F117" s="3">
        <v>0</v>
      </c>
    </row>
    <row r="118" spans="1:6" x14ac:dyDescent="0.4">
      <c r="A118" s="4">
        <v>43904</v>
      </c>
      <c r="B118" s="41">
        <v>0.92847222222222225</v>
      </c>
      <c r="C118" s="1" t="s">
        <v>600</v>
      </c>
      <c r="D118" s="1" t="s">
        <v>596</v>
      </c>
      <c r="E118" s="1" t="s">
        <v>637</v>
      </c>
      <c r="F118" s="3">
        <v>2</v>
      </c>
    </row>
    <row r="119" spans="1:6" x14ac:dyDescent="0.4">
      <c r="A119" s="4">
        <v>43905</v>
      </c>
      <c r="B119" s="41">
        <v>0.69444444444444453</v>
      </c>
      <c r="C119" s="1" t="s">
        <v>608</v>
      </c>
      <c r="D119" s="1" t="s">
        <v>596</v>
      </c>
      <c r="E119" s="1" t="s">
        <v>595</v>
      </c>
      <c r="F119" s="3">
        <v>0</v>
      </c>
    </row>
    <row r="120" spans="1:6" x14ac:dyDescent="0.4">
      <c r="A120" s="4">
        <v>43906</v>
      </c>
      <c r="B120" s="41">
        <v>3.0555555555555555E-2</v>
      </c>
      <c r="C120" s="1" t="s">
        <v>597</v>
      </c>
      <c r="D120" s="1" t="s">
        <v>596</v>
      </c>
      <c r="E120" s="1" t="s">
        <v>606</v>
      </c>
      <c r="F120" s="3">
        <v>0</v>
      </c>
    </row>
    <row r="121" spans="1:6" x14ac:dyDescent="0.4">
      <c r="A121" s="4">
        <v>43910</v>
      </c>
      <c r="B121" s="41">
        <v>0</v>
      </c>
      <c r="C121" s="1" t="s">
        <v>597</v>
      </c>
      <c r="D121" s="1" t="s">
        <v>605</v>
      </c>
      <c r="E121" s="1" t="s">
        <v>626</v>
      </c>
      <c r="F121" s="3">
        <v>1</v>
      </c>
    </row>
    <row r="122" spans="1:6" x14ac:dyDescent="0.4">
      <c r="A122" s="4">
        <v>43910</v>
      </c>
      <c r="B122" s="41">
        <v>0.36805555555555558</v>
      </c>
      <c r="C122" s="1" t="s">
        <v>597</v>
      </c>
      <c r="D122" s="1" t="s">
        <v>596</v>
      </c>
      <c r="E122" s="1" t="s">
        <v>595</v>
      </c>
      <c r="F122" s="3">
        <v>1</v>
      </c>
    </row>
    <row r="123" spans="1:6" x14ac:dyDescent="0.4">
      <c r="A123" s="4">
        <v>43911</v>
      </c>
      <c r="B123" s="41">
        <v>0.65277777777777779</v>
      </c>
      <c r="C123" s="1" t="s">
        <v>597</v>
      </c>
      <c r="D123" s="1" t="s">
        <v>614</v>
      </c>
      <c r="E123" s="1" t="s">
        <v>631</v>
      </c>
      <c r="F123" s="3">
        <v>0</v>
      </c>
    </row>
    <row r="124" spans="1:6" x14ac:dyDescent="0.4">
      <c r="A124" s="4">
        <v>43911</v>
      </c>
      <c r="B124" s="41">
        <v>0.875</v>
      </c>
      <c r="C124" s="1" t="s">
        <v>600</v>
      </c>
      <c r="D124" s="1" t="s">
        <v>596</v>
      </c>
      <c r="E124" s="1" t="s">
        <v>595</v>
      </c>
      <c r="F124" s="3">
        <v>0</v>
      </c>
    </row>
    <row r="125" spans="1:6" x14ac:dyDescent="0.4">
      <c r="A125" s="4">
        <v>43912</v>
      </c>
      <c r="B125" s="41">
        <v>0.3888888888888889</v>
      </c>
      <c r="C125" s="1" t="s">
        <v>600</v>
      </c>
      <c r="D125" s="1" t="s">
        <v>628</v>
      </c>
      <c r="E125" s="1" t="s">
        <v>595</v>
      </c>
      <c r="F125" s="3">
        <v>1</v>
      </c>
    </row>
    <row r="126" spans="1:6" x14ac:dyDescent="0.4">
      <c r="A126" s="4">
        <v>43917</v>
      </c>
      <c r="B126" s="41">
        <v>0.73402777777777783</v>
      </c>
      <c r="C126" s="1" t="s">
        <v>597</v>
      </c>
      <c r="D126" s="1" t="s">
        <v>596</v>
      </c>
      <c r="E126" s="1" t="s">
        <v>637</v>
      </c>
      <c r="F126" s="3">
        <v>0</v>
      </c>
    </row>
    <row r="127" spans="1:6" x14ac:dyDescent="0.4">
      <c r="A127" s="4">
        <v>43918</v>
      </c>
      <c r="B127" s="41">
        <v>0.625</v>
      </c>
      <c r="C127" s="1" t="s">
        <v>601</v>
      </c>
      <c r="D127" s="1" t="s">
        <v>596</v>
      </c>
      <c r="E127" s="1" t="s">
        <v>595</v>
      </c>
      <c r="F127" s="3">
        <v>0</v>
      </c>
    </row>
    <row r="128" spans="1:6" x14ac:dyDescent="0.4">
      <c r="A128" s="4">
        <v>43918</v>
      </c>
      <c r="B128" s="41">
        <v>0.93055555555555547</v>
      </c>
      <c r="C128" s="1" t="s">
        <v>597</v>
      </c>
      <c r="D128" s="1" t="s">
        <v>610</v>
      </c>
      <c r="E128" s="1" t="s">
        <v>613</v>
      </c>
      <c r="F128" s="3">
        <v>0</v>
      </c>
    </row>
    <row r="129" spans="1:6" x14ac:dyDescent="0.4">
      <c r="A129" s="4">
        <v>43935</v>
      </c>
      <c r="B129" s="41">
        <v>0.85416666666666663</v>
      </c>
      <c r="C129" s="1" t="s">
        <v>601</v>
      </c>
      <c r="D129" s="1" t="s">
        <v>596</v>
      </c>
      <c r="E129" s="1" t="s">
        <v>626</v>
      </c>
      <c r="F129" s="3">
        <v>1</v>
      </c>
    </row>
    <row r="130" spans="1:6" x14ac:dyDescent="0.4">
      <c r="A130" s="4">
        <v>43937</v>
      </c>
      <c r="B130" s="41">
        <v>0.51736111111111105</v>
      </c>
      <c r="C130" s="1" t="s">
        <v>600</v>
      </c>
      <c r="D130" s="1" t="s">
        <v>633</v>
      </c>
      <c r="E130" s="1" t="s">
        <v>647</v>
      </c>
      <c r="F130" s="3">
        <v>1</v>
      </c>
    </row>
    <row r="131" spans="1:6" x14ac:dyDescent="0.4">
      <c r="A131" s="4">
        <v>43951</v>
      </c>
      <c r="B131" s="41">
        <v>0.27013888888888887</v>
      </c>
      <c r="C131" s="1" t="s">
        <v>597</v>
      </c>
      <c r="D131" s="1" t="s">
        <v>596</v>
      </c>
      <c r="E131" s="1" t="s">
        <v>613</v>
      </c>
      <c r="F131" s="3">
        <v>0</v>
      </c>
    </row>
    <row r="132" spans="1:6" x14ac:dyDescent="0.4">
      <c r="A132" s="4">
        <v>43953</v>
      </c>
      <c r="B132" s="41">
        <v>0.61597222222222225</v>
      </c>
      <c r="C132" s="1" t="s">
        <v>597</v>
      </c>
      <c r="D132" s="1" t="s">
        <v>596</v>
      </c>
      <c r="E132" s="1" t="s">
        <v>626</v>
      </c>
      <c r="F132" s="3">
        <v>1</v>
      </c>
    </row>
    <row r="133" spans="1:6" x14ac:dyDescent="0.4">
      <c r="A133" s="4">
        <v>43964</v>
      </c>
      <c r="B133" s="41">
        <v>0.89583333333333337</v>
      </c>
      <c r="C133" s="1" t="s">
        <v>600</v>
      </c>
      <c r="D133" s="1" t="s">
        <v>628</v>
      </c>
      <c r="E133" s="1" t="s">
        <v>595</v>
      </c>
      <c r="F133" s="3">
        <v>3</v>
      </c>
    </row>
    <row r="134" spans="1:6" x14ac:dyDescent="0.4">
      <c r="A134" s="4">
        <v>43964</v>
      </c>
      <c r="B134" s="41">
        <v>0.94305555555555554</v>
      </c>
      <c r="C134" s="1" t="s">
        <v>601</v>
      </c>
      <c r="D134" s="1" t="s">
        <v>624</v>
      </c>
      <c r="E134" s="1" t="s">
        <v>595</v>
      </c>
      <c r="F134" s="3">
        <v>0</v>
      </c>
    </row>
    <row r="135" spans="1:6" x14ac:dyDescent="0.4">
      <c r="A135" s="4">
        <v>43967</v>
      </c>
      <c r="B135" s="41">
        <v>0.70833333333333337</v>
      </c>
      <c r="C135" s="1" t="s">
        <v>600</v>
      </c>
      <c r="D135" s="1" t="s">
        <v>646</v>
      </c>
      <c r="E135" s="1" t="s">
        <v>626</v>
      </c>
      <c r="F135" s="3">
        <v>1</v>
      </c>
    </row>
    <row r="136" spans="1:6" x14ac:dyDescent="0.4">
      <c r="A136" s="4">
        <v>43969</v>
      </c>
      <c r="B136" s="41">
        <v>0.65347222222222223</v>
      </c>
      <c r="C136" s="1" t="s">
        <v>600</v>
      </c>
      <c r="D136" s="1" t="s">
        <v>619</v>
      </c>
      <c r="E136" s="1" t="s">
        <v>595</v>
      </c>
      <c r="F136" s="3">
        <v>0</v>
      </c>
    </row>
    <row r="137" spans="1:6" x14ac:dyDescent="0.4">
      <c r="A137" s="4">
        <v>43971</v>
      </c>
      <c r="B137" s="41">
        <v>0.15486111111111112</v>
      </c>
      <c r="C137" s="1" t="s">
        <v>601</v>
      </c>
      <c r="D137" s="1" t="s">
        <v>625</v>
      </c>
      <c r="E137" s="1" t="s">
        <v>623</v>
      </c>
      <c r="F137" s="3">
        <v>0</v>
      </c>
    </row>
    <row r="138" spans="1:6" x14ac:dyDescent="0.4">
      <c r="A138" s="4">
        <v>43973</v>
      </c>
      <c r="B138" s="41">
        <v>0.99722222222222223</v>
      </c>
      <c r="C138" s="1" t="s">
        <v>601</v>
      </c>
      <c r="D138" s="1" t="s">
        <v>596</v>
      </c>
      <c r="E138" s="1" t="s">
        <v>595</v>
      </c>
      <c r="F138" s="3">
        <v>1</v>
      </c>
    </row>
    <row r="139" spans="1:6" x14ac:dyDescent="0.4">
      <c r="A139" s="4">
        <v>43974</v>
      </c>
      <c r="B139" s="41">
        <v>0.72916666666666663</v>
      </c>
      <c r="C139" s="1" t="s">
        <v>608</v>
      </c>
      <c r="D139" s="1" t="s">
        <v>621</v>
      </c>
      <c r="E139" s="1" t="s">
        <v>595</v>
      </c>
      <c r="F139" s="3">
        <v>0</v>
      </c>
    </row>
    <row r="140" spans="1:6" x14ac:dyDescent="0.4">
      <c r="A140" s="4">
        <v>43976</v>
      </c>
      <c r="B140" s="41">
        <v>0.78819444444444453</v>
      </c>
      <c r="C140" s="1" t="s">
        <v>600</v>
      </c>
      <c r="D140" s="1" t="s">
        <v>628</v>
      </c>
      <c r="E140" s="1" t="s">
        <v>595</v>
      </c>
      <c r="F140" s="3">
        <v>0</v>
      </c>
    </row>
    <row r="141" spans="1:6" x14ac:dyDescent="0.4">
      <c r="A141" s="4">
        <v>43982</v>
      </c>
      <c r="B141" s="41">
        <v>3.125E-2</v>
      </c>
      <c r="C141" s="1" t="s">
        <v>608</v>
      </c>
      <c r="D141" s="1" t="s">
        <v>628</v>
      </c>
      <c r="E141" s="1" t="s">
        <v>595</v>
      </c>
      <c r="F141" s="3">
        <v>0</v>
      </c>
    </row>
    <row r="142" spans="1:6" x14ac:dyDescent="0.4">
      <c r="A142" s="4">
        <v>43982</v>
      </c>
      <c r="B142" s="41">
        <v>9.6527777777777768E-2</v>
      </c>
      <c r="C142" s="1" t="s">
        <v>601</v>
      </c>
      <c r="D142" s="1" t="s">
        <v>628</v>
      </c>
      <c r="E142" s="1" t="s">
        <v>595</v>
      </c>
      <c r="F142" s="3">
        <v>2</v>
      </c>
    </row>
    <row r="143" spans="1:6" x14ac:dyDescent="0.4">
      <c r="A143" s="4">
        <v>43995</v>
      </c>
      <c r="B143" s="41">
        <v>0.87847222222222221</v>
      </c>
      <c r="C143" s="1" t="s">
        <v>597</v>
      </c>
      <c r="D143" s="1" t="s">
        <v>646</v>
      </c>
      <c r="E143" s="1" t="s">
        <v>626</v>
      </c>
      <c r="F143" s="3">
        <v>1</v>
      </c>
    </row>
    <row r="144" spans="1:6" x14ac:dyDescent="0.4">
      <c r="A144" s="4">
        <v>43998</v>
      </c>
      <c r="B144" s="41">
        <v>0.92708333333333337</v>
      </c>
      <c r="C144" s="1" t="s">
        <v>597</v>
      </c>
      <c r="D144" s="1" t="s">
        <v>624</v>
      </c>
      <c r="E144" s="1" t="s">
        <v>595</v>
      </c>
      <c r="F144" s="3">
        <v>2</v>
      </c>
    </row>
    <row r="145" spans="1:6" x14ac:dyDescent="0.4">
      <c r="A145" s="4">
        <v>44007</v>
      </c>
      <c r="B145" s="41">
        <v>0.15069444444444444</v>
      </c>
      <c r="C145" s="1" t="s">
        <v>597</v>
      </c>
      <c r="D145" s="1" t="s">
        <v>596</v>
      </c>
      <c r="E145" s="1" t="s">
        <v>626</v>
      </c>
      <c r="F145" s="3">
        <v>1</v>
      </c>
    </row>
    <row r="146" spans="1:6" x14ac:dyDescent="0.4">
      <c r="A146" s="4">
        <v>44007</v>
      </c>
      <c r="B146" s="41">
        <v>0.90763888888888899</v>
      </c>
      <c r="C146" s="1" t="s">
        <v>597</v>
      </c>
      <c r="D146" s="1" t="s">
        <v>596</v>
      </c>
      <c r="E146" s="1" t="s">
        <v>595</v>
      </c>
      <c r="F146" s="3">
        <v>1</v>
      </c>
    </row>
    <row r="147" spans="1:6" x14ac:dyDescent="0.4">
      <c r="A147" s="4">
        <v>44013</v>
      </c>
      <c r="B147" s="41">
        <v>6.5972222222222224E-2</v>
      </c>
      <c r="C147" s="1" t="s">
        <v>597</v>
      </c>
      <c r="D147" s="1" t="s">
        <v>612</v>
      </c>
      <c r="E147" s="1" t="s">
        <v>595</v>
      </c>
      <c r="F147" s="3">
        <v>2</v>
      </c>
    </row>
    <row r="148" spans="1:6" x14ac:dyDescent="0.4">
      <c r="A148" s="4">
        <v>44016</v>
      </c>
      <c r="B148" s="41">
        <v>0.71388888888888891</v>
      </c>
      <c r="C148" s="1" t="s">
        <v>600</v>
      </c>
      <c r="D148" s="1" t="s">
        <v>596</v>
      </c>
      <c r="E148" s="1" t="s">
        <v>637</v>
      </c>
      <c r="F148" s="3">
        <v>1</v>
      </c>
    </row>
    <row r="149" spans="1:6" x14ac:dyDescent="0.4">
      <c r="A149" s="4">
        <v>44021</v>
      </c>
      <c r="B149" s="41">
        <v>0.55555555555555558</v>
      </c>
      <c r="C149" s="1" t="s">
        <v>601</v>
      </c>
      <c r="D149" s="1" t="s">
        <v>614</v>
      </c>
      <c r="E149" s="1" t="s">
        <v>595</v>
      </c>
      <c r="F149" s="3">
        <v>2</v>
      </c>
    </row>
    <row r="150" spans="1:6" x14ac:dyDescent="0.4">
      <c r="A150" s="4">
        <v>44021</v>
      </c>
      <c r="B150" s="41">
        <v>0.92222222222222217</v>
      </c>
      <c r="C150" s="1" t="s">
        <v>597</v>
      </c>
      <c r="D150" s="1" t="s">
        <v>596</v>
      </c>
      <c r="E150" s="1" t="s">
        <v>595</v>
      </c>
      <c r="F150" s="3">
        <v>5</v>
      </c>
    </row>
    <row r="151" spans="1:6" x14ac:dyDescent="0.4">
      <c r="A151" s="4">
        <v>44023</v>
      </c>
      <c r="B151" s="41">
        <v>0.92986111111111114</v>
      </c>
      <c r="C151" s="1" t="s">
        <v>597</v>
      </c>
      <c r="D151" s="1" t="s">
        <v>646</v>
      </c>
      <c r="E151" s="1" t="s">
        <v>626</v>
      </c>
      <c r="F151" s="3">
        <v>1</v>
      </c>
    </row>
    <row r="152" spans="1:6" x14ac:dyDescent="0.4">
      <c r="A152" s="29"/>
      <c r="B152" s="40"/>
    </row>
    <row r="153" spans="1:6" x14ac:dyDescent="0.4">
      <c r="A153" s="29"/>
      <c r="B153" s="40"/>
    </row>
    <row r="154" spans="1:6" x14ac:dyDescent="0.4">
      <c r="A154" s="29"/>
      <c r="B154" s="40"/>
    </row>
    <row r="155" spans="1:6" x14ac:dyDescent="0.4">
      <c r="A155" s="29"/>
      <c r="B155" s="40"/>
    </row>
    <row r="156" spans="1:6" x14ac:dyDescent="0.4">
      <c r="A156" s="29"/>
      <c r="B156" s="40"/>
    </row>
    <row r="157" spans="1:6" x14ac:dyDescent="0.4">
      <c r="A157" s="29"/>
      <c r="B157" s="40"/>
    </row>
    <row r="158" spans="1:6" x14ac:dyDescent="0.4">
      <c r="A158" s="29"/>
      <c r="B158" s="40"/>
    </row>
    <row r="159" spans="1:6" x14ac:dyDescent="0.4">
      <c r="A159" s="29"/>
      <c r="B159" s="40"/>
    </row>
    <row r="160" spans="1:6" x14ac:dyDescent="0.4">
      <c r="A160" s="29"/>
      <c r="B160" s="40"/>
    </row>
    <row r="161" spans="1:2" x14ac:dyDescent="0.4">
      <c r="A161" s="29"/>
      <c r="B161" s="40"/>
    </row>
    <row r="162" spans="1:2" x14ac:dyDescent="0.4">
      <c r="A162" s="29"/>
      <c r="B162" s="40"/>
    </row>
    <row r="163" spans="1:2" x14ac:dyDescent="0.4">
      <c r="A163" s="29"/>
      <c r="B163" s="40"/>
    </row>
    <row r="164" spans="1:2" x14ac:dyDescent="0.4">
      <c r="A164" s="29"/>
      <c r="B164" s="40"/>
    </row>
    <row r="165" spans="1:2" x14ac:dyDescent="0.4">
      <c r="A165" s="29"/>
      <c r="B165" s="40"/>
    </row>
    <row r="166" spans="1:2" x14ac:dyDescent="0.4">
      <c r="A166" s="29"/>
      <c r="B166" s="40"/>
    </row>
    <row r="167" spans="1:2" x14ac:dyDescent="0.4">
      <c r="A167" s="29"/>
      <c r="B167" s="40"/>
    </row>
    <row r="168" spans="1:2" x14ac:dyDescent="0.4">
      <c r="A168" s="29"/>
      <c r="B168" s="40"/>
    </row>
    <row r="169" spans="1:2" x14ac:dyDescent="0.4">
      <c r="A169" s="29"/>
      <c r="B169" s="40"/>
    </row>
    <row r="170" spans="1:2" x14ac:dyDescent="0.4">
      <c r="A170" s="29"/>
      <c r="B170" s="40"/>
    </row>
    <row r="171" spans="1:2" x14ac:dyDescent="0.4">
      <c r="A171" s="29"/>
      <c r="B171" s="40"/>
    </row>
    <row r="172" spans="1:2" x14ac:dyDescent="0.4">
      <c r="A172" s="29"/>
      <c r="B172" s="40"/>
    </row>
    <row r="173" spans="1:2" x14ac:dyDescent="0.4">
      <c r="A173" s="29"/>
      <c r="B173" s="40"/>
    </row>
    <row r="174" spans="1:2" x14ac:dyDescent="0.4">
      <c r="A174" s="29"/>
      <c r="B174" s="40"/>
    </row>
    <row r="175" spans="1:2" x14ac:dyDescent="0.4">
      <c r="A175" s="29"/>
      <c r="B175" s="40"/>
    </row>
    <row r="176" spans="1:2" x14ac:dyDescent="0.4">
      <c r="A176" s="29"/>
      <c r="B176" s="40"/>
    </row>
    <row r="177" spans="1:2" x14ac:dyDescent="0.4">
      <c r="A177" s="29"/>
      <c r="B177" s="40"/>
    </row>
    <row r="178" spans="1:2" x14ac:dyDescent="0.4">
      <c r="A178" s="29"/>
      <c r="B178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4889-EE0B-421D-B06E-8829DE2E2A0F}">
  <sheetPr>
    <tabColor rgb="FF7030A0"/>
  </sheetPr>
  <dimension ref="A1:C9"/>
  <sheetViews>
    <sheetView workbookViewId="0">
      <selection sqref="A1:XFD1"/>
    </sheetView>
  </sheetViews>
  <sheetFormatPr defaultColWidth="9.15234375" defaultRowHeight="14.6" x14ac:dyDescent="0.4"/>
  <cols>
    <col min="1" max="1" width="9.15234375" style="1"/>
    <col min="2" max="3" width="11.3828125" style="1" customWidth="1"/>
    <col min="4" max="16384" width="9.15234375" style="1"/>
  </cols>
  <sheetData>
    <row r="1" spans="1:3" x14ac:dyDescent="0.4">
      <c r="A1" s="42" t="s">
        <v>652</v>
      </c>
      <c r="B1" s="42" t="s">
        <v>651</v>
      </c>
      <c r="C1" s="42" t="s">
        <v>650</v>
      </c>
    </row>
    <row r="2" spans="1:3" x14ac:dyDescent="0.4">
      <c r="A2" s="3" t="s">
        <v>55</v>
      </c>
      <c r="B2" s="45">
        <v>9506</v>
      </c>
      <c r="C2" s="44">
        <v>0.21992020718135369</v>
      </c>
    </row>
    <row r="3" spans="1:3" x14ac:dyDescent="0.4">
      <c r="A3" s="3" t="s">
        <v>54</v>
      </c>
      <c r="B3" s="45">
        <v>8986</v>
      </c>
      <c r="C3" s="44">
        <v>0.22193802981584332</v>
      </c>
    </row>
    <row r="4" spans="1:3" x14ac:dyDescent="0.4">
      <c r="A4" s="3" t="s">
        <v>53</v>
      </c>
      <c r="B4" s="45">
        <v>7241</v>
      </c>
      <c r="C4" s="44">
        <v>0.21524825902143438</v>
      </c>
    </row>
    <row r="5" spans="1:3" x14ac:dyDescent="0.4">
      <c r="A5" s="3" t="s">
        <v>52</v>
      </c>
      <c r="B5" s="45">
        <v>2598</v>
      </c>
      <c r="C5" s="44">
        <v>0.24562682215743439</v>
      </c>
    </row>
    <row r="6" spans="1:3" x14ac:dyDescent="0.4">
      <c r="A6" s="3" t="s">
        <v>51</v>
      </c>
      <c r="B6" s="45">
        <v>3953</v>
      </c>
      <c r="C6" s="44">
        <v>0.30476500243942106</v>
      </c>
    </row>
    <row r="7" spans="1:3" x14ac:dyDescent="0.4">
      <c r="A7" s="3" t="s">
        <v>50</v>
      </c>
      <c r="B7" s="45">
        <v>5012</v>
      </c>
      <c r="C7" s="44">
        <v>0.35596113445378152</v>
      </c>
    </row>
    <row r="8" spans="1:3" x14ac:dyDescent="0.4">
      <c r="A8" s="3" t="s">
        <v>49</v>
      </c>
      <c r="B8" s="45">
        <v>6128</v>
      </c>
      <c r="C8" s="44">
        <v>0.34731707317073168</v>
      </c>
    </row>
    <row r="9" spans="1:3" x14ac:dyDescent="0.4">
      <c r="A9" s="3" t="s">
        <v>48</v>
      </c>
      <c r="B9" s="45">
        <v>5716</v>
      </c>
      <c r="C9" s="44">
        <v>0.35006287870126901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CD1A-FD90-4CB3-A786-1CD0C4922770}">
  <sheetPr>
    <tabColor rgb="FF7030A0"/>
  </sheetPr>
  <dimension ref="A3:B22"/>
  <sheetViews>
    <sheetView workbookViewId="0">
      <selection sqref="A1:XFD1"/>
    </sheetView>
  </sheetViews>
  <sheetFormatPr defaultColWidth="9.15234375" defaultRowHeight="14.6" x14ac:dyDescent="0.4"/>
  <cols>
    <col min="1" max="1" width="50.53515625" style="1" bestFit="1" customWidth="1"/>
    <col min="2" max="2" width="25.69140625" style="1" bestFit="1" customWidth="1"/>
    <col min="3" max="16384" width="9.15234375" style="1"/>
  </cols>
  <sheetData>
    <row r="3" spans="1:2" x14ac:dyDescent="0.4">
      <c r="A3" s="16" t="s">
        <v>641</v>
      </c>
      <c r="B3" s="1" t="s">
        <v>653</v>
      </c>
    </row>
    <row r="4" spans="1:2" x14ac:dyDescent="0.4">
      <c r="A4" s="1" t="s">
        <v>596</v>
      </c>
      <c r="B4" s="1">
        <v>29</v>
      </c>
    </row>
    <row r="5" spans="1:2" x14ac:dyDescent="0.4">
      <c r="A5" s="1" t="s">
        <v>628</v>
      </c>
      <c r="B5" s="1">
        <v>8</v>
      </c>
    </row>
    <row r="6" spans="1:2" x14ac:dyDescent="0.4">
      <c r="A6" s="1" t="s">
        <v>612</v>
      </c>
      <c r="B6" s="1">
        <v>5</v>
      </c>
    </row>
    <row r="7" spans="1:2" x14ac:dyDescent="0.4">
      <c r="A7" s="1" t="s">
        <v>646</v>
      </c>
      <c r="B7" s="1">
        <v>4</v>
      </c>
    </row>
    <row r="8" spans="1:2" x14ac:dyDescent="0.4">
      <c r="A8" s="1" t="s">
        <v>624</v>
      </c>
      <c r="B8" s="1">
        <v>3</v>
      </c>
    </row>
    <row r="9" spans="1:2" x14ac:dyDescent="0.4">
      <c r="A9" s="1" t="s">
        <v>614</v>
      </c>
      <c r="B9" s="1">
        <v>2</v>
      </c>
    </row>
    <row r="10" spans="1:2" x14ac:dyDescent="0.4">
      <c r="A10" s="1" t="s">
        <v>616</v>
      </c>
      <c r="B10" s="1">
        <v>2</v>
      </c>
    </row>
    <row r="11" spans="1:2" x14ac:dyDescent="0.4">
      <c r="A11" s="1" t="s">
        <v>605</v>
      </c>
      <c r="B11" s="1">
        <v>1</v>
      </c>
    </row>
    <row r="12" spans="1:2" x14ac:dyDescent="0.4">
      <c r="A12" s="1" t="s">
        <v>610</v>
      </c>
      <c r="B12" s="1">
        <v>1</v>
      </c>
    </row>
    <row r="13" spans="1:2" x14ac:dyDescent="0.4">
      <c r="A13" s="1" t="s">
        <v>633</v>
      </c>
      <c r="B13" s="1">
        <v>1</v>
      </c>
    </row>
    <row r="14" spans="1:2" x14ac:dyDescent="0.4">
      <c r="A14" s="1" t="s">
        <v>625</v>
      </c>
      <c r="B14" s="1">
        <v>0</v>
      </c>
    </row>
    <row r="15" spans="1:2" x14ac:dyDescent="0.4">
      <c r="A15" s="1" t="s">
        <v>621</v>
      </c>
      <c r="B15" s="1">
        <v>0</v>
      </c>
    </row>
    <row r="16" spans="1:2" x14ac:dyDescent="0.4">
      <c r="A16" s="1" t="s">
        <v>619</v>
      </c>
      <c r="B16" s="1">
        <v>0</v>
      </c>
    </row>
    <row r="17" spans="1:2" x14ac:dyDescent="0.4">
      <c r="A17" s="1" t="s">
        <v>599</v>
      </c>
      <c r="B17" s="1">
        <v>0</v>
      </c>
    </row>
    <row r="18" spans="1:2" x14ac:dyDescent="0.4">
      <c r="A18" s="1" t="s">
        <v>611</v>
      </c>
      <c r="B18" s="1">
        <v>0</v>
      </c>
    </row>
    <row r="19" spans="1:2" x14ac:dyDescent="0.4">
      <c r="A19" s="1" t="s">
        <v>635</v>
      </c>
      <c r="B19" s="1">
        <v>0</v>
      </c>
    </row>
    <row r="20" spans="1:2" x14ac:dyDescent="0.4">
      <c r="A20" s="1" t="s">
        <v>617</v>
      </c>
      <c r="B20" s="1">
        <v>0</v>
      </c>
    </row>
    <row r="21" spans="1:2" x14ac:dyDescent="0.4">
      <c r="A21" s="1" t="s">
        <v>648</v>
      </c>
      <c r="B21" s="1">
        <v>0</v>
      </c>
    </row>
    <row r="22" spans="1:2" x14ac:dyDescent="0.4">
      <c r="A22" s="1" t="s">
        <v>43</v>
      </c>
      <c r="B22" s="1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D8FD-1479-4C4C-B9D2-B8B4C50D80DF}">
  <sheetPr>
    <tabColor rgb="FFFF0000"/>
  </sheetPr>
  <dimension ref="A1:B15"/>
  <sheetViews>
    <sheetView workbookViewId="0">
      <selection activeCell="A2" sqref="A2"/>
    </sheetView>
  </sheetViews>
  <sheetFormatPr defaultColWidth="9.15234375" defaultRowHeight="14.6" x14ac:dyDescent="0.4"/>
  <cols>
    <col min="1" max="1" width="12.84375" style="1" customWidth="1"/>
    <col min="2" max="2" width="18.53515625" style="1" customWidth="1"/>
    <col min="3" max="16384" width="9.15234375" style="1"/>
  </cols>
  <sheetData>
    <row r="1" spans="1:2" x14ac:dyDescent="0.4">
      <c r="A1" s="8" t="s">
        <v>20</v>
      </c>
      <c r="B1" s="8" t="s">
        <v>19</v>
      </c>
    </row>
    <row r="2" spans="1:2" x14ac:dyDescent="0.4">
      <c r="A2" s="3">
        <v>20713</v>
      </c>
      <c r="B2" s="1" t="s">
        <v>37</v>
      </c>
    </row>
    <row r="3" spans="1:2" x14ac:dyDescent="0.4">
      <c r="A3" s="3">
        <v>21025</v>
      </c>
      <c r="B3" s="1" t="s">
        <v>36</v>
      </c>
    </row>
    <row r="4" spans="1:2" x14ac:dyDescent="0.4">
      <c r="A4" s="3">
        <v>21116</v>
      </c>
      <c r="B4" s="1" t="s">
        <v>35</v>
      </c>
    </row>
    <row r="5" spans="1:2" x14ac:dyDescent="0.4">
      <c r="A5" s="3">
        <v>21260</v>
      </c>
      <c r="B5" s="1" t="s">
        <v>34</v>
      </c>
    </row>
    <row r="6" spans="1:2" x14ac:dyDescent="0.4">
      <c r="A6" s="3">
        <v>21888</v>
      </c>
      <c r="B6" s="1" t="s">
        <v>33</v>
      </c>
    </row>
    <row r="7" spans="1:2" x14ac:dyDescent="0.4">
      <c r="A7" s="3">
        <v>22174</v>
      </c>
      <c r="B7" s="1" t="s">
        <v>32</v>
      </c>
    </row>
    <row r="8" spans="1:2" x14ac:dyDescent="0.4">
      <c r="A8" s="3">
        <v>22190</v>
      </c>
      <c r="B8" s="1" t="s">
        <v>31</v>
      </c>
    </row>
    <row r="9" spans="1:2" x14ac:dyDescent="0.4">
      <c r="A9" s="3">
        <v>22197</v>
      </c>
      <c r="B9" s="1" t="s">
        <v>30</v>
      </c>
    </row>
    <row r="10" spans="1:2" x14ac:dyDescent="0.4">
      <c r="A10" s="3">
        <v>22653</v>
      </c>
      <c r="B10" s="1" t="s">
        <v>29</v>
      </c>
    </row>
    <row r="11" spans="1:2" x14ac:dyDescent="0.4">
      <c r="A11" s="3">
        <v>22694</v>
      </c>
      <c r="B11" s="1" t="s">
        <v>28</v>
      </c>
    </row>
    <row r="12" spans="1:2" x14ac:dyDescent="0.4">
      <c r="A12" s="3">
        <v>22740</v>
      </c>
      <c r="B12" s="1" t="s">
        <v>27</v>
      </c>
    </row>
    <row r="13" spans="1:2" x14ac:dyDescent="0.4">
      <c r="A13" s="3">
        <v>22741</v>
      </c>
      <c r="B13" s="1" t="s">
        <v>26</v>
      </c>
    </row>
    <row r="14" spans="1:2" x14ac:dyDescent="0.4">
      <c r="A14" s="3">
        <v>23417</v>
      </c>
      <c r="B14" s="1" t="s">
        <v>25</v>
      </c>
    </row>
    <row r="15" spans="1:2" x14ac:dyDescent="0.4">
      <c r="A15" s="3">
        <v>62018</v>
      </c>
      <c r="B15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3988-B70F-47FE-A0B5-B3580B952377}">
  <sheetPr>
    <tabColor rgb="FFFF0000"/>
  </sheetPr>
  <dimension ref="A1:B15"/>
  <sheetViews>
    <sheetView workbookViewId="0">
      <selection activeCell="A2" sqref="A2"/>
    </sheetView>
  </sheetViews>
  <sheetFormatPr defaultColWidth="9.15234375" defaultRowHeight="14.6" x14ac:dyDescent="0.4"/>
  <cols>
    <col min="1" max="1" width="17.15234375" style="1" customWidth="1"/>
    <col min="2" max="16384" width="9.15234375" style="1"/>
  </cols>
  <sheetData>
    <row r="1" spans="1:2" x14ac:dyDescent="0.4">
      <c r="A1" s="8" t="s">
        <v>15</v>
      </c>
      <c r="B1" s="8" t="s">
        <v>14</v>
      </c>
    </row>
    <row r="2" spans="1:2" x14ac:dyDescent="0.4">
      <c r="A2" s="1" t="s">
        <v>13</v>
      </c>
      <c r="B2" s="3">
        <v>2</v>
      </c>
    </row>
    <row r="3" spans="1:2" x14ac:dyDescent="0.4">
      <c r="A3" s="1" t="s">
        <v>6</v>
      </c>
      <c r="B3" s="3">
        <v>12</v>
      </c>
    </row>
    <row r="4" spans="1:2" x14ac:dyDescent="0.4">
      <c r="A4" s="1" t="s">
        <v>12</v>
      </c>
      <c r="B4" s="3">
        <v>2</v>
      </c>
    </row>
    <row r="5" spans="1:2" x14ac:dyDescent="0.4">
      <c r="A5" s="1" t="s">
        <v>2</v>
      </c>
      <c r="B5" s="3">
        <v>3</v>
      </c>
    </row>
    <row r="6" spans="1:2" x14ac:dyDescent="0.4">
      <c r="A6" s="1" t="s">
        <v>5</v>
      </c>
      <c r="B6" s="3">
        <v>32</v>
      </c>
    </row>
    <row r="7" spans="1:2" x14ac:dyDescent="0.4">
      <c r="A7" s="1" t="s">
        <v>7</v>
      </c>
      <c r="B7" s="3">
        <v>44</v>
      </c>
    </row>
    <row r="8" spans="1:2" x14ac:dyDescent="0.4">
      <c r="A8" s="1" t="s">
        <v>4</v>
      </c>
      <c r="B8" s="3">
        <v>7</v>
      </c>
    </row>
    <row r="9" spans="1:2" x14ac:dyDescent="0.4">
      <c r="A9" s="1" t="s">
        <v>11</v>
      </c>
      <c r="B9" s="3">
        <v>12</v>
      </c>
    </row>
    <row r="10" spans="1:2" x14ac:dyDescent="0.4">
      <c r="A10" s="1" t="s">
        <v>0</v>
      </c>
      <c r="B10" s="3">
        <v>4</v>
      </c>
    </row>
    <row r="11" spans="1:2" x14ac:dyDescent="0.4">
      <c r="A11" s="1" t="s">
        <v>10</v>
      </c>
      <c r="B11" s="3">
        <v>9</v>
      </c>
    </row>
    <row r="12" spans="1:2" x14ac:dyDescent="0.4">
      <c r="A12" s="1" t="s">
        <v>3</v>
      </c>
      <c r="B12" s="3">
        <v>14</v>
      </c>
    </row>
    <row r="13" spans="1:2" x14ac:dyDescent="0.4">
      <c r="A13" s="1" t="s">
        <v>9</v>
      </c>
      <c r="B13" s="3">
        <v>4</v>
      </c>
    </row>
    <row r="14" spans="1:2" x14ac:dyDescent="0.4">
      <c r="A14" s="1" t="s">
        <v>8</v>
      </c>
      <c r="B14" s="3">
        <v>7</v>
      </c>
    </row>
    <row r="15" spans="1:2" x14ac:dyDescent="0.4">
      <c r="A15" s="1" t="s">
        <v>1</v>
      </c>
      <c r="B15" s="3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ACC5-EFD3-46E1-94E2-D4BB004A206E}">
  <sheetPr>
    <tabColor rgb="FFFF0000"/>
  </sheetPr>
  <dimension ref="A1:B5"/>
  <sheetViews>
    <sheetView workbookViewId="0">
      <selection activeCell="A2" sqref="A2"/>
    </sheetView>
  </sheetViews>
  <sheetFormatPr defaultColWidth="9.15234375" defaultRowHeight="14.6" x14ac:dyDescent="0.4"/>
  <cols>
    <col min="1" max="1" width="20" style="1" customWidth="1"/>
    <col min="2" max="2" width="11.3828125" style="1" customWidth="1"/>
    <col min="3" max="16384" width="9.15234375" style="1"/>
  </cols>
  <sheetData>
    <row r="1" spans="1:2" x14ac:dyDescent="0.4">
      <c r="A1" s="47" t="s">
        <v>42</v>
      </c>
      <c r="B1" s="47"/>
    </row>
    <row r="2" spans="1:2" x14ac:dyDescent="0.4">
      <c r="A2" s="14" t="s">
        <v>41</v>
      </c>
      <c r="B2" s="15">
        <v>250000</v>
      </c>
    </row>
    <row r="3" spans="1:2" x14ac:dyDescent="0.4">
      <c r="A3" s="14" t="s">
        <v>40</v>
      </c>
      <c r="B3" s="13">
        <v>4.4999999999999998E-2</v>
      </c>
    </row>
    <row r="4" spans="1:2" x14ac:dyDescent="0.4">
      <c r="A4" s="12" t="s">
        <v>39</v>
      </c>
      <c r="B4" s="11">
        <v>30</v>
      </c>
    </row>
    <row r="5" spans="1:2" x14ac:dyDescent="0.4">
      <c r="A5" s="10" t="s">
        <v>38</v>
      </c>
      <c r="B5" s="9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32F7-926C-4C1E-AAD3-2C7BB196AF2D}">
  <sheetPr>
    <tabColor rgb="FFFF0000"/>
  </sheetPr>
  <dimension ref="A1:B14"/>
  <sheetViews>
    <sheetView workbookViewId="0">
      <selection activeCell="A2" sqref="A2"/>
    </sheetView>
  </sheetViews>
  <sheetFormatPr defaultColWidth="9.15234375" defaultRowHeight="14.6" x14ac:dyDescent="0.4"/>
  <cols>
    <col min="1" max="1" width="11.3046875" style="1" bestFit="1" customWidth="1"/>
    <col min="2" max="2" width="15.53515625" style="1" bestFit="1" customWidth="1"/>
    <col min="3" max="16384" width="9.15234375" style="1"/>
  </cols>
  <sheetData>
    <row r="1" spans="1:2" x14ac:dyDescent="0.4">
      <c r="A1" s="16" t="s">
        <v>57</v>
      </c>
      <c r="B1" s="1" t="s">
        <v>56</v>
      </c>
    </row>
    <row r="2" spans="1:2" x14ac:dyDescent="0.4">
      <c r="A2" s="1" t="s">
        <v>55</v>
      </c>
      <c r="B2" s="15">
        <v>459.8</v>
      </c>
    </row>
    <row r="3" spans="1:2" x14ac:dyDescent="0.4">
      <c r="A3" s="1" t="s">
        <v>54</v>
      </c>
      <c r="B3" s="15">
        <v>1306.6499999999999</v>
      </c>
    </row>
    <row r="4" spans="1:2" x14ac:dyDescent="0.4">
      <c r="A4" s="1" t="s">
        <v>53</v>
      </c>
      <c r="B4" s="15">
        <v>299.10000000000002</v>
      </c>
    </row>
    <row r="5" spans="1:2" x14ac:dyDescent="0.4">
      <c r="A5" s="1" t="s">
        <v>52</v>
      </c>
      <c r="B5" s="15">
        <v>139.5</v>
      </c>
    </row>
    <row r="6" spans="1:2" x14ac:dyDescent="0.4">
      <c r="A6" s="1" t="s">
        <v>51</v>
      </c>
      <c r="B6" s="15">
        <v>202.1</v>
      </c>
    </row>
    <row r="7" spans="1:2" x14ac:dyDescent="0.4">
      <c r="A7" s="1" t="s">
        <v>50</v>
      </c>
      <c r="B7" s="15">
        <v>1211.3999999999999</v>
      </c>
    </row>
    <row r="8" spans="1:2" x14ac:dyDescent="0.4">
      <c r="A8" s="1" t="s">
        <v>49</v>
      </c>
      <c r="B8" s="15">
        <v>518.65000000000009</v>
      </c>
    </row>
    <row r="9" spans="1:2" x14ac:dyDescent="0.4">
      <c r="A9" s="1" t="s">
        <v>48</v>
      </c>
      <c r="B9" s="15">
        <v>574.15000000000009</v>
      </c>
    </row>
    <row r="10" spans="1:2" x14ac:dyDescent="0.4">
      <c r="A10" s="1" t="s">
        <v>47</v>
      </c>
      <c r="B10" s="15">
        <v>1161.72</v>
      </c>
    </row>
    <row r="11" spans="1:2" x14ac:dyDescent="0.4">
      <c r="A11" s="1" t="s">
        <v>46</v>
      </c>
      <c r="B11" s="15">
        <v>504.09000000000003</v>
      </c>
    </row>
    <row r="12" spans="1:2" x14ac:dyDescent="0.4">
      <c r="A12" s="1" t="s">
        <v>45</v>
      </c>
      <c r="B12" s="15">
        <v>678.42000000000007</v>
      </c>
    </row>
    <row r="13" spans="1:2" x14ac:dyDescent="0.4">
      <c r="A13" s="1" t="s">
        <v>44</v>
      </c>
      <c r="B13" s="15">
        <v>117.9</v>
      </c>
    </row>
    <row r="14" spans="1:2" x14ac:dyDescent="0.4">
      <c r="A14" s="1" t="s">
        <v>43</v>
      </c>
      <c r="B14" s="15">
        <v>7173.4799999999987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3076-2DAC-4F03-BE35-7E2EC629B5D0}">
  <sheetPr>
    <tabColor rgb="FF00B050"/>
  </sheetPr>
  <dimension ref="A1:G31"/>
  <sheetViews>
    <sheetView workbookViewId="0">
      <selection activeCell="J1" sqref="J1"/>
    </sheetView>
  </sheetViews>
  <sheetFormatPr defaultColWidth="9.15234375" defaultRowHeight="14.6" x14ac:dyDescent="0.4"/>
  <cols>
    <col min="1" max="1" width="21.3828125" style="1" bestFit="1" customWidth="1"/>
    <col min="2" max="6" width="9.15234375" style="1"/>
    <col min="7" max="7" width="11.3828125" style="1" customWidth="1"/>
    <col min="8" max="16384" width="9.15234375" style="1"/>
  </cols>
  <sheetData>
    <row r="1" spans="1:7" x14ac:dyDescent="0.4">
      <c r="A1" s="23" t="s">
        <v>61</v>
      </c>
      <c r="B1" s="23" t="s">
        <v>158</v>
      </c>
      <c r="C1" s="23" t="s">
        <v>157</v>
      </c>
      <c r="D1" s="23" t="s">
        <v>156</v>
      </c>
      <c r="E1" s="23" t="s">
        <v>155</v>
      </c>
      <c r="F1" s="23" t="s">
        <v>154</v>
      </c>
      <c r="G1" s="23" t="s">
        <v>153</v>
      </c>
    </row>
    <row r="2" spans="1:7" x14ac:dyDescent="0.4">
      <c r="A2" s="1" t="s">
        <v>150</v>
      </c>
      <c r="B2" s="2">
        <v>0.28999999999999998</v>
      </c>
      <c r="C2" s="2">
        <v>0.28999999999999998</v>
      </c>
      <c r="D2" s="2">
        <v>0.28999999999999998</v>
      </c>
      <c r="E2" s="2">
        <v>0.28999999999999998</v>
      </c>
      <c r="F2" s="2">
        <v>0.28999999999999998</v>
      </c>
    </row>
    <row r="3" spans="1:7" x14ac:dyDescent="0.4">
      <c r="A3" s="1" t="s">
        <v>147</v>
      </c>
      <c r="B3" s="2">
        <v>0.45</v>
      </c>
      <c r="C3" s="2">
        <v>0.45</v>
      </c>
      <c r="D3" s="2">
        <v>0.45</v>
      </c>
      <c r="E3" s="2">
        <v>0.48</v>
      </c>
      <c r="F3" s="2">
        <v>0.42</v>
      </c>
    </row>
    <row r="4" spans="1:7" x14ac:dyDescent="0.4">
      <c r="A4" s="1" t="s">
        <v>144</v>
      </c>
      <c r="B4" s="2">
        <v>0.38</v>
      </c>
      <c r="C4" s="2">
        <v>0.42</v>
      </c>
      <c r="D4" s="2">
        <v>0.42</v>
      </c>
      <c r="E4" s="2">
        <v>0.42</v>
      </c>
      <c r="F4" s="2">
        <v>0.33</v>
      </c>
    </row>
    <row r="5" spans="1:7" x14ac:dyDescent="0.4">
      <c r="A5" s="1" t="s">
        <v>141</v>
      </c>
      <c r="B5" s="2">
        <v>0.6</v>
      </c>
      <c r="C5" s="2">
        <v>0.65</v>
      </c>
      <c r="D5" s="2">
        <v>0.65</v>
      </c>
      <c r="E5" s="2">
        <v>0.65</v>
      </c>
      <c r="F5" s="2">
        <v>0.67</v>
      </c>
    </row>
    <row r="6" spans="1:7" x14ac:dyDescent="0.4">
      <c r="A6" s="1" t="s">
        <v>138</v>
      </c>
      <c r="B6" s="2">
        <v>0.45</v>
      </c>
      <c r="C6" s="2">
        <v>0.47</v>
      </c>
      <c r="D6" s="2">
        <v>0.47</v>
      </c>
      <c r="E6" s="2">
        <v>0.47</v>
      </c>
      <c r="F6" s="2">
        <v>0.45</v>
      </c>
    </row>
    <row r="7" spans="1:7" x14ac:dyDescent="0.4">
      <c r="A7" s="1" t="s">
        <v>136</v>
      </c>
      <c r="B7" s="2">
        <v>0.41</v>
      </c>
      <c r="C7" s="2">
        <v>0.41</v>
      </c>
      <c r="D7" s="2">
        <v>0.41</v>
      </c>
      <c r="E7" s="2">
        <v>0.41</v>
      </c>
      <c r="F7" s="2">
        <v>0.44</v>
      </c>
    </row>
    <row r="8" spans="1:7" x14ac:dyDescent="0.4">
      <c r="A8" s="1" t="s">
        <v>133</v>
      </c>
      <c r="B8" s="2">
        <v>0.46</v>
      </c>
      <c r="C8" s="2">
        <v>0.46</v>
      </c>
      <c r="D8" s="2">
        <v>0.46</v>
      </c>
      <c r="E8" s="2">
        <v>0.38</v>
      </c>
      <c r="F8" s="2">
        <v>0.45</v>
      </c>
    </row>
    <row r="9" spans="1:7" x14ac:dyDescent="0.4">
      <c r="A9" s="1" t="s">
        <v>130</v>
      </c>
      <c r="B9" s="2">
        <v>0.33</v>
      </c>
      <c r="C9" s="2">
        <v>0.33</v>
      </c>
      <c r="D9" s="2">
        <v>0.33</v>
      </c>
      <c r="E9" s="2">
        <v>0.33</v>
      </c>
      <c r="F9" s="2">
        <v>0.42</v>
      </c>
    </row>
    <row r="10" spans="1:7" x14ac:dyDescent="0.4">
      <c r="A10" s="1" t="s">
        <v>127</v>
      </c>
      <c r="B10" s="2">
        <v>0.38</v>
      </c>
      <c r="C10" s="2">
        <v>0.38</v>
      </c>
      <c r="D10" s="2">
        <v>0.38</v>
      </c>
      <c r="E10" s="2">
        <v>0.25</v>
      </c>
      <c r="F10" s="2">
        <v>0.25</v>
      </c>
    </row>
    <row r="11" spans="1:7" x14ac:dyDescent="0.4">
      <c r="A11" s="1" t="s">
        <v>124</v>
      </c>
      <c r="B11" s="2">
        <v>0.42</v>
      </c>
      <c r="C11" s="2">
        <v>0.42</v>
      </c>
      <c r="D11" s="2">
        <v>0.42</v>
      </c>
      <c r="E11" s="2">
        <v>0.42</v>
      </c>
      <c r="F11" s="2">
        <v>0.42</v>
      </c>
    </row>
    <row r="12" spans="1:7" x14ac:dyDescent="0.4">
      <c r="A12" s="1" t="s">
        <v>121</v>
      </c>
      <c r="B12" s="2">
        <v>0.36</v>
      </c>
      <c r="C12" s="2">
        <v>0.36</v>
      </c>
      <c r="D12" s="2">
        <v>0.36</v>
      </c>
      <c r="E12" s="2">
        <v>0.36</v>
      </c>
      <c r="F12" s="2">
        <v>0.43</v>
      </c>
    </row>
    <row r="13" spans="1:7" x14ac:dyDescent="0.4">
      <c r="A13" s="1" t="s">
        <v>118</v>
      </c>
      <c r="B13" s="2">
        <v>0.41</v>
      </c>
      <c r="C13" s="2">
        <v>0.41</v>
      </c>
      <c r="D13" s="2">
        <v>0.41</v>
      </c>
      <c r="E13" s="2">
        <v>0.41</v>
      </c>
      <c r="F13" s="2">
        <v>0.33</v>
      </c>
    </row>
    <row r="14" spans="1:7" x14ac:dyDescent="0.4">
      <c r="A14" s="1" t="s">
        <v>115</v>
      </c>
      <c r="B14" s="2">
        <v>0.28000000000000003</v>
      </c>
      <c r="C14" s="2">
        <v>0.28000000000000003</v>
      </c>
      <c r="D14" s="2">
        <v>0.28000000000000003</v>
      </c>
      <c r="E14" s="2">
        <v>0.28000000000000003</v>
      </c>
      <c r="F14" s="2">
        <v>0.38</v>
      </c>
    </row>
    <row r="15" spans="1:7" x14ac:dyDescent="0.4">
      <c r="A15" s="1" t="s">
        <v>112</v>
      </c>
      <c r="B15" s="2">
        <v>0.39</v>
      </c>
      <c r="C15" s="2">
        <v>0.34</v>
      </c>
      <c r="D15" s="2">
        <v>0.34</v>
      </c>
      <c r="E15" s="2">
        <v>0.31</v>
      </c>
      <c r="F15" s="2">
        <v>0.39</v>
      </c>
    </row>
    <row r="16" spans="1:7" x14ac:dyDescent="0.4">
      <c r="A16" s="1" t="s">
        <v>109</v>
      </c>
      <c r="B16" s="2">
        <v>0.4</v>
      </c>
      <c r="C16" s="2">
        <v>0.5</v>
      </c>
      <c r="D16" s="2">
        <v>0.5</v>
      </c>
      <c r="E16" s="2">
        <v>0.5</v>
      </c>
      <c r="F16" s="2">
        <v>0.5</v>
      </c>
    </row>
    <row r="17" spans="1:6" x14ac:dyDescent="0.4">
      <c r="A17" s="1" t="s">
        <v>106</v>
      </c>
      <c r="B17" s="2">
        <v>0.38</v>
      </c>
      <c r="C17" s="2">
        <v>0.38</v>
      </c>
      <c r="D17" s="2">
        <v>0.38</v>
      </c>
      <c r="E17" s="2">
        <v>0.38</v>
      </c>
      <c r="F17" s="2">
        <v>0.44</v>
      </c>
    </row>
    <row r="18" spans="1:6" x14ac:dyDescent="0.4">
      <c r="A18" s="1" t="s">
        <v>103</v>
      </c>
      <c r="B18" s="2">
        <v>0.38</v>
      </c>
      <c r="C18" s="2">
        <v>0.38</v>
      </c>
      <c r="D18" s="2">
        <v>0.38</v>
      </c>
      <c r="E18" s="2">
        <v>0.38</v>
      </c>
      <c r="F18" s="2">
        <v>0.43</v>
      </c>
    </row>
    <row r="19" spans="1:6" x14ac:dyDescent="0.4">
      <c r="A19" s="1" t="s">
        <v>100</v>
      </c>
      <c r="B19" s="2">
        <v>0.48</v>
      </c>
      <c r="C19" s="2">
        <v>0.48</v>
      </c>
      <c r="D19" s="2">
        <v>0.48</v>
      </c>
      <c r="E19" s="2">
        <v>0.48</v>
      </c>
      <c r="F19" s="2">
        <v>0.53</v>
      </c>
    </row>
    <row r="20" spans="1:6" x14ac:dyDescent="0.4">
      <c r="A20" s="1" t="s">
        <v>98</v>
      </c>
      <c r="B20" s="2">
        <v>0.5</v>
      </c>
      <c r="C20" s="2">
        <v>0.5</v>
      </c>
      <c r="D20" s="2">
        <v>0.5</v>
      </c>
      <c r="E20" s="2">
        <v>0.5</v>
      </c>
      <c r="F20" s="2">
        <v>0.5</v>
      </c>
    </row>
    <row r="21" spans="1:6" x14ac:dyDescent="0.4">
      <c r="A21" s="1" t="s">
        <v>95</v>
      </c>
      <c r="B21" s="2">
        <v>0.36</v>
      </c>
      <c r="C21" s="2">
        <v>0.42</v>
      </c>
      <c r="D21" s="2">
        <v>0.42</v>
      </c>
      <c r="E21" s="2">
        <v>0.42</v>
      </c>
      <c r="F21" s="2">
        <v>0.46</v>
      </c>
    </row>
    <row r="22" spans="1:6" x14ac:dyDescent="0.4">
      <c r="A22" s="1" t="s">
        <v>92</v>
      </c>
      <c r="B22" s="2">
        <v>0.37</v>
      </c>
      <c r="C22" s="2">
        <v>0.37</v>
      </c>
      <c r="D22" s="2">
        <v>0.37</v>
      </c>
      <c r="E22" s="2">
        <v>0.37</v>
      </c>
      <c r="F22" s="2">
        <v>0.5</v>
      </c>
    </row>
    <row r="23" spans="1:6" x14ac:dyDescent="0.4">
      <c r="A23" s="1" t="s">
        <v>89</v>
      </c>
      <c r="B23" s="2">
        <v>0.34</v>
      </c>
      <c r="C23" s="2">
        <v>0.34</v>
      </c>
      <c r="D23" s="2">
        <v>0.34</v>
      </c>
      <c r="E23" s="2">
        <v>0.34</v>
      </c>
      <c r="F23" s="2">
        <v>0.38</v>
      </c>
    </row>
    <row r="24" spans="1:6" x14ac:dyDescent="0.4">
      <c r="A24" s="1" t="s">
        <v>86</v>
      </c>
      <c r="B24" s="2">
        <v>0.36</v>
      </c>
      <c r="C24" s="2">
        <v>0.36</v>
      </c>
      <c r="D24" s="2">
        <v>0.36</v>
      </c>
      <c r="E24" s="2">
        <v>0.36</v>
      </c>
      <c r="F24" s="2">
        <v>0.42</v>
      </c>
    </row>
    <row r="25" spans="1:6" x14ac:dyDescent="0.4">
      <c r="A25" s="1" t="s">
        <v>83</v>
      </c>
      <c r="B25" s="2">
        <v>0.42</v>
      </c>
      <c r="C25" s="2">
        <v>0.5</v>
      </c>
      <c r="D25" s="2">
        <v>0.5</v>
      </c>
      <c r="E25" s="2">
        <v>0.54</v>
      </c>
      <c r="F25" s="2">
        <v>0.59</v>
      </c>
    </row>
    <row r="26" spans="1:6" x14ac:dyDescent="0.4">
      <c r="A26" s="1" t="s">
        <v>80</v>
      </c>
      <c r="B26" s="2">
        <v>0.46</v>
      </c>
      <c r="C26" s="2">
        <v>0.5</v>
      </c>
      <c r="D26" s="2">
        <v>0.5</v>
      </c>
      <c r="E26" s="2">
        <v>0.38</v>
      </c>
      <c r="F26" s="2">
        <v>0.42</v>
      </c>
    </row>
    <row r="27" spans="1:6" x14ac:dyDescent="0.4">
      <c r="A27" s="1" t="s">
        <v>77</v>
      </c>
      <c r="B27" s="2">
        <v>0.56000000000000005</v>
      </c>
      <c r="C27" s="2">
        <v>0.56000000000000005</v>
      </c>
      <c r="D27" s="2">
        <v>0.56000000000000005</v>
      </c>
      <c r="E27" s="2">
        <v>0.42</v>
      </c>
      <c r="F27" s="2">
        <v>0.42</v>
      </c>
    </row>
    <row r="28" spans="1:6" x14ac:dyDescent="0.4">
      <c r="A28" s="1" t="s">
        <v>74</v>
      </c>
      <c r="B28" s="2">
        <v>0.42</v>
      </c>
      <c r="C28" s="2">
        <v>0.42</v>
      </c>
      <c r="D28" s="2">
        <v>0.42</v>
      </c>
      <c r="E28" s="2">
        <v>0.42</v>
      </c>
      <c r="F28" s="2">
        <v>0.42</v>
      </c>
    </row>
    <row r="29" spans="1:6" x14ac:dyDescent="0.4">
      <c r="A29" s="1" t="s">
        <v>71</v>
      </c>
      <c r="B29" s="2">
        <v>0.31</v>
      </c>
      <c r="C29" s="2">
        <v>0.31</v>
      </c>
      <c r="D29" s="2">
        <v>0.31</v>
      </c>
      <c r="E29" s="2">
        <v>0.38</v>
      </c>
      <c r="F29" s="2">
        <v>0.38</v>
      </c>
    </row>
    <row r="30" spans="1:6" x14ac:dyDescent="0.4">
      <c r="A30" s="1" t="s">
        <v>68</v>
      </c>
      <c r="B30" s="2">
        <v>0.52</v>
      </c>
      <c r="C30" s="2">
        <v>0.49</v>
      </c>
      <c r="D30" s="2">
        <v>0.49</v>
      </c>
      <c r="E30" s="2">
        <v>0.49</v>
      </c>
      <c r="F30" s="2">
        <v>0.41</v>
      </c>
    </row>
    <row r="31" spans="1:6" x14ac:dyDescent="0.4">
      <c r="A31" s="1" t="s">
        <v>65</v>
      </c>
      <c r="B31" s="2">
        <v>0.52</v>
      </c>
      <c r="C31" s="2">
        <v>0.41</v>
      </c>
      <c r="D31" s="2">
        <v>0.41</v>
      </c>
      <c r="E31" s="2">
        <v>0.41</v>
      </c>
      <c r="F31" s="2">
        <v>0.5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92EC-018A-4224-A6CE-9CF7657E4D40}">
  <sheetPr>
    <tabColor rgb="FF00B050"/>
  </sheetPr>
  <dimension ref="A1:E11"/>
  <sheetViews>
    <sheetView showGridLines="0" zoomScaleNormal="100" workbookViewId="0">
      <selection activeCell="J1" sqref="J1"/>
    </sheetView>
  </sheetViews>
  <sheetFormatPr defaultColWidth="9.15234375" defaultRowHeight="14.6" x14ac:dyDescent="0.4"/>
  <cols>
    <col min="1" max="2" width="9.15234375" style="1"/>
    <col min="3" max="3" width="28.53515625" style="1" customWidth="1"/>
    <col min="4" max="16384" width="9.15234375" style="1"/>
  </cols>
  <sheetData>
    <row r="1" spans="1:5" ht="15.75" customHeight="1" x14ac:dyDescent="0.4"/>
    <row r="2" spans="1:5" ht="15.75" customHeight="1" x14ac:dyDescent="0.7">
      <c r="C2" s="48" t="s">
        <v>62</v>
      </c>
      <c r="D2" s="21"/>
      <c r="E2" s="21"/>
    </row>
    <row r="3" spans="1:5" ht="15.75" customHeight="1" x14ac:dyDescent="0.7">
      <c r="C3" s="48"/>
      <c r="D3" s="21"/>
      <c r="E3" s="21"/>
    </row>
    <row r="4" spans="1:5" ht="15.75" customHeight="1" thickBot="1" x14ac:dyDescent="0.75">
      <c r="A4" s="22"/>
      <c r="B4" s="22"/>
      <c r="C4" s="49"/>
      <c r="D4" s="21"/>
      <c r="E4" s="21"/>
    </row>
    <row r="5" spans="1:5" ht="15.75" customHeight="1" thickBot="1" x14ac:dyDescent="0.45"/>
    <row r="6" spans="1:5" ht="15.75" customHeight="1" thickBot="1" x14ac:dyDescent="0.45">
      <c r="B6" s="14" t="s">
        <v>61</v>
      </c>
      <c r="C6" s="20"/>
    </row>
    <row r="7" spans="1:5" ht="15.75" customHeight="1" thickBot="1" x14ac:dyDescent="0.45"/>
    <row r="8" spans="1:5" ht="15.75" customHeight="1" thickBot="1" x14ac:dyDescent="0.45">
      <c r="B8" s="14" t="s">
        <v>60</v>
      </c>
      <c r="C8" s="19" t="str">
        <f>IFERROR(INDEX('Beer Prices'!$A$1:$E$31,MATCH('Team Selector'!$C$6,'Beer Prices'!$A$1:$A$31,0),MATCH('Team Selector'!$B8,'Beer Prices'!$A$1:$E$1,0)),"-")</f>
        <v>-</v>
      </c>
    </row>
    <row r="9" spans="1:5" ht="15.75" customHeight="1" thickBot="1" x14ac:dyDescent="0.45">
      <c r="B9" s="14" t="s">
        <v>59</v>
      </c>
      <c r="C9" s="18" t="str">
        <f>IFERROR(INDEX('Beer Prices'!$A$1:$E$31,MATCH('Team Selector'!$C$6,'Beer Prices'!$A$1:$A$31,0),MATCH('Team Selector'!$B9,'Beer Prices'!$A$1:$E$1,0)),"-")</f>
        <v>-</v>
      </c>
    </row>
    <row r="10" spans="1:5" ht="15.75" customHeight="1" thickBot="1" x14ac:dyDescent="0.45"/>
    <row r="11" spans="1:5" ht="15.75" customHeight="1" thickBot="1" x14ac:dyDescent="0.45">
      <c r="B11" s="14" t="s">
        <v>58</v>
      </c>
      <c r="C11" s="17" t="str">
        <f>IFERROR(C8/C9,"-")</f>
        <v>-</v>
      </c>
    </row>
  </sheetData>
  <mergeCells count="1">
    <mergeCell ref="C2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D69D-9129-4254-A670-5AACEEF07D43}">
  <sheetPr>
    <tabColor rgb="FF00B050"/>
  </sheetPr>
  <dimension ref="A1:E31"/>
  <sheetViews>
    <sheetView workbookViewId="0">
      <selection activeCell="J1" sqref="J1"/>
    </sheetView>
  </sheetViews>
  <sheetFormatPr defaultColWidth="9.15234375" defaultRowHeight="14.6" outlineLevelCol="1" x14ac:dyDescent="0.4"/>
  <cols>
    <col min="1" max="1" width="21.3828125" style="1" bestFit="1" customWidth="1"/>
    <col min="2" max="3" width="14.3046875" style="1" customWidth="1" outlineLevel="1"/>
    <col min="4" max="4" width="9.15234375" style="1"/>
    <col min="5" max="5" width="9.69140625" style="1" customWidth="1"/>
    <col min="6" max="16384" width="9.15234375" style="1"/>
  </cols>
  <sheetData>
    <row r="1" spans="1:5" x14ac:dyDescent="0.4">
      <c r="A1" s="23" t="s">
        <v>61</v>
      </c>
      <c r="B1" s="23" t="s">
        <v>152</v>
      </c>
      <c r="C1" s="23" t="s">
        <v>151</v>
      </c>
      <c r="D1" s="23" t="s">
        <v>60</v>
      </c>
      <c r="E1" s="23" t="s">
        <v>59</v>
      </c>
    </row>
    <row r="2" spans="1:5" x14ac:dyDescent="0.4">
      <c r="A2" s="1" t="s">
        <v>150</v>
      </c>
      <c r="B2" s="1" t="s">
        <v>149</v>
      </c>
      <c r="C2" s="1" t="s">
        <v>148</v>
      </c>
      <c r="D2" s="2">
        <v>4</v>
      </c>
      <c r="E2" s="3">
        <v>14</v>
      </c>
    </row>
    <row r="3" spans="1:5" x14ac:dyDescent="0.4">
      <c r="A3" s="1" t="s">
        <v>147</v>
      </c>
      <c r="B3" s="1" t="s">
        <v>146</v>
      </c>
      <c r="C3" s="1" t="s">
        <v>145</v>
      </c>
      <c r="D3" s="2">
        <v>5</v>
      </c>
      <c r="E3" s="3">
        <v>12</v>
      </c>
    </row>
    <row r="4" spans="1:5" x14ac:dyDescent="0.4">
      <c r="A4" s="1" t="s">
        <v>144</v>
      </c>
      <c r="B4" s="1" t="s">
        <v>143</v>
      </c>
      <c r="C4" s="1" t="s">
        <v>142</v>
      </c>
      <c r="D4" s="2">
        <v>4</v>
      </c>
      <c r="E4" s="3">
        <v>12</v>
      </c>
    </row>
    <row r="5" spans="1:5" x14ac:dyDescent="0.4">
      <c r="A5" s="1" t="s">
        <v>141</v>
      </c>
      <c r="B5" s="1" t="s">
        <v>140</v>
      </c>
      <c r="C5" s="1" t="s">
        <v>139</v>
      </c>
      <c r="D5" s="2">
        <v>8</v>
      </c>
      <c r="E5" s="3">
        <v>12</v>
      </c>
    </row>
    <row r="6" spans="1:5" x14ac:dyDescent="0.4">
      <c r="A6" s="1" t="s">
        <v>138</v>
      </c>
      <c r="B6" s="1" t="s">
        <v>137</v>
      </c>
      <c r="C6" s="1" t="s">
        <v>134</v>
      </c>
      <c r="D6" s="2">
        <v>9</v>
      </c>
      <c r="E6" s="3">
        <v>20</v>
      </c>
    </row>
    <row r="7" spans="1:5" x14ac:dyDescent="0.4">
      <c r="A7" s="1" t="s">
        <v>136</v>
      </c>
      <c r="B7" s="1" t="s">
        <v>135</v>
      </c>
      <c r="C7" s="1" t="s">
        <v>134</v>
      </c>
      <c r="D7" s="2">
        <v>7</v>
      </c>
      <c r="E7" s="3">
        <v>16</v>
      </c>
    </row>
    <row r="8" spans="1:5" x14ac:dyDescent="0.4">
      <c r="A8" s="1" t="s">
        <v>133</v>
      </c>
      <c r="B8" s="1" t="s">
        <v>132</v>
      </c>
      <c r="C8" s="1" t="s">
        <v>131</v>
      </c>
      <c r="D8" s="2">
        <v>6.25</v>
      </c>
      <c r="E8" s="3">
        <v>14</v>
      </c>
    </row>
    <row r="9" spans="1:5" x14ac:dyDescent="0.4">
      <c r="A9" s="1" t="s">
        <v>130</v>
      </c>
      <c r="B9" s="1" t="s">
        <v>129</v>
      </c>
      <c r="C9" s="1" t="s">
        <v>128</v>
      </c>
      <c r="D9" s="2">
        <v>5</v>
      </c>
      <c r="E9" s="3">
        <v>12</v>
      </c>
    </row>
    <row r="10" spans="1:5" x14ac:dyDescent="0.4">
      <c r="A10" s="1" t="s">
        <v>127</v>
      </c>
      <c r="B10" s="1" t="s">
        <v>126</v>
      </c>
      <c r="C10" s="1" t="s">
        <v>125</v>
      </c>
      <c r="D10" s="2">
        <v>3</v>
      </c>
      <c r="E10" s="3">
        <v>12</v>
      </c>
    </row>
    <row r="11" spans="1:5" x14ac:dyDescent="0.4">
      <c r="A11" s="1" t="s">
        <v>124</v>
      </c>
      <c r="B11" s="1" t="s">
        <v>123</v>
      </c>
      <c r="C11" s="1" t="s">
        <v>122</v>
      </c>
      <c r="D11" s="2">
        <v>5</v>
      </c>
      <c r="E11" s="3">
        <v>12</v>
      </c>
    </row>
    <row r="12" spans="1:5" x14ac:dyDescent="0.4">
      <c r="A12" s="1" t="s">
        <v>121</v>
      </c>
      <c r="B12" s="1" t="s">
        <v>120</v>
      </c>
      <c r="C12" s="1" t="s">
        <v>119</v>
      </c>
      <c r="D12" s="2">
        <v>6</v>
      </c>
      <c r="E12" s="3">
        <v>14</v>
      </c>
    </row>
    <row r="13" spans="1:5" x14ac:dyDescent="0.4">
      <c r="A13" s="1" t="s">
        <v>118</v>
      </c>
      <c r="B13" s="1" t="s">
        <v>117</v>
      </c>
      <c r="C13" s="1" t="s">
        <v>116</v>
      </c>
      <c r="D13" s="2">
        <v>4</v>
      </c>
      <c r="E13" s="3">
        <v>12</v>
      </c>
    </row>
    <row r="14" spans="1:5" x14ac:dyDescent="0.4">
      <c r="A14" s="1" t="s">
        <v>115</v>
      </c>
      <c r="B14" s="1" t="s">
        <v>114</v>
      </c>
      <c r="C14" s="1" t="s">
        <v>113</v>
      </c>
      <c r="D14" s="2">
        <v>4.5</v>
      </c>
      <c r="E14" s="3">
        <v>12</v>
      </c>
    </row>
    <row r="15" spans="1:5" x14ac:dyDescent="0.4">
      <c r="A15" s="1" t="s">
        <v>112</v>
      </c>
      <c r="B15" s="1" t="s">
        <v>111</v>
      </c>
      <c r="C15" s="1" t="s">
        <v>110</v>
      </c>
      <c r="D15" s="2">
        <v>6.25</v>
      </c>
      <c r="E15" s="3">
        <v>16</v>
      </c>
    </row>
    <row r="16" spans="1:5" x14ac:dyDescent="0.4">
      <c r="A16" s="1" t="s">
        <v>109</v>
      </c>
      <c r="B16" s="1" t="s">
        <v>108</v>
      </c>
      <c r="C16" s="1" t="s">
        <v>107</v>
      </c>
      <c r="D16" s="2">
        <v>6</v>
      </c>
      <c r="E16" s="3">
        <v>12</v>
      </c>
    </row>
    <row r="17" spans="1:5" x14ac:dyDescent="0.4">
      <c r="A17" s="1" t="s">
        <v>106</v>
      </c>
      <c r="B17" s="1" t="s">
        <v>105</v>
      </c>
      <c r="C17" s="1" t="s">
        <v>104</v>
      </c>
      <c r="D17" s="2">
        <v>7</v>
      </c>
      <c r="E17" s="3">
        <v>16</v>
      </c>
    </row>
    <row r="18" spans="1:5" x14ac:dyDescent="0.4">
      <c r="A18" s="1" t="s">
        <v>103</v>
      </c>
      <c r="B18" s="1" t="s">
        <v>102</v>
      </c>
      <c r="C18" s="1" t="s">
        <v>101</v>
      </c>
      <c r="D18" s="2">
        <v>8.5</v>
      </c>
      <c r="E18" s="3">
        <v>20</v>
      </c>
    </row>
    <row r="19" spans="1:5" x14ac:dyDescent="0.4">
      <c r="A19" s="1" t="s">
        <v>100</v>
      </c>
      <c r="B19" s="1" t="s">
        <v>99</v>
      </c>
      <c r="C19" s="1" t="s">
        <v>96</v>
      </c>
      <c r="D19" s="2">
        <v>10.5</v>
      </c>
      <c r="E19" s="3">
        <v>20</v>
      </c>
    </row>
    <row r="20" spans="1:5" x14ac:dyDescent="0.4">
      <c r="A20" s="1" t="s">
        <v>98</v>
      </c>
      <c r="B20" s="1" t="s">
        <v>97</v>
      </c>
      <c r="C20" s="1" t="s">
        <v>96</v>
      </c>
      <c r="D20" s="2">
        <v>6</v>
      </c>
      <c r="E20" s="3">
        <v>12</v>
      </c>
    </row>
    <row r="21" spans="1:5" x14ac:dyDescent="0.4">
      <c r="A21" s="1" t="s">
        <v>95</v>
      </c>
      <c r="B21" s="1" t="s">
        <v>94</v>
      </c>
      <c r="C21" s="1" t="s">
        <v>93</v>
      </c>
      <c r="D21" s="2">
        <v>5.5</v>
      </c>
      <c r="E21" s="3">
        <v>12</v>
      </c>
    </row>
    <row r="22" spans="1:5" x14ac:dyDescent="0.4">
      <c r="A22" s="1" t="s">
        <v>92</v>
      </c>
      <c r="B22" s="1" t="s">
        <v>91</v>
      </c>
      <c r="C22" s="1" t="s">
        <v>90</v>
      </c>
      <c r="D22" s="2">
        <v>6</v>
      </c>
      <c r="E22" s="3">
        <v>12</v>
      </c>
    </row>
    <row r="23" spans="1:5" x14ac:dyDescent="0.4">
      <c r="A23" s="1" t="s">
        <v>89</v>
      </c>
      <c r="B23" s="1" t="s">
        <v>88</v>
      </c>
      <c r="C23" s="1" t="s">
        <v>87</v>
      </c>
      <c r="D23" s="2">
        <v>6</v>
      </c>
      <c r="E23" s="3">
        <v>16</v>
      </c>
    </row>
    <row r="24" spans="1:5" x14ac:dyDescent="0.4">
      <c r="A24" s="1" t="s">
        <v>86</v>
      </c>
      <c r="B24" s="1" t="s">
        <v>85</v>
      </c>
      <c r="C24" s="1" t="s">
        <v>84</v>
      </c>
      <c r="D24" s="2">
        <v>5</v>
      </c>
      <c r="E24" s="3">
        <v>12</v>
      </c>
    </row>
    <row r="25" spans="1:5" x14ac:dyDescent="0.4">
      <c r="A25" s="1" t="s">
        <v>83</v>
      </c>
      <c r="B25" s="1" t="s">
        <v>82</v>
      </c>
      <c r="C25" s="1" t="s">
        <v>81</v>
      </c>
      <c r="D25" s="2">
        <v>8.25</v>
      </c>
      <c r="E25" s="3">
        <v>14</v>
      </c>
    </row>
    <row r="26" spans="1:5" x14ac:dyDescent="0.4">
      <c r="A26" s="1" t="s">
        <v>80</v>
      </c>
      <c r="B26" s="1" t="s">
        <v>79</v>
      </c>
      <c r="C26" s="1" t="s">
        <v>78</v>
      </c>
      <c r="D26" s="2">
        <v>5</v>
      </c>
      <c r="E26" s="3">
        <v>12</v>
      </c>
    </row>
    <row r="27" spans="1:5" x14ac:dyDescent="0.4">
      <c r="A27" s="1" t="s">
        <v>77</v>
      </c>
      <c r="B27" s="1" t="s">
        <v>76</v>
      </c>
      <c r="C27" s="1" t="s">
        <v>75</v>
      </c>
      <c r="D27" s="2">
        <v>5</v>
      </c>
      <c r="E27" s="3">
        <v>12</v>
      </c>
    </row>
    <row r="28" spans="1:5" x14ac:dyDescent="0.4">
      <c r="A28" s="1" t="s">
        <v>74</v>
      </c>
      <c r="B28" s="1" t="s">
        <v>73</v>
      </c>
      <c r="C28" s="1" t="s">
        <v>72</v>
      </c>
      <c r="D28" s="2">
        <v>5</v>
      </c>
      <c r="E28" s="3">
        <v>12</v>
      </c>
    </row>
    <row r="29" spans="1:5" x14ac:dyDescent="0.4">
      <c r="A29" s="1" t="s">
        <v>71</v>
      </c>
      <c r="B29" s="1" t="s">
        <v>70</v>
      </c>
      <c r="C29" s="1" t="s">
        <v>69</v>
      </c>
      <c r="D29" s="2">
        <v>6</v>
      </c>
      <c r="E29" s="3">
        <v>16</v>
      </c>
    </row>
    <row r="30" spans="1:5" x14ac:dyDescent="0.4">
      <c r="A30" s="1" t="s">
        <v>68</v>
      </c>
      <c r="B30" s="1" t="s">
        <v>67</v>
      </c>
      <c r="C30" s="1" t="s">
        <v>66</v>
      </c>
      <c r="D30" s="2">
        <v>5.67</v>
      </c>
      <c r="E30" s="3">
        <v>14</v>
      </c>
    </row>
    <row r="31" spans="1:5" x14ac:dyDescent="0.4">
      <c r="A31" s="1" t="s">
        <v>65</v>
      </c>
      <c r="B31" s="1" t="s">
        <v>64</v>
      </c>
      <c r="C31" s="1" t="s">
        <v>63</v>
      </c>
      <c r="D31" s="2">
        <v>7</v>
      </c>
      <c r="E31" s="3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97B9-5088-4BD9-BA18-575EA3F76FC7}">
  <sheetPr>
    <tabColor theme="1"/>
  </sheetPr>
  <dimension ref="A1:D214"/>
  <sheetViews>
    <sheetView workbookViewId="0">
      <selection activeCell="B36" sqref="B35:B36"/>
    </sheetView>
  </sheetViews>
  <sheetFormatPr defaultColWidth="9.15234375" defaultRowHeight="14.6" x14ac:dyDescent="0.4"/>
  <cols>
    <col min="1" max="1" width="28.53515625" style="1" customWidth="1"/>
    <col min="2" max="2" width="25.69140625" style="1" customWidth="1"/>
    <col min="3" max="3" width="12.69140625" style="1" bestFit="1" customWidth="1"/>
    <col min="4" max="4" width="11.3828125" style="1" customWidth="1"/>
    <col min="5" max="16384" width="9.15234375" style="1"/>
  </cols>
  <sheetData>
    <row r="1" spans="1:4" x14ac:dyDescent="0.4">
      <c r="A1" s="25" t="s">
        <v>15</v>
      </c>
      <c r="B1" s="25" t="s">
        <v>335</v>
      </c>
      <c r="C1" s="25" t="s">
        <v>334</v>
      </c>
      <c r="D1" s="25" t="s">
        <v>333</v>
      </c>
    </row>
    <row r="2" spans="1:4" x14ac:dyDescent="0.4">
      <c r="A2" s="1" t="s">
        <v>332</v>
      </c>
      <c r="B2" s="1" t="s">
        <v>209</v>
      </c>
      <c r="C2" s="24">
        <v>38041754</v>
      </c>
      <c r="D2" s="24">
        <v>652230</v>
      </c>
    </row>
    <row r="3" spans="1:4" x14ac:dyDescent="0.4">
      <c r="A3" s="1" t="s">
        <v>331</v>
      </c>
      <c r="B3" s="1" t="s">
        <v>161</v>
      </c>
      <c r="C3" s="24">
        <v>2854191</v>
      </c>
      <c r="D3" s="24">
        <v>28748</v>
      </c>
    </row>
    <row r="4" spans="1:4" x14ac:dyDescent="0.4">
      <c r="A4" s="1" t="s">
        <v>330</v>
      </c>
      <c r="B4" s="1" t="s">
        <v>170</v>
      </c>
      <c r="C4" s="24">
        <v>43053054</v>
      </c>
      <c r="D4" s="24">
        <v>2381741</v>
      </c>
    </row>
    <row r="5" spans="1:4" x14ac:dyDescent="0.4">
      <c r="A5" s="1" t="s">
        <v>329</v>
      </c>
      <c r="B5" s="1" t="s">
        <v>161</v>
      </c>
      <c r="C5" s="24">
        <v>77142</v>
      </c>
      <c r="D5" s="24">
        <v>468</v>
      </c>
    </row>
    <row r="6" spans="1:4" x14ac:dyDescent="0.4">
      <c r="A6" s="1" t="s">
        <v>328</v>
      </c>
      <c r="B6" s="1" t="s">
        <v>182</v>
      </c>
      <c r="C6" s="24">
        <v>31825295</v>
      </c>
      <c r="D6" s="24">
        <v>1246700</v>
      </c>
    </row>
    <row r="7" spans="1:4" x14ac:dyDescent="0.4">
      <c r="A7" s="1" t="s">
        <v>327</v>
      </c>
      <c r="B7" s="1" t="s">
        <v>178</v>
      </c>
      <c r="C7" s="24">
        <v>97118</v>
      </c>
      <c r="D7" s="24">
        <v>442.6</v>
      </c>
    </row>
    <row r="8" spans="1:4" x14ac:dyDescent="0.4">
      <c r="A8" s="1" t="s">
        <v>326</v>
      </c>
      <c r="B8" s="1" t="s">
        <v>178</v>
      </c>
      <c r="C8" s="24">
        <v>44938712</v>
      </c>
      <c r="D8" s="24">
        <v>2780400</v>
      </c>
    </row>
    <row r="9" spans="1:4" x14ac:dyDescent="0.4">
      <c r="A9" s="1" t="s">
        <v>325</v>
      </c>
      <c r="B9" s="1" t="s">
        <v>161</v>
      </c>
      <c r="C9" s="24">
        <v>2957731</v>
      </c>
      <c r="D9" s="24">
        <v>29743</v>
      </c>
    </row>
    <row r="10" spans="1:4" x14ac:dyDescent="0.4">
      <c r="A10" s="1" t="s">
        <v>181</v>
      </c>
      <c r="B10" s="1" t="s">
        <v>165</v>
      </c>
      <c r="C10" s="24">
        <v>25364307</v>
      </c>
      <c r="D10" s="24">
        <v>7741220</v>
      </c>
    </row>
    <row r="11" spans="1:4" x14ac:dyDescent="0.4">
      <c r="A11" s="1" t="s">
        <v>13</v>
      </c>
      <c r="B11" s="1" t="s">
        <v>161</v>
      </c>
      <c r="C11" s="24">
        <v>8877067</v>
      </c>
      <c r="D11" s="24">
        <v>83871</v>
      </c>
    </row>
    <row r="12" spans="1:4" x14ac:dyDescent="0.4">
      <c r="A12" s="1" t="s">
        <v>324</v>
      </c>
      <c r="B12" s="1" t="s">
        <v>161</v>
      </c>
      <c r="C12" s="24">
        <v>10023318</v>
      </c>
      <c r="D12" s="24">
        <v>86600</v>
      </c>
    </row>
    <row r="13" spans="1:4" x14ac:dyDescent="0.4">
      <c r="A13" s="1" t="s">
        <v>323</v>
      </c>
      <c r="B13" s="1" t="s">
        <v>170</v>
      </c>
      <c r="C13" s="24">
        <v>1641172</v>
      </c>
      <c r="D13" s="24">
        <v>765.3</v>
      </c>
    </row>
    <row r="14" spans="1:4" x14ac:dyDescent="0.4">
      <c r="A14" s="1" t="s">
        <v>322</v>
      </c>
      <c r="B14" s="1" t="s">
        <v>209</v>
      </c>
      <c r="C14" s="24">
        <v>163046161</v>
      </c>
      <c r="D14" s="24">
        <v>148460</v>
      </c>
    </row>
    <row r="15" spans="1:4" x14ac:dyDescent="0.4">
      <c r="A15" s="1" t="s">
        <v>321</v>
      </c>
      <c r="B15" s="1" t="s">
        <v>161</v>
      </c>
      <c r="C15" s="24">
        <v>9466856</v>
      </c>
      <c r="D15" s="24">
        <v>207600</v>
      </c>
    </row>
    <row r="16" spans="1:4" x14ac:dyDescent="0.4">
      <c r="A16" s="1" t="s">
        <v>6</v>
      </c>
      <c r="B16" s="1" t="s">
        <v>161</v>
      </c>
      <c r="C16" s="24">
        <v>11484055</v>
      </c>
      <c r="D16" s="24">
        <v>30528</v>
      </c>
    </row>
    <row r="17" spans="1:4" x14ac:dyDescent="0.4">
      <c r="A17" s="1" t="s">
        <v>320</v>
      </c>
      <c r="B17" s="1" t="s">
        <v>178</v>
      </c>
      <c r="C17" s="24">
        <v>390353</v>
      </c>
      <c r="D17" s="24">
        <v>22966</v>
      </c>
    </row>
    <row r="18" spans="1:4" x14ac:dyDescent="0.4">
      <c r="A18" s="1" t="s">
        <v>319</v>
      </c>
      <c r="B18" s="1" t="s">
        <v>182</v>
      </c>
      <c r="C18" s="24">
        <v>11801151</v>
      </c>
      <c r="D18" s="24">
        <v>112622</v>
      </c>
    </row>
    <row r="19" spans="1:4" x14ac:dyDescent="0.4">
      <c r="A19" s="1" t="s">
        <v>318</v>
      </c>
      <c r="B19" s="1" t="s">
        <v>209</v>
      </c>
      <c r="C19" s="24">
        <v>763092</v>
      </c>
      <c r="D19" s="24">
        <v>38394</v>
      </c>
    </row>
    <row r="20" spans="1:4" x14ac:dyDescent="0.4">
      <c r="A20" s="1" t="s">
        <v>317</v>
      </c>
      <c r="B20" s="1" t="s">
        <v>178</v>
      </c>
      <c r="C20" s="24">
        <v>11513100</v>
      </c>
      <c r="D20" s="24">
        <v>1098581</v>
      </c>
    </row>
    <row r="21" spans="1:4" x14ac:dyDescent="0.4">
      <c r="A21" s="1" t="s">
        <v>316</v>
      </c>
      <c r="B21" s="1" t="s">
        <v>161</v>
      </c>
      <c r="C21" s="24">
        <v>3301000</v>
      </c>
      <c r="D21" s="24">
        <v>51197</v>
      </c>
    </row>
    <row r="22" spans="1:4" x14ac:dyDescent="0.4">
      <c r="A22" s="1" t="s">
        <v>315</v>
      </c>
      <c r="B22" s="1" t="s">
        <v>182</v>
      </c>
      <c r="C22" s="24">
        <v>2303697</v>
      </c>
      <c r="D22" s="24">
        <v>581730</v>
      </c>
    </row>
    <row r="23" spans="1:4" x14ac:dyDescent="0.4">
      <c r="A23" s="1" t="s">
        <v>314</v>
      </c>
      <c r="B23" s="1" t="s">
        <v>178</v>
      </c>
      <c r="C23" s="24">
        <v>212559417</v>
      </c>
      <c r="D23" s="24">
        <v>8515770</v>
      </c>
    </row>
    <row r="24" spans="1:4" x14ac:dyDescent="0.4">
      <c r="A24" s="1" t="s">
        <v>313</v>
      </c>
      <c r="B24" s="1" t="s">
        <v>165</v>
      </c>
      <c r="C24" s="24">
        <v>433285</v>
      </c>
      <c r="D24" s="24">
        <v>5765</v>
      </c>
    </row>
    <row r="25" spans="1:4" x14ac:dyDescent="0.4">
      <c r="A25" s="1" t="s">
        <v>312</v>
      </c>
      <c r="B25" s="1" t="s">
        <v>161</v>
      </c>
      <c r="C25" s="24">
        <v>6975761</v>
      </c>
      <c r="D25" s="24">
        <v>110879</v>
      </c>
    </row>
    <row r="26" spans="1:4" x14ac:dyDescent="0.4">
      <c r="A26" s="1" t="s">
        <v>311</v>
      </c>
      <c r="B26" s="1" t="s">
        <v>182</v>
      </c>
      <c r="C26" s="24">
        <v>20321378</v>
      </c>
      <c r="D26" s="24">
        <v>274200</v>
      </c>
    </row>
    <row r="27" spans="1:4" x14ac:dyDescent="0.4">
      <c r="A27" s="1" t="s">
        <v>310</v>
      </c>
      <c r="B27" s="1" t="s">
        <v>182</v>
      </c>
      <c r="C27" s="24">
        <v>11530580</v>
      </c>
      <c r="D27" s="24">
        <v>27830</v>
      </c>
    </row>
    <row r="28" spans="1:4" x14ac:dyDescent="0.4">
      <c r="A28" s="1" t="s">
        <v>309</v>
      </c>
      <c r="B28" s="1" t="s">
        <v>182</v>
      </c>
      <c r="C28" s="24">
        <v>549935</v>
      </c>
      <c r="D28" s="24">
        <v>4033</v>
      </c>
    </row>
    <row r="29" spans="1:4" x14ac:dyDescent="0.4">
      <c r="A29" s="1" t="s">
        <v>308</v>
      </c>
      <c r="B29" s="1" t="s">
        <v>165</v>
      </c>
      <c r="C29" s="24">
        <v>16486542</v>
      </c>
      <c r="D29" s="24">
        <v>181035</v>
      </c>
    </row>
    <row r="30" spans="1:4" x14ac:dyDescent="0.4">
      <c r="A30" s="1" t="s">
        <v>307</v>
      </c>
      <c r="B30" s="1" t="s">
        <v>182</v>
      </c>
      <c r="C30" s="24">
        <v>25876380</v>
      </c>
      <c r="D30" s="24">
        <v>475440</v>
      </c>
    </row>
    <row r="31" spans="1:4" x14ac:dyDescent="0.4">
      <c r="A31" s="1" t="s">
        <v>180</v>
      </c>
      <c r="B31" s="1" t="s">
        <v>159</v>
      </c>
      <c r="C31" s="24">
        <v>37589262</v>
      </c>
      <c r="D31" s="24">
        <v>9984670</v>
      </c>
    </row>
    <row r="32" spans="1:4" x14ac:dyDescent="0.4">
      <c r="A32" s="1" t="s">
        <v>306</v>
      </c>
      <c r="B32" s="1" t="s">
        <v>182</v>
      </c>
      <c r="C32" s="24">
        <v>4745185</v>
      </c>
      <c r="D32" s="24">
        <v>622984</v>
      </c>
    </row>
    <row r="33" spans="1:4" x14ac:dyDescent="0.4">
      <c r="A33" s="1" t="s">
        <v>305</v>
      </c>
      <c r="B33" s="1" t="s">
        <v>182</v>
      </c>
      <c r="C33" s="24">
        <v>15946876</v>
      </c>
      <c r="D33" s="24">
        <v>1284000</v>
      </c>
    </row>
    <row r="34" spans="1:4" x14ac:dyDescent="0.4">
      <c r="A34" s="1" t="s">
        <v>179</v>
      </c>
      <c r="B34" s="1" t="s">
        <v>178</v>
      </c>
      <c r="C34" s="24">
        <v>18952038</v>
      </c>
      <c r="D34" s="24">
        <v>756096.3</v>
      </c>
    </row>
    <row r="35" spans="1:4" x14ac:dyDescent="0.4">
      <c r="A35" s="1" t="s">
        <v>304</v>
      </c>
      <c r="B35" s="1" t="s">
        <v>165</v>
      </c>
      <c r="C35" s="24">
        <v>1397715000</v>
      </c>
      <c r="D35" s="24">
        <v>9596960</v>
      </c>
    </row>
    <row r="36" spans="1:4" x14ac:dyDescent="0.4">
      <c r="A36" s="1" t="s">
        <v>303</v>
      </c>
      <c r="B36" s="1" t="s">
        <v>178</v>
      </c>
      <c r="C36" s="24">
        <v>50339443</v>
      </c>
      <c r="D36" s="24">
        <v>1138910</v>
      </c>
    </row>
    <row r="37" spans="1:4" x14ac:dyDescent="0.4">
      <c r="A37" s="1" t="s">
        <v>302</v>
      </c>
      <c r="B37" s="1" t="s">
        <v>182</v>
      </c>
      <c r="C37" s="24">
        <v>850886</v>
      </c>
      <c r="D37" s="24">
        <v>2235</v>
      </c>
    </row>
    <row r="38" spans="1:4" x14ac:dyDescent="0.4">
      <c r="A38" s="1" t="s">
        <v>301</v>
      </c>
      <c r="B38" s="1" t="s">
        <v>182</v>
      </c>
      <c r="C38" s="24">
        <v>86790567</v>
      </c>
      <c r="D38" s="24">
        <v>2344858</v>
      </c>
    </row>
    <row r="39" spans="1:4" x14ac:dyDescent="0.4">
      <c r="A39" s="1" t="s">
        <v>300</v>
      </c>
      <c r="B39" s="1" t="s">
        <v>182</v>
      </c>
      <c r="C39" s="24">
        <v>5380508</v>
      </c>
      <c r="D39" s="24">
        <v>342000</v>
      </c>
    </row>
    <row r="40" spans="1:4" x14ac:dyDescent="0.4">
      <c r="A40" s="1" t="s">
        <v>299</v>
      </c>
      <c r="B40" s="1" t="s">
        <v>178</v>
      </c>
      <c r="C40" s="24">
        <v>5047561</v>
      </c>
      <c r="D40" s="24">
        <v>51100</v>
      </c>
    </row>
    <row r="41" spans="1:4" x14ac:dyDescent="0.4">
      <c r="A41" s="1" t="s">
        <v>298</v>
      </c>
      <c r="B41" s="1" t="s">
        <v>182</v>
      </c>
      <c r="C41" s="24">
        <v>25716544</v>
      </c>
      <c r="D41" s="24">
        <v>322463</v>
      </c>
    </row>
    <row r="42" spans="1:4" x14ac:dyDescent="0.4">
      <c r="A42" s="1" t="s">
        <v>297</v>
      </c>
      <c r="B42" s="1" t="s">
        <v>161</v>
      </c>
      <c r="C42" s="24">
        <v>4067500</v>
      </c>
      <c r="D42" s="24">
        <v>56594</v>
      </c>
    </row>
    <row r="43" spans="1:4" x14ac:dyDescent="0.4">
      <c r="A43" s="1" t="s">
        <v>296</v>
      </c>
      <c r="B43" s="1" t="s">
        <v>161</v>
      </c>
      <c r="C43" s="24">
        <v>1198575</v>
      </c>
      <c r="D43" s="24">
        <v>9251</v>
      </c>
    </row>
    <row r="44" spans="1:4" x14ac:dyDescent="0.4">
      <c r="A44" s="1" t="s">
        <v>177</v>
      </c>
      <c r="B44" s="1" t="s">
        <v>161</v>
      </c>
      <c r="C44" s="24">
        <v>10669709</v>
      </c>
      <c r="D44" s="24">
        <v>78867</v>
      </c>
    </row>
    <row r="45" spans="1:4" x14ac:dyDescent="0.4">
      <c r="A45" s="1" t="s">
        <v>12</v>
      </c>
      <c r="B45" s="1" t="s">
        <v>161</v>
      </c>
      <c r="C45" s="24">
        <v>5818553</v>
      </c>
      <c r="D45" s="24">
        <v>43094</v>
      </c>
    </row>
    <row r="46" spans="1:4" x14ac:dyDescent="0.4">
      <c r="A46" s="1" t="s">
        <v>295</v>
      </c>
      <c r="B46" s="1" t="s">
        <v>170</v>
      </c>
      <c r="C46" s="24">
        <v>973560</v>
      </c>
      <c r="D46" s="24">
        <v>23200</v>
      </c>
    </row>
    <row r="47" spans="1:4" x14ac:dyDescent="0.4">
      <c r="A47" s="1" t="s">
        <v>294</v>
      </c>
      <c r="B47" s="1" t="s">
        <v>178</v>
      </c>
      <c r="C47" s="24">
        <v>71808</v>
      </c>
      <c r="D47" s="24">
        <v>751</v>
      </c>
    </row>
    <row r="48" spans="1:4" x14ac:dyDescent="0.4">
      <c r="A48" s="1" t="s">
        <v>293</v>
      </c>
      <c r="B48" s="1" t="s">
        <v>178</v>
      </c>
      <c r="C48" s="24">
        <v>10738958</v>
      </c>
      <c r="D48" s="24">
        <v>48670</v>
      </c>
    </row>
    <row r="49" spans="1:4" x14ac:dyDescent="0.4">
      <c r="A49" s="1" t="s">
        <v>292</v>
      </c>
      <c r="B49" s="1" t="s">
        <v>178</v>
      </c>
      <c r="C49" s="24">
        <v>17373662</v>
      </c>
      <c r="D49" s="24">
        <v>283561</v>
      </c>
    </row>
    <row r="50" spans="1:4" x14ac:dyDescent="0.4">
      <c r="A50" s="1" t="s">
        <v>291</v>
      </c>
      <c r="B50" s="1" t="s">
        <v>170</v>
      </c>
      <c r="C50" s="24">
        <v>100388073</v>
      </c>
      <c r="D50" s="24">
        <v>1001450</v>
      </c>
    </row>
    <row r="51" spans="1:4" x14ac:dyDescent="0.4">
      <c r="A51" s="1" t="s">
        <v>290</v>
      </c>
      <c r="B51" s="1" t="s">
        <v>178</v>
      </c>
      <c r="C51" s="24">
        <v>6453553</v>
      </c>
      <c r="D51" s="24">
        <v>21041</v>
      </c>
    </row>
    <row r="52" spans="1:4" x14ac:dyDescent="0.4">
      <c r="A52" s="1" t="s">
        <v>289</v>
      </c>
      <c r="B52" s="1" t="s">
        <v>182</v>
      </c>
      <c r="C52" s="24">
        <v>1355986</v>
      </c>
      <c r="D52" s="24">
        <v>28051</v>
      </c>
    </row>
    <row r="53" spans="1:4" x14ac:dyDescent="0.4">
      <c r="A53" s="1" t="s">
        <v>176</v>
      </c>
      <c r="B53" s="1" t="s">
        <v>161</v>
      </c>
      <c r="C53" s="24">
        <v>1326590</v>
      </c>
      <c r="D53" s="24">
        <v>45228</v>
      </c>
    </row>
    <row r="54" spans="1:4" x14ac:dyDescent="0.4">
      <c r="A54" s="1" t="s">
        <v>288</v>
      </c>
      <c r="B54" s="1" t="s">
        <v>182</v>
      </c>
      <c r="C54" s="24">
        <v>1093238</v>
      </c>
      <c r="D54" s="24">
        <v>17364</v>
      </c>
    </row>
    <row r="55" spans="1:4" x14ac:dyDescent="0.4">
      <c r="A55" s="1" t="s">
        <v>287</v>
      </c>
      <c r="B55" s="1" t="s">
        <v>182</v>
      </c>
      <c r="C55" s="24">
        <v>112078730</v>
      </c>
      <c r="D55" s="24">
        <v>1104300</v>
      </c>
    </row>
    <row r="56" spans="1:4" x14ac:dyDescent="0.4">
      <c r="A56" s="1" t="s">
        <v>286</v>
      </c>
      <c r="B56" s="1" t="s">
        <v>165</v>
      </c>
      <c r="C56" s="24">
        <v>889953</v>
      </c>
      <c r="D56" s="24">
        <v>18274</v>
      </c>
    </row>
    <row r="57" spans="1:4" x14ac:dyDescent="0.4">
      <c r="A57" s="1" t="s">
        <v>2</v>
      </c>
      <c r="B57" s="1" t="s">
        <v>161</v>
      </c>
      <c r="C57" s="24">
        <v>5520314</v>
      </c>
      <c r="D57" s="24">
        <v>338145</v>
      </c>
    </row>
    <row r="58" spans="1:4" x14ac:dyDescent="0.4">
      <c r="A58" s="1" t="s">
        <v>5</v>
      </c>
      <c r="B58" s="1" t="s">
        <v>161</v>
      </c>
      <c r="C58" s="24">
        <v>67059887</v>
      </c>
      <c r="D58" s="24">
        <v>643801</v>
      </c>
    </row>
    <row r="59" spans="1:4" x14ac:dyDescent="0.4">
      <c r="A59" s="1" t="s">
        <v>285</v>
      </c>
      <c r="B59" s="1" t="s">
        <v>182</v>
      </c>
      <c r="C59" s="24">
        <v>2172579</v>
      </c>
      <c r="D59" s="24">
        <v>267667</v>
      </c>
    </row>
    <row r="60" spans="1:4" x14ac:dyDescent="0.4">
      <c r="A60" s="1" t="s">
        <v>284</v>
      </c>
      <c r="B60" s="1" t="s">
        <v>182</v>
      </c>
      <c r="C60" s="24">
        <v>2347706</v>
      </c>
      <c r="D60" s="24">
        <v>11300</v>
      </c>
    </row>
    <row r="61" spans="1:4" x14ac:dyDescent="0.4">
      <c r="A61" s="1" t="s">
        <v>283</v>
      </c>
      <c r="B61" s="1" t="s">
        <v>161</v>
      </c>
      <c r="C61" s="24">
        <v>3720382</v>
      </c>
      <c r="D61" s="24">
        <v>69700</v>
      </c>
    </row>
    <row r="62" spans="1:4" x14ac:dyDescent="0.4">
      <c r="A62" s="1" t="s">
        <v>7</v>
      </c>
      <c r="B62" s="1" t="s">
        <v>161</v>
      </c>
      <c r="C62" s="24">
        <v>83132799</v>
      </c>
      <c r="D62" s="24">
        <v>357022</v>
      </c>
    </row>
    <row r="63" spans="1:4" x14ac:dyDescent="0.4">
      <c r="A63" s="1" t="s">
        <v>282</v>
      </c>
      <c r="B63" s="1" t="s">
        <v>182</v>
      </c>
      <c r="C63" s="24">
        <v>30417856</v>
      </c>
      <c r="D63" s="24">
        <v>238533</v>
      </c>
    </row>
    <row r="64" spans="1:4" x14ac:dyDescent="0.4">
      <c r="A64" s="1" t="s">
        <v>175</v>
      </c>
      <c r="B64" s="1" t="s">
        <v>161</v>
      </c>
      <c r="C64" s="24">
        <v>10716322</v>
      </c>
      <c r="D64" s="24">
        <v>131957</v>
      </c>
    </row>
    <row r="65" spans="1:4" x14ac:dyDescent="0.4">
      <c r="A65" s="1" t="s">
        <v>281</v>
      </c>
      <c r="B65" s="1" t="s">
        <v>178</v>
      </c>
      <c r="C65" s="24">
        <v>112003</v>
      </c>
      <c r="D65" s="24">
        <v>348.5</v>
      </c>
    </row>
    <row r="66" spans="1:4" x14ac:dyDescent="0.4">
      <c r="A66" s="1" t="s">
        <v>280</v>
      </c>
      <c r="B66" s="1" t="s">
        <v>178</v>
      </c>
      <c r="C66" s="24">
        <v>16604026</v>
      </c>
      <c r="D66" s="24">
        <v>108889</v>
      </c>
    </row>
    <row r="67" spans="1:4" x14ac:dyDescent="0.4">
      <c r="A67" s="1" t="s">
        <v>279</v>
      </c>
      <c r="B67" s="1" t="s">
        <v>182</v>
      </c>
      <c r="C67" s="24">
        <v>12771246</v>
      </c>
      <c r="D67" s="24">
        <v>245857</v>
      </c>
    </row>
    <row r="68" spans="1:4" x14ac:dyDescent="0.4">
      <c r="A68" s="1" t="s">
        <v>278</v>
      </c>
      <c r="B68" s="1" t="s">
        <v>182</v>
      </c>
      <c r="C68" s="24">
        <v>1920922</v>
      </c>
      <c r="D68" s="24">
        <v>36125</v>
      </c>
    </row>
    <row r="69" spans="1:4" x14ac:dyDescent="0.4">
      <c r="A69" s="1" t="s">
        <v>277</v>
      </c>
      <c r="B69" s="1" t="s">
        <v>178</v>
      </c>
      <c r="C69" s="24">
        <v>782766</v>
      </c>
      <c r="D69" s="24">
        <v>214969</v>
      </c>
    </row>
    <row r="70" spans="1:4" x14ac:dyDescent="0.4">
      <c r="A70" s="1" t="s">
        <v>276</v>
      </c>
      <c r="B70" s="1" t="s">
        <v>178</v>
      </c>
      <c r="C70" s="24">
        <v>11263077</v>
      </c>
      <c r="D70" s="24">
        <v>27750</v>
      </c>
    </row>
    <row r="71" spans="1:4" x14ac:dyDescent="0.4">
      <c r="A71" s="1" t="s">
        <v>275</v>
      </c>
      <c r="B71" s="1" t="s">
        <v>178</v>
      </c>
      <c r="C71" s="24">
        <v>9746117</v>
      </c>
      <c r="D71" s="24">
        <v>112090</v>
      </c>
    </row>
    <row r="72" spans="1:4" x14ac:dyDescent="0.4">
      <c r="A72" s="1" t="s">
        <v>274</v>
      </c>
      <c r="B72" s="1" t="s">
        <v>165</v>
      </c>
      <c r="C72" s="24">
        <v>7507400</v>
      </c>
      <c r="D72" s="24">
        <v>1108</v>
      </c>
    </row>
    <row r="73" spans="1:4" x14ac:dyDescent="0.4">
      <c r="A73" s="1" t="s">
        <v>174</v>
      </c>
      <c r="B73" s="1" t="s">
        <v>161</v>
      </c>
      <c r="C73" s="24">
        <v>9769949</v>
      </c>
      <c r="D73" s="24">
        <v>93028</v>
      </c>
    </row>
    <row r="74" spans="1:4" x14ac:dyDescent="0.4">
      <c r="A74" s="1" t="s">
        <v>173</v>
      </c>
      <c r="B74" s="1" t="s">
        <v>161</v>
      </c>
      <c r="C74" s="24">
        <v>361313</v>
      </c>
      <c r="D74" s="24">
        <v>103000</v>
      </c>
    </row>
    <row r="75" spans="1:4" x14ac:dyDescent="0.4">
      <c r="A75" s="1" t="s">
        <v>273</v>
      </c>
      <c r="B75" s="1" t="s">
        <v>209</v>
      </c>
      <c r="C75" s="24">
        <v>1366417754</v>
      </c>
      <c r="D75" s="24">
        <v>3287263</v>
      </c>
    </row>
    <row r="76" spans="1:4" x14ac:dyDescent="0.4">
      <c r="A76" s="1" t="s">
        <v>272</v>
      </c>
      <c r="B76" s="1" t="s">
        <v>165</v>
      </c>
      <c r="C76" s="24">
        <v>270625568</v>
      </c>
      <c r="D76" s="24">
        <v>1904569</v>
      </c>
    </row>
    <row r="77" spans="1:4" x14ac:dyDescent="0.4">
      <c r="A77" s="1" t="s">
        <v>271</v>
      </c>
      <c r="B77" s="1" t="s">
        <v>170</v>
      </c>
      <c r="C77" s="24">
        <v>39309783</v>
      </c>
      <c r="D77" s="24">
        <v>438317</v>
      </c>
    </row>
    <row r="78" spans="1:4" x14ac:dyDescent="0.4">
      <c r="A78" s="1" t="s">
        <v>172</v>
      </c>
      <c r="B78" s="1" t="s">
        <v>161</v>
      </c>
      <c r="C78" s="24">
        <v>4941444</v>
      </c>
      <c r="D78" s="24">
        <v>70273</v>
      </c>
    </row>
    <row r="79" spans="1:4" x14ac:dyDescent="0.4">
      <c r="A79" s="1" t="s">
        <v>171</v>
      </c>
      <c r="B79" s="1" t="s">
        <v>170</v>
      </c>
      <c r="C79" s="24">
        <v>9053300</v>
      </c>
      <c r="D79" s="24">
        <v>20770</v>
      </c>
    </row>
    <row r="80" spans="1:4" x14ac:dyDescent="0.4">
      <c r="A80" s="1" t="s">
        <v>4</v>
      </c>
      <c r="B80" s="1" t="s">
        <v>161</v>
      </c>
      <c r="C80" s="24">
        <v>60297396</v>
      </c>
      <c r="D80" s="24">
        <v>301340</v>
      </c>
    </row>
    <row r="81" spans="1:4" x14ac:dyDescent="0.4">
      <c r="A81" s="1" t="s">
        <v>270</v>
      </c>
      <c r="B81" s="1" t="s">
        <v>178</v>
      </c>
      <c r="C81" s="24">
        <v>2948279</v>
      </c>
      <c r="D81" s="24">
        <v>10991</v>
      </c>
    </row>
    <row r="82" spans="1:4" x14ac:dyDescent="0.4">
      <c r="A82" s="1" t="s">
        <v>169</v>
      </c>
      <c r="B82" s="1" t="s">
        <v>165</v>
      </c>
      <c r="C82" s="24">
        <v>126264931</v>
      </c>
      <c r="D82" s="24">
        <v>377944</v>
      </c>
    </row>
    <row r="83" spans="1:4" x14ac:dyDescent="0.4">
      <c r="A83" s="1" t="s">
        <v>269</v>
      </c>
      <c r="B83" s="1" t="s">
        <v>170</v>
      </c>
      <c r="C83" s="24">
        <v>10101694</v>
      </c>
      <c r="D83" s="24">
        <v>89342</v>
      </c>
    </row>
    <row r="84" spans="1:4" x14ac:dyDescent="0.4">
      <c r="A84" s="1" t="s">
        <v>268</v>
      </c>
      <c r="B84" s="1" t="s">
        <v>161</v>
      </c>
      <c r="C84" s="24">
        <v>18513930</v>
      </c>
      <c r="D84" s="24">
        <v>2724900</v>
      </c>
    </row>
    <row r="85" spans="1:4" x14ac:dyDescent="0.4">
      <c r="A85" s="1" t="s">
        <v>267</v>
      </c>
      <c r="B85" s="1" t="s">
        <v>182</v>
      </c>
      <c r="C85" s="24">
        <v>52573973</v>
      </c>
      <c r="D85" s="24">
        <v>580367</v>
      </c>
    </row>
    <row r="86" spans="1:4" x14ac:dyDescent="0.4">
      <c r="A86" s="1" t="s">
        <v>266</v>
      </c>
      <c r="B86" s="1" t="s">
        <v>165</v>
      </c>
      <c r="C86" s="24">
        <v>117606</v>
      </c>
      <c r="D86" s="24">
        <v>811</v>
      </c>
    </row>
    <row r="87" spans="1:4" x14ac:dyDescent="0.4">
      <c r="A87" s="1" t="s">
        <v>168</v>
      </c>
      <c r="B87" s="1" t="s">
        <v>165</v>
      </c>
      <c r="C87" s="24">
        <v>51709098</v>
      </c>
      <c r="D87" s="24">
        <v>99720</v>
      </c>
    </row>
    <row r="88" spans="1:4" x14ac:dyDescent="0.4">
      <c r="A88" s="1" t="s">
        <v>265</v>
      </c>
      <c r="B88" s="1" t="s">
        <v>170</v>
      </c>
      <c r="C88" s="24">
        <v>4207083</v>
      </c>
      <c r="D88" s="24">
        <v>17818</v>
      </c>
    </row>
    <row r="89" spans="1:4" x14ac:dyDescent="0.4">
      <c r="A89" s="1" t="s">
        <v>264</v>
      </c>
      <c r="B89" s="1" t="s">
        <v>161</v>
      </c>
      <c r="C89" s="24">
        <v>6456900</v>
      </c>
      <c r="D89" s="24">
        <v>199951</v>
      </c>
    </row>
    <row r="90" spans="1:4" x14ac:dyDescent="0.4">
      <c r="A90" s="1" t="s">
        <v>263</v>
      </c>
      <c r="B90" s="1" t="s">
        <v>161</v>
      </c>
      <c r="C90" s="24">
        <v>1912789</v>
      </c>
      <c r="D90" s="24">
        <v>64589</v>
      </c>
    </row>
    <row r="91" spans="1:4" x14ac:dyDescent="0.4">
      <c r="A91" s="1" t="s">
        <v>262</v>
      </c>
      <c r="B91" s="1" t="s">
        <v>170</v>
      </c>
      <c r="C91" s="24">
        <v>6855713</v>
      </c>
      <c r="D91" s="24">
        <v>10400</v>
      </c>
    </row>
    <row r="92" spans="1:4" x14ac:dyDescent="0.4">
      <c r="A92" s="1" t="s">
        <v>261</v>
      </c>
      <c r="B92" s="1" t="s">
        <v>182</v>
      </c>
      <c r="C92" s="24">
        <v>2125268</v>
      </c>
      <c r="D92" s="24">
        <v>30355</v>
      </c>
    </row>
    <row r="93" spans="1:4" x14ac:dyDescent="0.4">
      <c r="A93" s="1" t="s">
        <v>260</v>
      </c>
      <c r="B93" s="1" t="s">
        <v>182</v>
      </c>
      <c r="C93" s="24">
        <v>4937374</v>
      </c>
      <c r="D93" s="24">
        <v>111369</v>
      </c>
    </row>
    <row r="94" spans="1:4" x14ac:dyDescent="0.4">
      <c r="A94" s="1" t="s">
        <v>259</v>
      </c>
      <c r="B94" s="1" t="s">
        <v>170</v>
      </c>
      <c r="C94" s="24">
        <v>6777452</v>
      </c>
      <c r="D94" s="24">
        <v>1759540</v>
      </c>
    </row>
    <row r="95" spans="1:4" x14ac:dyDescent="0.4">
      <c r="A95" s="1" t="s">
        <v>258</v>
      </c>
      <c r="B95" s="1" t="s">
        <v>161</v>
      </c>
      <c r="C95" s="24">
        <v>2786844</v>
      </c>
      <c r="D95" s="24">
        <v>65300</v>
      </c>
    </row>
    <row r="96" spans="1:4" x14ac:dyDescent="0.4">
      <c r="A96" s="1" t="s">
        <v>167</v>
      </c>
      <c r="B96" s="1" t="s">
        <v>161</v>
      </c>
      <c r="C96" s="24">
        <v>619896</v>
      </c>
      <c r="D96" s="24">
        <v>2586</v>
      </c>
    </row>
    <row r="97" spans="1:4" x14ac:dyDescent="0.4">
      <c r="A97" s="1" t="s">
        <v>257</v>
      </c>
      <c r="B97" s="1" t="s">
        <v>165</v>
      </c>
      <c r="C97" s="24">
        <v>696100</v>
      </c>
      <c r="D97" s="24">
        <v>28.2</v>
      </c>
    </row>
    <row r="98" spans="1:4" x14ac:dyDescent="0.4">
      <c r="A98" s="1" t="s">
        <v>256</v>
      </c>
      <c r="B98" s="1" t="s">
        <v>182</v>
      </c>
      <c r="C98" s="24">
        <v>26969307</v>
      </c>
      <c r="D98" s="24">
        <v>587041</v>
      </c>
    </row>
    <row r="99" spans="1:4" x14ac:dyDescent="0.4">
      <c r="A99" s="1" t="s">
        <v>255</v>
      </c>
      <c r="B99" s="1" t="s">
        <v>182</v>
      </c>
      <c r="C99" s="24">
        <v>18628747</v>
      </c>
      <c r="D99" s="24">
        <v>118484</v>
      </c>
    </row>
    <row r="100" spans="1:4" x14ac:dyDescent="0.4">
      <c r="A100" s="1" t="s">
        <v>254</v>
      </c>
      <c r="B100" s="1" t="s">
        <v>165</v>
      </c>
      <c r="C100" s="24">
        <v>31949777</v>
      </c>
      <c r="D100" s="24">
        <v>329847</v>
      </c>
    </row>
    <row r="101" spans="1:4" x14ac:dyDescent="0.4">
      <c r="A101" s="1" t="s">
        <v>253</v>
      </c>
      <c r="B101" s="1" t="s">
        <v>209</v>
      </c>
      <c r="C101" s="24">
        <v>530953</v>
      </c>
      <c r="D101" s="24">
        <v>298</v>
      </c>
    </row>
    <row r="102" spans="1:4" x14ac:dyDescent="0.4">
      <c r="A102" s="1" t="s">
        <v>252</v>
      </c>
      <c r="B102" s="1" t="s">
        <v>182</v>
      </c>
      <c r="C102" s="24">
        <v>19658031</v>
      </c>
      <c r="D102" s="24">
        <v>1240192</v>
      </c>
    </row>
    <row r="103" spans="1:4" x14ac:dyDescent="0.4">
      <c r="A103" s="1" t="s">
        <v>251</v>
      </c>
      <c r="B103" s="1" t="s">
        <v>170</v>
      </c>
      <c r="C103" s="24">
        <v>502653</v>
      </c>
      <c r="D103" s="24">
        <v>316</v>
      </c>
    </row>
    <row r="104" spans="1:4" x14ac:dyDescent="0.4">
      <c r="A104" s="1" t="s">
        <v>250</v>
      </c>
      <c r="B104" s="1" t="s">
        <v>165</v>
      </c>
      <c r="C104" s="24">
        <v>58791</v>
      </c>
      <c r="D104" s="24">
        <v>181</v>
      </c>
    </row>
    <row r="105" spans="1:4" x14ac:dyDescent="0.4">
      <c r="A105" s="1" t="s">
        <v>249</v>
      </c>
      <c r="B105" s="1" t="s">
        <v>182</v>
      </c>
      <c r="C105" s="24">
        <v>4525696</v>
      </c>
      <c r="D105" s="24">
        <v>1030700</v>
      </c>
    </row>
    <row r="106" spans="1:4" x14ac:dyDescent="0.4">
      <c r="A106" s="1" t="s">
        <v>248</v>
      </c>
      <c r="B106" s="1" t="s">
        <v>182</v>
      </c>
      <c r="C106" s="24">
        <v>1265711</v>
      </c>
      <c r="D106" s="24">
        <v>2040</v>
      </c>
    </row>
    <row r="107" spans="1:4" x14ac:dyDescent="0.4">
      <c r="A107" s="1" t="s">
        <v>247</v>
      </c>
      <c r="B107" s="1" t="s">
        <v>178</v>
      </c>
      <c r="C107" s="24">
        <v>127575529</v>
      </c>
      <c r="D107" s="24">
        <v>1964375</v>
      </c>
    </row>
    <row r="108" spans="1:4" x14ac:dyDescent="0.4">
      <c r="A108" s="1" t="s">
        <v>246</v>
      </c>
      <c r="B108" s="1" t="s">
        <v>161</v>
      </c>
      <c r="C108" s="24">
        <v>2657637</v>
      </c>
      <c r="D108" s="24">
        <v>33851</v>
      </c>
    </row>
    <row r="109" spans="1:4" x14ac:dyDescent="0.4">
      <c r="A109" s="1" t="s">
        <v>245</v>
      </c>
      <c r="B109" s="1" t="s">
        <v>165</v>
      </c>
      <c r="C109" s="24">
        <v>3225167</v>
      </c>
      <c r="D109" s="24">
        <v>1564116</v>
      </c>
    </row>
    <row r="110" spans="1:4" x14ac:dyDescent="0.4">
      <c r="A110" s="1" t="s">
        <v>244</v>
      </c>
      <c r="B110" s="1" t="s">
        <v>161</v>
      </c>
      <c r="C110" s="24">
        <v>622137</v>
      </c>
      <c r="D110" s="24">
        <v>13812</v>
      </c>
    </row>
    <row r="111" spans="1:4" x14ac:dyDescent="0.4">
      <c r="A111" s="1" t="s">
        <v>243</v>
      </c>
      <c r="B111" s="1" t="s">
        <v>170</v>
      </c>
      <c r="C111" s="24">
        <v>36471769</v>
      </c>
      <c r="D111" s="24">
        <v>446550</v>
      </c>
    </row>
    <row r="112" spans="1:4" x14ac:dyDescent="0.4">
      <c r="A112" s="1" t="s">
        <v>242</v>
      </c>
      <c r="B112" s="1" t="s">
        <v>182</v>
      </c>
      <c r="C112" s="24">
        <v>30366036</v>
      </c>
      <c r="D112" s="24">
        <v>799380</v>
      </c>
    </row>
    <row r="113" spans="1:4" x14ac:dyDescent="0.4">
      <c r="A113" s="1" t="s">
        <v>241</v>
      </c>
      <c r="B113" s="1" t="s">
        <v>165</v>
      </c>
      <c r="C113" s="24">
        <v>54045420</v>
      </c>
      <c r="D113" s="24">
        <v>676578</v>
      </c>
    </row>
    <row r="114" spans="1:4" x14ac:dyDescent="0.4">
      <c r="A114" s="1" t="s">
        <v>240</v>
      </c>
      <c r="B114" s="1" t="s">
        <v>182</v>
      </c>
      <c r="C114" s="24">
        <v>2494530</v>
      </c>
      <c r="D114" s="24">
        <v>824292</v>
      </c>
    </row>
    <row r="115" spans="1:4" x14ac:dyDescent="0.4">
      <c r="A115" s="1" t="s">
        <v>239</v>
      </c>
      <c r="B115" s="1" t="s">
        <v>209</v>
      </c>
      <c r="C115" s="24">
        <v>28608710</v>
      </c>
      <c r="D115" s="24">
        <v>147181</v>
      </c>
    </row>
    <row r="116" spans="1:4" x14ac:dyDescent="0.4">
      <c r="A116" s="1" t="s">
        <v>11</v>
      </c>
      <c r="B116" s="1" t="s">
        <v>161</v>
      </c>
      <c r="C116" s="24">
        <v>17332850</v>
      </c>
      <c r="D116" s="24">
        <v>41543</v>
      </c>
    </row>
    <row r="117" spans="1:4" x14ac:dyDescent="0.4">
      <c r="A117" s="1" t="s">
        <v>166</v>
      </c>
      <c r="B117" s="1" t="s">
        <v>165</v>
      </c>
      <c r="C117" s="24">
        <v>4699755</v>
      </c>
      <c r="D117" s="24">
        <v>268838</v>
      </c>
    </row>
    <row r="118" spans="1:4" x14ac:dyDescent="0.4">
      <c r="A118" s="1" t="s">
        <v>238</v>
      </c>
      <c r="B118" s="1" t="s">
        <v>178</v>
      </c>
      <c r="C118" s="24">
        <v>6545502</v>
      </c>
      <c r="D118" s="24">
        <v>130370</v>
      </c>
    </row>
    <row r="119" spans="1:4" x14ac:dyDescent="0.4">
      <c r="A119" s="1" t="s">
        <v>237</v>
      </c>
      <c r="B119" s="1" t="s">
        <v>182</v>
      </c>
      <c r="C119" s="24">
        <v>23310715</v>
      </c>
      <c r="D119" s="24">
        <v>1267000</v>
      </c>
    </row>
    <row r="120" spans="1:4" x14ac:dyDescent="0.4">
      <c r="A120" s="1" t="s">
        <v>236</v>
      </c>
      <c r="B120" s="1" t="s">
        <v>182</v>
      </c>
      <c r="C120" s="24">
        <v>200963599</v>
      </c>
      <c r="D120" s="24">
        <v>923768</v>
      </c>
    </row>
    <row r="121" spans="1:4" x14ac:dyDescent="0.4">
      <c r="A121" s="1" t="s">
        <v>235</v>
      </c>
      <c r="B121" s="1" t="s">
        <v>161</v>
      </c>
      <c r="C121" s="24">
        <v>2107158</v>
      </c>
      <c r="D121" s="24">
        <v>25713</v>
      </c>
    </row>
    <row r="122" spans="1:4" x14ac:dyDescent="0.4">
      <c r="A122" s="1" t="s">
        <v>0</v>
      </c>
      <c r="B122" s="1" t="s">
        <v>161</v>
      </c>
      <c r="C122" s="24">
        <v>5347896</v>
      </c>
      <c r="D122" s="24">
        <v>323802</v>
      </c>
    </row>
    <row r="123" spans="1:4" x14ac:dyDescent="0.4">
      <c r="A123" s="1" t="s">
        <v>234</v>
      </c>
      <c r="B123" s="1" t="s">
        <v>170</v>
      </c>
      <c r="C123" s="24">
        <v>4974986</v>
      </c>
      <c r="D123" s="24">
        <v>309500</v>
      </c>
    </row>
    <row r="124" spans="1:4" x14ac:dyDescent="0.4">
      <c r="A124" s="1" t="s">
        <v>233</v>
      </c>
      <c r="B124" s="1" t="s">
        <v>209</v>
      </c>
      <c r="C124" s="24">
        <v>216565318</v>
      </c>
      <c r="D124" s="24">
        <v>796095</v>
      </c>
    </row>
    <row r="125" spans="1:4" x14ac:dyDescent="0.4">
      <c r="A125" s="1" t="s">
        <v>232</v>
      </c>
      <c r="B125" s="1" t="s">
        <v>165</v>
      </c>
      <c r="C125" s="24">
        <v>18008</v>
      </c>
      <c r="D125" s="24">
        <v>459</v>
      </c>
    </row>
    <row r="126" spans="1:4" x14ac:dyDescent="0.4">
      <c r="A126" s="1" t="s">
        <v>231</v>
      </c>
      <c r="B126" s="1" t="s">
        <v>178</v>
      </c>
      <c r="C126" s="24">
        <v>4246439</v>
      </c>
      <c r="D126" s="24">
        <v>75420</v>
      </c>
    </row>
    <row r="127" spans="1:4" x14ac:dyDescent="0.4">
      <c r="A127" s="1" t="s">
        <v>230</v>
      </c>
      <c r="B127" s="1" t="s">
        <v>165</v>
      </c>
      <c r="C127" s="24">
        <v>8776109</v>
      </c>
      <c r="D127" s="24">
        <v>462840</v>
      </c>
    </row>
    <row r="128" spans="1:4" x14ac:dyDescent="0.4">
      <c r="A128" s="1" t="s">
        <v>229</v>
      </c>
      <c r="B128" s="1" t="s">
        <v>178</v>
      </c>
      <c r="C128" s="24">
        <v>7044636</v>
      </c>
      <c r="D128" s="24">
        <v>406752</v>
      </c>
    </row>
    <row r="129" spans="1:4" x14ac:dyDescent="0.4">
      <c r="A129" s="1" t="s">
        <v>228</v>
      </c>
      <c r="B129" s="1" t="s">
        <v>178</v>
      </c>
      <c r="C129" s="24">
        <v>32510453</v>
      </c>
      <c r="D129" s="24">
        <v>1285216</v>
      </c>
    </row>
    <row r="130" spans="1:4" x14ac:dyDescent="0.4">
      <c r="A130" s="1" t="s">
        <v>227</v>
      </c>
      <c r="B130" s="1" t="s">
        <v>165</v>
      </c>
      <c r="C130" s="24">
        <v>108116615</v>
      </c>
      <c r="D130" s="24">
        <v>300000</v>
      </c>
    </row>
    <row r="131" spans="1:4" x14ac:dyDescent="0.4">
      <c r="A131" s="1" t="s">
        <v>164</v>
      </c>
      <c r="B131" s="1" t="s">
        <v>161</v>
      </c>
      <c r="C131" s="24">
        <v>37970874</v>
      </c>
      <c r="D131" s="24">
        <v>312685</v>
      </c>
    </row>
    <row r="132" spans="1:4" x14ac:dyDescent="0.4">
      <c r="A132" s="1" t="s">
        <v>10</v>
      </c>
      <c r="B132" s="1" t="s">
        <v>161</v>
      </c>
      <c r="C132" s="24">
        <v>10269417</v>
      </c>
      <c r="D132" s="24">
        <v>92212</v>
      </c>
    </row>
    <row r="133" spans="1:4" x14ac:dyDescent="0.4">
      <c r="A133" s="1" t="s">
        <v>226</v>
      </c>
      <c r="B133" s="1" t="s">
        <v>178</v>
      </c>
      <c r="C133" s="24">
        <v>3193694</v>
      </c>
      <c r="D133" s="24">
        <v>13791</v>
      </c>
    </row>
    <row r="134" spans="1:4" x14ac:dyDescent="0.4">
      <c r="A134" s="1" t="s">
        <v>225</v>
      </c>
      <c r="B134" s="1" t="s">
        <v>170</v>
      </c>
      <c r="C134" s="24">
        <v>2832067</v>
      </c>
      <c r="D134" s="24">
        <v>11586</v>
      </c>
    </row>
    <row r="135" spans="1:4" x14ac:dyDescent="0.4">
      <c r="A135" s="1" t="s">
        <v>224</v>
      </c>
      <c r="B135" s="1" t="s">
        <v>161</v>
      </c>
      <c r="C135" s="24">
        <v>19356544</v>
      </c>
      <c r="D135" s="24">
        <v>238391</v>
      </c>
    </row>
    <row r="136" spans="1:4" x14ac:dyDescent="0.4">
      <c r="A136" s="1" t="s">
        <v>223</v>
      </c>
      <c r="B136" s="1" t="s">
        <v>161</v>
      </c>
      <c r="C136" s="24">
        <v>144373535</v>
      </c>
      <c r="D136" s="24">
        <v>17098240</v>
      </c>
    </row>
    <row r="137" spans="1:4" x14ac:dyDescent="0.4">
      <c r="A137" s="1" t="s">
        <v>222</v>
      </c>
      <c r="B137" s="1" t="s">
        <v>182</v>
      </c>
      <c r="C137" s="24">
        <v>12626950</v>
      </c>
      <c r="D137" s="24">
        <v>26338</v>
      </c>
    </row>
    <row r="138" spans="1:4" x14ac:dyDescent="0.4">
      <c r="A138" s="1" t="s">
        <v>221</v>
      </c>
      <c r="B138" s="1" t="s">
        <v>165</v>
      </c>
      <c r="C138" s="24">
        <v>202506</v>
      </c>
      <c r="D138" s="24">
        <v>2831</v>
      </c>
    </row>
    <row r="139" spans="1:4" x14ac:dyDescent="0.4">
      <c r="A139" s="1" t="s">
        <v>220</v>
      </c>
      <c r="B139" s="1" t="s">
        <v>182</v>
      </c>
      <c r="C139" s="24">
        <v>215056</v>
      </c>
      <c r="D139" s="24">
        <v>964</v>
      </c>
    </row>
    <row r="140" spans="1:4" x14ac:dyDescent="0.4">
      <c r="A140" s="1" t="s">
        <v>219</v>
      </c>
      <c r="B140" s="1" t="s">
        <v>170</v>
      </c>
      <c r="C140" s="24">
        <v>34268528</v>
      </c>
      <c r="D140" s="24">
        <v>2149690</v>
      </c>
    </row>
    <row r="141" spans="1:4" x14ac:dyDescent="0.4">
      <c r="A141" s="1" t="s">
        <v>218</v>
      </c>
      <c r="B141" s="1" t="s">
        <v>182</v>
      </c>
      <c r="C141" s="24">
        <v>16296364</v>
      </c>
      <c r="D141" s="24">
        <v>196722</v>
      </c>
    </row>
    <row r="142" spans="1:4" x14ac:dyDescent="0.4">
      <c r="A142" s="1" t="s">
        <v>217</v>
      </c>
      <c r="B142" s="1" t="s">
        <v>161</v>
      </c>
      <c r="C142" s="24">
        <v>6944975</v>
      </c>
      <c r="D142" s="24">
        <v>77474</v>
      </c>
    </row>
    <row r="143" spans="1:4" x14ac:dyDescent="0.4">
      <c r="A143" s="1" t="s">
        <v>216</v>
      </c>
      <c r="B143" s="1" t="s">
        <v>182</v>
      </c>
      <c r="C143" s="24">
        <v>97625</v>
      </c>
      <c r="D143" s="24">
        <v>455</v>
      </c>
    </row>
    <row r="144" spans="1:4" x14ac:dyDescent="0.4">
      <c r="A144" s="1" t="s">
        <v>215</v>
      </c>
      <c r="B144" s="1" t="s">
        <v>182</v>
      </c>
      <c r="C144" s="24">
        <v>7813215</v>
      </c>
      <c r="D144" s="24">
        <v>71740</v>
      </c>
    </row>
    <row r="145" spans="1:4" x14ac:dyDescent="0.4">
      <c r="A145" s="1" t="s">
        <v>214</v>
      </c>
      <c r="B145" s="1" t="s">
        <v>165</v>
      </c>
      <c r="C145" s="24">
        <v>5703569</v>
      </c>
      <c r="D145" s="24">
        <v>716.1</v>
      </c>
    </row>
    <row r="146" spans="1:4" x14ac:dyDescent="0.4">
      <c r="A146" s="1" t="s">
        <v>163</v>
      </c>
      <c r="B146" s="1" t="s">
        <v>161</v>
      </c>
      <c r="C146" s="24">
        <v>5454073</v>
      </c>
      <c r="D146" s="24">
        <v>49035</v>
      </c>
    </row>
    <row r="147" spans="1:4" x14ac:dyDescent="0.4">
      <c r="A147" s="1" t="s">
        <v>162</v>
      </c>
      <c r="B147" s="1" t="s">
        <v>161</v>
      </c>
      <c r="C147" s="24">
        <v>2087946</v>
      </c>
      <c r="D147" s="24">
        <v>20273</v>
      </c>
    </row>
    <row r="148" spans="1:4" x14ac:dyDescent="0.4">
      <c r="A148" s="1" t="s">
        <v>213</v>
      </c>
      <c r="B148" s="1" t="s">
        <v>165</v>
      </c>
      <c r="C148" s="24">
        <v>669823</v>
      </c>
      <c r="D148" s="24">
        <v>28896</v>
      </c>
    </row>
    <row r="149" spans="1:4" x14ac:dyDescent="0.4">
      <c r="A149" s="1" t="s">
        <v>212</v>
      </c>
      <c r="B149" s="1" t="s">
        <v>182</v>
      </c>
      <c r="C149" s="24">
        <v>15442905</v>
      </c>
      <c r="D149" s="24">
        <v>637657</v>
      </c>
    </row>
    <row r="150" spans="1:4" x14ac:dyDescent="0.4">
      <c r="A150" s="1" t="s">
        <v>211</v>
      </c>
      <c r="B150" s="1" t="s">
        <v>182</v>
      </c>
      <c r="C150" s="24">
        <v>58558270</v>
      </c>
      <c r="D150" s="24">
        <v>1219090</v>
      </c>
    </row>
    <row r="151" spans="1:4" x14ac:dyDescent="0.4">
      <c r="A151" s="1" t="s">
        <v>3</v>
      </c>
      <c r="B151" s="1" t="s">
        <v>161</v>
      </c>
      <c r="C151" s="24">
        <v>47076781</v>
      </c>
      <c r="D151" s="24">
        <v>505370</v>
      </c>
    </row>
    <row r="152" spans="1:4" x14ac:dyDescent="0.4">
      <c r="A152" s="1" t="s">
        <v>210</v>
      </c>
      <c r="B152" s="1" t="s">
        <v>209</v>
      </c>
      <c r="C152" s="24">
        <v>21803000</v>
      </c>
      <c r="D152" s="24">
        <v>65610</v>
      </c>
    </row>
    <row r="153" spans="1:4" x14ac:dyDescent="0.4">
      <c r="A153" s="1" t="s">
        <v>208</v>
      </c>
      <c r="B153" s="1" t="s">
        <v>178</v>
      </c>
      <c r="C153" s="24">
        <v>52823</v>
      </c>
      <c r="D153" s="24">
        <v>261</v>
      </c>
    </row>
    <row r="154" spans="1:4" x14ac:dyDescent="0.4">
      <c r="A154" s="1" t="s">
        <v>207</v>
      </c>
      <c r="B154" s="1" t="s">
        <v>178</v>
      </c>
      <c r="C154" s="24">
        <v>182790</v>
      </c>
      <c r="D154" s="24">
        <v>616</v>
      </c>
    </row>
    <row r="155" spans="1:4" x14ac:dyDescent="0.4">
      <c r="A155" s="1" t="s">
        <v>206</v>
      </c>
      <c r="B155" s="1" t="s">
        <v>178</v>
      </c>
      <c r="C155" s="24">
        <v>110589</v>
      </c>
      <c r="D155" s="24">
        <v>389</v>
      </c>
    </row>
    <row r="156" spans="1:4" x14ac:dyDescent="0.4">
      <c r="A156" s="1" t="s">
        <v>205</v>
      </c>
      <c r="B156" s="1" t="s">
        <v>178</v>
      </c>
      <c r="C156" s="24">
        <v>581372</v>
      </c>
      <c r="D156" s="24">
        <v>163820</v>
      </c>
    </row>
    <row r="157" spans="1:4" x14ac:dyDescent="0.4">
      <c r="A157" s="1" t="s">
        <v>9</v>
      </c>
      <c r="B157" s="1" t="s">
        <v>161</v>
      </c>
      <c r="C157" s="24">
        <v>10285453</v>
      </c>
      <c r="D157" s="24">
        <v>450295</v>
      </c>
    </row>
    <row r="158" spans="1:4" x14ac:dyDescent="0.4">
      <c r="A158" s="1" t="s">
        <v>8</v>
      </c>
      <c r="B158" s="1" t="s">
        <v>161</v>
      </c>
      <c r="C158" s="24">
        <v>8574832</v>
      </c>
      <c r="D158" s="24">
        <v>41277</v>
      </c>
    </row>
    <row r="159" spans="1:4" x14ac:dyDescent="0.4">
      <c r="A159" s="1" t="s">
        <v>204</v>
      </c>
      <c r="B159" s="1" t="s">
        <v>161</v>
      </c>
      <c r="C159" s="24">
        <v>9321018</v>
      </c>
      <c r="D159" s="24">
        <v>144100</v>
      </c>
    </row>
    <row r="160" spans="1:4" x14ac:dyDescent="0.4">
      <c r="A160" s="1" t="s">
        <v>203</v>
      </c>
      <c r="B160" s="1" t="s">
        <v>182</v>
      </c>
      <c r="C160" s="24">
        <v>58005463</v>
      </c>
      <c r="D160" s="24">
        <v>947300</v>
      </c>
    </row>
    <row r="161" spans="1:4" x14ac:dyDescent="0.4">
      <c r="A161" s="1" t="s">
        <v>202</v>
      </c>
      <c r="B161" s="1" t="s">
        <v>165</v>
      </c>
      <c r="C161" s="24">
        <v>69625582</v>
      </c>
      <c r="D161" s="24">
        <v>513120</v>
      </c>
    </row>
    <row r="162" spans="1:4" x14ac:dyDescent="0.4">
      <c r="A162" s="1" t="s">
        <v>201</v>
      </c>
      <c r="B162" s="1" t="s">
        <v>165</v>
      </c>
      <c r="C162" s="24">
        <v>3500000</v>
      </c>
      <c r="D162" s="24">
        <v>14874</v>
      </c>
    </row>
    <row r="163" spans="1:4" x14ac:dyDescent="0.4">
      <c r="A163" s="1" t="s">
        <v>200</v>
      </c>
      <c r="B163" s="1" t="s">
        <v>182</v>
      </c>
      <c r="C163" s="24">
        <v>8082366</v>
      </c>
      <c r="D163" s="24">
        <v>56785</v>
      </c>
    </row>
    <row r="164" spans="1:4" x14ac:dyDescent="0.4">
      <c r="A164" s="1" t="s">
        <v>199</v>
      </c>
      <c r="B164" s="1" t="s">
        <v>165</v>
      </c>
      <c r="C164" s="24">
        <v>104494</v>
      </c>
      <c r="D164" s="24">
        <v>747</v>
      </c>
    </row>
    <row r="165" spans="1:4" x14ac:dyDescent="0.4">
      <c r="A165" s="1" t="s">
        <v>198</v>
      </c>
      <c r="B165" s="1" t="s">
        <v>178</v>
      </c>
      <c r="C165" s="24">
        <v>1394973</v>
      </c>
      <c r="D165" s="24">
        <v>5128</v>
      </c>
    </row>
    <row r="166" spans="1:4" x14ac:dyDescent="0.4">
      <c r="A166" s="1" t="s">
        <v>197</v>
      </c>
      <c r="B166" s="1" t="s">
        <v>170</v>
      </c>
      <c r="C166" s="24">
        <v>11694719</v>
      </c>
      <c r="D166" s="24">
        <v>163610</v>
      </c>
    </row>
    <row r="167" spans="1:4" x14ac:dyDescent="0.4">
      <c r="A167" s="1" t="s">
        <v>196</v>
      </c>
      <c r="B167" s="1" t="s">
        <v>161</v>
      </c>
      <c r="C167" s="24">
        <v>83429615</v>
      </c>
      <c r="D167" s="24">
        <v>783562</v>
      </c>
    </row>
    <row r="168" spans="1:4" x14ac:dyDescent="0.4">
      <c r="A168" s="1" t="s">
        <v>195</v>
      </c>
      <c r="B168" s="1" t="s">
        <v>161</v>
      </c>
      <c r="C168" s="24">
        <v>5942089</v>
      </c>
      <c r="D168" s="24">
        <v>488100</v>
      </c>
    </row>
    <row r="169" spans="1:4" x14ac:dyDescent="0.4">
      <c r="A169" s="1" t="s">
        <v>194</v>
      </c>
      <c r="B169" s="1" t="s">
        <v>178</v>
      </c>
      <c r="C169" s="24">
        <v>42953</v>
      </c>
      <c r="D169" s="24">
        <v>948</v>
      </c>
    </row>
    <row r="170" spans="1:4" x14ac:dyDescent="0.4">
      <c r="A170" s="1" t="s">
        <v>193</v>
      </c>
      <c r="B170" s="1" t="s">
        <v>165</v>
      </c>
      <c r="C170" s="24">
        <v>11646</v>
      </c>
      <c r="D170" s="24">
        <v>26</v>
      </c>
    </row>
    <row r="171" spans="1:4" x14ac:dyDescent="0.4">
      <c r="A171" s="1" t="s">
        <v>192</v>
      </c>
      <c r="B171" s="1" t="s">
        <v>182</v>
      </c>
      <c r="C171" s="24">
        <v>44269594</v>
      </c>
      <c r="D171" s="24">
        <v>241038</v>
      </c>
    </row>
    <row r="172" spans="1:4" x14ac:dyDescent="0.4">
      <c r="A172" s="1" t="s">
        <v>191</v>
      </c>
      <c r="B172" s="1" t="s">
        <v>161</v>
      </c>
      <c r="C172" s="24">
        <v>44385155</v>
      </c>
      <c r="D172" s="24">
        <v>603550</v>
      </c>
    </row>
    <row r="173" spans="1:4" x14ac:dyDescent="0.4">
      <c r="A173" s="1" t="s">
        <v>190</v>
      </c>
      <c r="B173" s="1" t="s">
        <v>170</v>
      </c>
      <c r="C173" s="24">
        <v>9770529</v>
      </c>
      <c r="D173" s="24">
        <v>83600</v>
      </c>
    </row>
    <row r="174" spans="1:4" x14ac:dyDescent="0.4">
      <c r="A174" s="1" t="s">
        <v>1</v>
      </c>
      <c r="B174" s="1" t="s">
        <v>161</v>
      </c>
      <c r="C174" s="24">
        <v>66834405</v>
      </c>
      <c r="D174" s="24">
        <v>243610</v>
      </c>
    </row>
    <row r="175" spans="1:4" x14ac:dyDescent="0.4">
      <c r="A175" s="1" t="s">
        <v>160</v>
      </c>
      <c r="B175" s="1" t="s">
        <v>159</v>
      </c>
      <c r="C175" s="24">
        <v>328239523</v>
      </c>
      <c r="D175" s="24">
        <v>9833517</v>
      </c>
    </row>
    <row r="176" spans="1:4" x14ac:dyDescent="0.4">
      <c r="A176" s="1" t="s">
        <v>189</v>
      </c>
      <c r="B176" s="1" t="s">
        <v>178</v>
      </c>
      <c r="C176" s="24">
        <v>3461734</v>
      </c>
      <c r="D176" s="24">
        <v>176215</v>
      </c>
    </row>
    <row r="177" spans="1:4" x14ac:dyDescent="0.4">
      <c r="A177" s="1" t="s">
        <v>188</v>
      </c>
      <c r="B177" s="1" t="s">
        <v>161</v>
      </c>
      <c r="C177" s="24">
        <v>33580650</v>
      </c>
      <c r="D177" s="24">
        <v>447400</v>
      </c>
    </row>
    <row r="178" spans="1:4" x14ac:dyDescent="0.4">
      <c r="A178" s="1" t="s">
        <v>187</v>
      </c>
      <c r="B178" s="1" t="s">
        <v>165</v>
      </c>
      <c r="C178" s="24">
        <v>299882</v>
      </c>
      <c r="D178" s="24">
        <v>12189</v>
      </c>
    </row>
    <row r="179" spans="1:4" x14ac:dyDescent="0.4">
      <c r="A179" s="1" t="s">
        <v>186</v>
      </c>
      <c r="B179" s="1" t="s">
        <v>165</v>
      </c>
      <c r="C179" s="24">
        <v>96462106</v>
      </c>
      <c r="D179" s="24">
        <v>331210</v>
      </c>
    </row>
    <row r="180" spans="1:4" x14ac:dyDescent="0.4">
      <c r="A180" s="1" t="s">
        <v>185</v>
      </c>
      <c r="B180" s="1" t="s">
        <v>170</v>
      </c>
      <c r="C180" s="24">
        <v>29161922</v>
      </c>
      <c r="D180" s="24">
        <v>527968</v>
      </c>
    </row>
    <row r="181" spans="1:4" x14ac:dyDescent="0.4">
      <c r="A181" s="1" t="s">
        <v>184</v>
      </c>
      <c r="B181" s="1" t="s">
        <v>182</v>
      </c>
      <c r="C181" s="24">
        <v>17861030</v>
      </c>
      <c r="D181" s="24">
        <v>752618</v>
      </c>
    </row>
    <row r="182" spans="1:4" x14ac:dyDescent="0.4">
      <c r="A182" s="1" t="s">
        <v>183</v>
      </c>
      <c r="B182" s="1" t="s">
        <v>182</v>
      </c>
      <c r="C182" s="24">
        <v>14645468</v>
      </c>
      <c r="D182" s="24">
        <v>390757</v>
      </c>
    </row>
    <row r="183" spans="1:4" x14ac:dyDescent="0.4">
      <c r="A183" s="1" t="s">
        <v>181</v>
      </c>
      <c r="B183" s="1" t="s">
        <v>165</v>
      </c>
      <c r="C183" s="24">
        <v>22283287.559280001</v>
      </c>
      <c r="D183" s="24">
        <v>7741220</v>
      </c>
    </row>
    <row r="184" spans="1:4" x14ac:dyDescent="0.4">
      <c r="A184" s="1" t="s">
        <v>13</v>
      </c>
      <c r="B184" s="1" t="s">
        <v>161</v>
      </c>
      <c r="C184" s="24">
        <v>8047112.1273000007</v>
      </c>
      <c r="D184" s="24">
        <v>83871</v>
      </c>
    </row>
    <row r="185" spans="1:4" x14ac:dyDescent="0.4">
      <c r="A185" s="1" t="s">
        <v>6</v>
      </c>
      <c r="B185" s="1" t="s">
        <v>161</v>
      </c>
      <c r="C185" s="24">
        <v>10321498.483200001</v>
      </c>
      <c r="D185" s="24">
        <v>30528</v>
      </c>
    </row>
    <row r="186" spans="1:4" x14ac:dyDescent="0.4">
      <c r="A186" s="1" t="s">
        <v>180</v>
      </c>
      <c r="B186" s="1" t="s">
        <v>159</v>
      </c>
      <c r="C186" s="24">
        <v>36109079.79084</v>
      </c>
      <c r="D186" s="24">
        <v>9984670</v>
      </c>
    </row>
    <row r="187" spans="1:4" x14ac:dyDescent="0.4">
      <c r="A187" s="1" t="s">
        <v>179</v>
      </c>
      <c r="B187" s="1" t="s">
        <v>178</v>
      </c>
      <c r="C187" s="24">
        <v>16904309.612805001</v>
      </c>
      <c r="D187" s="24">
        <v>756096.3</v>
      </c>
    </row>
    <row r="188" spans="1:4" x14ac:dyDescent="0.4">
      <c r="A188" s="1" t="s">
        <v>177</v>
      </c>
      <c r="B188" s="1" t="s">
        <v>161</v>
      </c>
      <c r="C188" s="24">
        <v>9738355.1994000021</v>
      </c>
      <c r="D188" s="24">
        <v>78867</v>
      </c>
    </row>
    <row r="189" spans="1:4" x14ac:dyDescent="0.4">
      <c r="A189" s="1" t="s">
        <v>12</v>
      </c>
      <c r="B189" s="1" t="s">
        <v>161</v>
      </c>
      <c r="C189" s="24">
        <v>5324892.8724000007</v>
      </c>
      <c r="D189" s="24">
        <v>43094</v>
      </c>
    </row>
    <row r="190" spans="1:4" x14ac:dyDescent="0.4">
      <c r="A190" s="1" t="s">
        <v>176</v>
      </c>
      <c r="B190" s="1" t="s">
        <v>161</v>
      </c>
      <c r="C190" s="24">
        <v>1233595.5091200001</v>
      </c>
      <c r="D190" s="24">
        <v>45228</v>
      </c>
    </row>
    <row r="191" spans="1:4" x14ac:dyDescent="0.4">
      <c r="A191" s="1" t="s">
        <v>2</v>
      </c>
      <c r="B191" s="1" t="s">
        <v>161</v>
      </c>
      <c r="C191" s="24">
        <v>5515838.1472500004</v>
      </c>
      <c r="D191" s="24">
        <v>338145</v>
      </c>
    </row>
    <row r="192" spans="1:4" x14ac:dyDescent="0.4">
      <c r="A192" s="1" t="s">
        <v>5</v>
      </c>
      <c r="B192" s="1" t="s">
        <v>161</v>
      </c>
      <c r="C192" s="24">
        <v>70755983.203500003</v>
      </c>
      <c r="D192" s="24">
        <v>643801</v>
      </c>
    </row>
    <row r="193" spans="1:4" x14ac:dyDescent="0.4">
      <c r="A193" s="1" t="s">
        <v>7</v>
      </c>
      <c r="B193" s="1" t="s">
        <v>161</v>
      </c>
      <c r="C193" s="24">
        <v>76022658.081</v>
      </c>
      <c r="D193" s="24">
        <v>357022</v>
      </c>
    </row>
    <row r="194" spans="1:4" x14ac:dyDescent="0.4">
      <c r="A194" s="1" t="s">
        <v>175</v>
      </c>
      <c r="B194" s="1" t="s">
        <v>161</v>
      </c>
      <c r="C194" s="24">
        <v>9908765.9325899985</v>
      </c>
      <c r="D194" s="24">
        <v>131957</v>
      </c>
    </row>
    <row r="195" spans="1:4" x14ac:dyDescent="0.4">
      <c r="A195" s="1" t="s">
        <v>174</v>
      </c>
      <c r="B195" s="1" t="s">
        <v>161</v>
      </c>
      <c r="C195" s="24">
        <v>9052201.1735999994</v>
      </c>
      <c r="D195" s="24">
        <v>93028</v>
      </c>
    </row>
    <row r="196" spans="1:4" x14ac:dyDescent="0.4">
      <c r="A196" s="1" t="s">
        <v>173</v>
      </c>
      <c r="B196" s="1" t="s">
        <v>161</v>
      </c>
      <c r="C196" s="24">
        <v>317538.288</v>
      </c>
      <c r="D196" s="24">
        <v>103000</v>
      </c>
    </row>
    <row r="197" spans="1:4" x14ac:dyDescent="0.4">
      <c r="A197" s="1" t="s">
        <v>172</v>
      </c>
      <c r="B197" s="1" t="s">
        <v>161</v>
      </c>
      <c r="C197" s="24">
        <v>4413506.3059500009</v>
      </c>
      <c r="D197" s="24">
        <v>70273</v>
      </c>
    </row>
    <row r="198" spans="1:4" x14ac:dyDescent="0.4">
      <c r="A198" s="1" t="s">
        <v>171</v>
      </c>
      <c r="B198" s="1" t="s">
        <v>170</v>
      </c>
      <c r="C198" s="24">
        <v>7526699.0640000012</v>
      </c>
      <c r="D198" s="24">
        <v>20770</v>
      </c>
    </row>
    <row r="199" spans="1:4" x14ac:dyDescent="0.4">
      <c r="A199" s="1" t="s">
        <v>4</v>
      </c>
      <c r="B199" s="1" t="s">
        <v>161</v>
      </c>
      <c r="C199" s="24">
        <v>55816635.654000007</v>
      </c>
      <c r="D199" s="24">
        <v>301340</v>
      </c>
    </row>
    <row r="200" spans="1:4" x14ac:dyDescent="0.4">
      <c r="A200" s="1" t="s">
        <v>169</v>
      </c>
      <c r="B200" s="1" t="s">
        <v>165</v>
      </c>
      <c r="C200" s="24">
        <v>118296547.58880001</v>
      </c>
      <c r="D200" s="24">
        <v>377944</v>
      </c>
    </row>
    <row r="201" spans="1:4" x14ac:dyDescent="0.4">
      <c r="A201" s="1" t="s">
        <v>168</v>
      </c>
      <c r="B201" s="1" t="s">
        <v>165</v>
      </c>
      <c r="C201" s="24">
        <v>47379584.664000005</v>
      </c>
      <c r="D201" s="24">
        <v>99720</v>
      </c>
    </row>
    <row r="202" spans="1:4" x14ac:dyDescent="0.4">
      <c r="A202" s="1" t="s">
        <v>167</v>
      </c>
      <c r="B202" s="1" t="s">
        <v>161</v>
      </c>
      <c r="C202" s="24">
        <v>571157.92440000002</v>
      </c>
      <c r="D202" s="24">
        <v>2586</v>
      </c>
    </row>
    <row r="203" spans="1:4" x14ac:dyDescent="0.4">
      <c r="A203" s="1" t="s">
        <v>11</v>
      </c>
      <c r="B203" s="1" t="s">
        <v>161</v>
      </c>
      <c r="C203" s="24">
        <v>19012079.172600001</v>
      </c>
      <c r="D203" s="24">
        <v>41543</v>
      </c>
    </row>
    <row r="204" spans="1:4" x14ac:dyDescent="0.4">
      <c r="A204" s="1" t="s">
        <v>166</v>
      </c>
      <c r="B204" s="1" t="s">
        <v>165</v>
      </c>
      <c r="C204" s="24">
        <v>4405090.7514599999</v>
      </c>
      <c r="D204" s="24">
        <v>268838</v>
      </c>
    </row>
    <row r="205" spans="1:4" x14ac:dyDescent="0.4">
      <c r="A205" s="1" t="s">
        <v>0</v>
      </c>
      <c r="B205" s="1" t="s">
        <v>161</v>
      </c>
      <c r="C205" s="24">
        <v>4211802.7066799998</v>
      </c>
      <c r="D205" s="24">
        <v>323802</v>
      </c>
    </row>
    <row r="206" spans="1:4" x14ac:dyDescent="0.4">
      <c r="A206" s="1" t="s">
        <v>164</v>
      </c>
      <c r="B206" s="1" t="s">
        <v>161</v>
      </c>
      <c r="C206" s="24">
        <v>34902399.995999999</v>
      </c>
      <c r="D206" s="24">
        <v>312685</v>
      </c>
    </row>
    <row r="207" spans="1:4" x14ac:dyDescent="0.4">
      <c r="A207" s="1" t="s">
        <v>10</v>
      </c>
      <c r="B207" s="1" t="s">
        <v>161</v>
      </c>
      <c r="C207" s="24">
        <v>9331651.5336000007</v>
      </c>
      <c r="D207" s="24">
        <v>92212</v>
      </c>
    </row>
    <row r="208" spans="1:4" x14ac:dyDescent="0.4">
      <c r="A208" s="1" t="s">
        <v>163</v>
      </c>
      <c r="B208" s="1" t="s">
        <v>161</v>
      </c>
      <c r="C208" s="24">
        <v>4992552.4635000005</v>
      </c>
      <c r="D208" s="24">
        <v>49035</v>
      </c>
    </row>
    <row r="209" spans="1:4" x14ac:dyDescent="0.4">
      <c r="A209" s="1" t="s">
        <v>162</v>
      </c>
      <c r="B209" s="1" t="s">
        <v>161</v>
      </c>
      <c r="C209" s="24">
        <v>1871844.6087</v>
      </c>
      <c r="D209" s="24">
        <v>20273</v>
      </c>
    </row>
    <row r="210" spans="1:4" x14ac:dyDescent="0.4">
      <c r="A210" s="1" t="s">
        <v>3</v>
      </c>
      <c r="B210" s="1" t="s">
        <v>161</v>
      </c>
      <c r="C210" s="24">
        <v>42421273.277399994</v>
      </c>
      <c r="D210" s="24">
        <v>505370</v>
      </c>
    </row>
    <row r="211" spans="1:4" x14ac:dyDescent="0.4">
      <c r="A211" s="1" t="s">
        <v>9</v>
      </c>
      <c r="B211" s="1" t="s">
        <v>161</v>
      </c>
      <c r="C211" s="24">
        <v>10007220.991500001</v>
      </c>
      <c r="D211" s="24">
        <v>450295</v>
      </c>
    </row>
    <row r="212" spans="1:4" x14ac:dyDescent="0.4">
      <c r="A212" s="1" t="s">
        <v>8</v>
      </c>
      <c r="B212" s="1" t="s">
        <v>161</v>
      </c>
      <c r="C212" s="24">
        <v>7945640.8811999988</v>
      </c>
      <c r="D212" s="24">
        <v>41277</v>
      </c>
    </row>
    <row r="213" spans="1:4" x14ac:dyDescent="0.4">
      <c r="A213" s="1" t="s">
        <v>1</v>
      </c>
      <c r="B213" s="1" t="s">
        <v>161</v>
      </c>
      <c r="C213" s="24">
        <v>59865720.200999998</v>
      </c>
      <c r="D213" s="24">
        <v>243610</v>
      </c>
    </row>
    <row r="214" spans="1:4" x14ac:dyDescent="0.4">
      <c r="A214" s="1" t="s">
        <v>160</v>
      </c>
      <c r="B214" s="1" t="s">
        <v>159</v>
      </c>
      <c r="C214" s="24">
        <v>314580895.62156004</v>
      </c>
      <c r="D214" s="24">
        <v>9833517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Orders</vt:lpstr>
      <vt:lpstr>Products</vt:lpstr>
      <vt:lpstr>Countries</vt:lpstr>
      <vt:lpstr>Warehouse Extension</vt:lpstr>
      <vt:lpstr>Summary Chart</vt:lpstr>
      <vt:lpstr>Price per Ounce</vt:lpstr>
      <vt:lpstr>Team Selector</vt:lpstr>
      <vt:lpstr>Beer Prices</vt:lpstr>
      <vt:lpstr>Indicators</vt:lpstr>
      <vt:lpstr>Region Summary</vt:lpstr>
      <vt:lpstr>Inventory</vt:lpstr>
      <vt:lpstr>Order Tracker</vt:lpstr>
      <vt:lpstr>Product Sales</vt:lpstr>
      <vt:lpstr>Sales by Store</vt:lpstr>
      <vt:lpstr>New Product</vt:lpstr>
      <vt:lpstr>Van Collisions</vt:lpstr>
      <vt:lpstr>Taxi Collisions</vt:lpstr>
      <vt:lpstr>Monthly Trend</vt:lpstr>
      <vt:lpstr>Collision Causes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Rashad Qurbanov</cp:lastModifiedBy>
  <dcterms:created xsi:type="dcterms:W3CDTF">2021-10-30T12:13:42Z</dcterms:created>
  <dcterms:modified xsi:type="dcterms:W3CDTF">2024-03-24T10:44:56Z</dcterms:modified>
</cp:coreProperties>
</file>