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Handex dokumentasiya\3.MOSE\İngilis dilində tapşırıqlar\Yeni tapşırıqlar\Task#1\"/>
    </mc:Choice>
  </mc:AlternateContent>
  <xr:revisionPtr revIDLastSave="0" documentId="13_ncr:1_{9C4BD9A6-CED1-48B5-86EF-DDAEB9FD1D73}" xr6:coauthVersionLast="47" xr6:coauthVersionMax="47" xr10:uidLastSave="{00000000-0000-0000-0000-000000000000}"/>
  <bookViews>
    <workbookView xWindow="-103" yWindow="-103" windowWidth="24892" windowHeight="14914" activeTab="4" xr2:uid="{00000000-000D-0000-FFFF-FFFF00000000}"/>
  </bookViews>
  <sheets>
    <sheet name="Customers" sheetId="5" r:id="rId1"/>
    <sheet name="Customer Contacts" sheetId="1" r:id="rId2"/>
    <sheet name="Orders" sheetId="6" r:id="rId3"/>
    <sheet name="Order Analysis" sheetId="3" r:id="rId4"/>
    <sheet name="Products" sheetId="7" r:id="rId5"/>
  </sheets>
  <definedNames>
    <definedName name="_xlnm._FilterDatabase" localSheetId="2" hidden="1">Orders!$A$3:$H$3</definedName>
  </definedNames>
  <calcPr calcId="191029"/>
  <pivotCaches>
    <pivotCache cacheId="0" r:id="rId6"/>
    <pivotCache cacheId="1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" i="7" l="1" a="1"/>
  <c r="D4" i="7" s="1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4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<sst xmlns="http://schemas.openxmlformats.org/spreadsheetml/2006/main" count="271" uniqueCount="128">
  <si>
    <t>Aaberg, Jesper</t>
  </si>
  <si>
    <t>Abolrous, Hazem</t>
  </si>
  <si>
    <t>Akers, Kim</t>
  </si>
  <si>
    <t>Product</t>
  </si>
  <si>
    <t>Unit Price</t>
  </si>
  <si>
    <t>Aged Italian Blue Cheese</t>
  </si>
  <si>
    <t>Aniseed Syrup</t>
  </si>
  <si>
    <t>Australian Lager</t>
  </si>
  <si>
    <t>Beef Fillet</t>
  </si>
  <si>
    <t>Blue Cheese</t>
  </si>
  <si>
    <t>Blueberry Biscuits</t>
  </si>
  <si>
    <t>Boston Crab Meat</t>
  </si>
  <si>
    <t>Bratwurst</t>
  </si>
  <si>
    <t>Cajun Seasoning</t>
  </si>
  <si>
    <t>Camembert Cheese</t>
  </si>
  <si>
    <t>Canadian Meat Pie Dish</t>
  </si>
  <si>
    <t>Caviar</t>
  </si>
  <si>
    <t>Chai Tea</t>
  </si>
  <si>
    <t>Chang Tea</t>
  </si>
  <si>
    <t>Chocolate Mousse</t>
  </si>
  <si>
    <t>Clam Chowder</t>
  </si>
  <si>
    <t>Dried Apples</t>
  </si>
  <si>
    <t>Dried Fruit</t>
  </si>
  <si>
    <t>English Ale</t>
  </si>
  <si>
    <t>English Scones</t>
  </si>
  <si>
    <t>Customer ID</t>
  </si>
  <si>
    <t>Wide World Imposters</t>
  </si>
  <si>
    <t>Adventure Works Cycles</t>
  </si>
  <si>
    <t>Contoso, Ltd.</t>
  </si>
  <si>
    <t>Proseware, Inc.</t>
  </si>
  <si>
    <t>Mexico</t>
  </si>
  <si>
    <t>Marketing Manager</t>
  </si>
  <si>
    <t>Ahs, David</t>
  </si>
  <si>
    <t>CS945</t>
  </si>
  <si>
    <t>Humongous Insurance</t>
  </si>
  <si>
    <t>CS324</t>
  </si>
  <si>
    <t>Contoso Suites</t>
  </si>
  <si>
    <t>CS825</t>
  </si>
  <si>
    <t>Austria</t>
  </si>
  <si>
    <t>Sales Manager</t>
  </si>
  <si>
    <t>Albrecht, Brian T.</t>
  </si>
  <si>
    <t>Wingtip Toys</t>
  </si>
  <si>
    <t>CS317</t>
  </si>
  <si>
    <t>United Kingdom</t>
  </si>
  <si>
    <t>Sales Agent</t>
  </si>
  <si>
    <t>Alberts, Amy E.</t>
  </si>
  <si>
    <t>CS586</t>
  </si>
  <si>
    <t>France</t>
  </si>
  <si>
    <t>Owner</t>
  </si>
  <si>
    <t>Zimprich, Karin</t>
  </si>
  <si>
    <t>Germany</t>
  </si>
  <si>
    <t>Order Administrator</t>
  </si>
  <si>
    <t>Akin, Çiğdem</t>
  </si>
  <si>
    <t>CS734</t>
  </si>
  <si>
    <t>Sales Representative</t>
  </si>
  <si>
    <t>CS737</t>
  </si>
  <si>
    <t>Brazil</t>
  </si>
  <si>
    <t>Sales Associate</t>
  </si>
  <si>
    <t>Ajenstat, François</t>
  </si>
  <si>
    <t>CS522</t>
  </si>
  <si>
    <t>Switzerland</t>
  </si>
  <si>
    <t>Tham, Bernard</t>
  </si>
  <si>
    <t>Munson's Pickles and Preserves Farm</t>
  </si>
  <si>
    <t>CS777</t>
  </si>
  <si>
    <t>CS710</t>
  </si>
  <si>
    <t>Adolphi, Stephan</t>
  </si>
  <si>
    <t>CS532</t>
  </si>
  <si>
    <t>Argentina</t>
  </si>
  <si>
    <t>Su, Min</t>
  </si>
  <si>
    <t>Blue Yonder Airlines</t>
  </si>
  <si>
    <t>CS918</t>
  </si>
  <si>
    <t>Adams, Jay</t>
  </si>
  <si>
    <t>Fabrikam Residences</t>
  </si>
  <si>
    <t>CS732</t>
  </si>
  <si>
    <t>Canada</t>
  </si>
  <si>
    <t>Accounting Manager</t>
  </si>
  <si>
    <t>Ackerman, Pilar</t>
  </si>
  <si>
    <t>Consolidated Messenger</t>
  </si>
  <si>
    <t>CS832</t>
  </si>
  <si>
    <t>Spain</t>
  </si>
  <si>
    <t>Achong, Gustavo</t>
  </si>
  <si>
    <t>CS866</t>
  </si>
  <si>
    <t>Humberto Acevedo</t>
  </si>
  <si>
    <t>CS884</t>
  </si>
  <si>
    <t>Kern Sutton</t>
  </si>
  <si>
    <t>Contoso Pharmaceuticals</t>
  </si>
  <si>
    <t>CS893</t>
  </si>
  <si>
    <t>Sweden</t>
  </si>
  <si>
    <t>CS872</t>
  </si>
  <si>
    <t>Waldal, Deb</t>
  </si>
  <si>
    <t>Bellows College</t>
  </si>
  <si>
    <t>CS894</t>
  </si>
  <si>
    <t>Abbas, Syed</t>
  </si>
  <si>
    <t>CS814</t>
  </si>
  <si>
    <t>Toft, Jens</t>
  </si>
  <si>
    <t>Fourth Coffee</t>
  </si>
  <si>
    <t>CS810</t>
  </si>
  <si>
    <t>CS877</t>
  </si>
  <si>
    <t>Region</t>
  </si>
  <si>
    <t>Contact Title</t>
  </si>
  <si>
    <t>Customer Name</t>
  </si>
  <si>
    <t>Company Name</t>
  </si>
  <si>
    <t>ID</t>
  </si>
  <si>
    <t>Costumer Informations</t>
  </si>
  <si>
    <t>Sugar Cookies</t>
  </si>
  <si>
    <t>7/22/2024</t>
  </si>
  <si>
    <t>Marmalade</t>
  </si>
  <si>
    <t>French Dark Chocolate</t>
  </si>
  <si>
    <t>Ravioli</t>
  </si>
  <si>
    <t>7/23/2024</t>
  </si>
  <si>
    <t>7/24/2024</t>
  </si>
  <si>
    <t>German Goat Cheese</t>
  </si>
  <si>
    <t>7/25/2024</t>
  </si>
  <si>
    <t>Norwegian Filled Pastry</t>
  </si>
  <si>
    <t>Meringue Cake</t>
  </si>
  <si>
    <t>Gumbo Mix</t>
  </si>
  <si>
    <t>French-Canadian Sugar Pie</t>
  </si>
  <si>
    <t>Swiss Chocolate</t>
  </si>
  <si>
    <t>Discount</t>
  </si>
  <si>
    <t>Quantity</t>
  </si>
  <si>
    <t>Order Date</t>
  </si>
  <si>
    <t>Order ID</t>
  </si>
  <si>
    <t>Products by Prices</t>
  </si>
  <si>
    <t>Row Labels</t>
  </si>
  <si>
    <t>Grand Total</t>
  </si>
  <si>
    <t>Sum of Unit Price</t>
  </si>
  <si>
    <t>Sum of Quantity</t>
  </si>
  <si>
    <t>(All)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</si>
</sst>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17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1" applyFont="1"/>
    <xf numFmtId="0" fontId="0" fillId="0" borderId="1" xfId="0" applyBorder="1"/>
    <xf numFmtId="9" fontId="0" fillId="0" borderId="1" xfId="0" applyNumberFormat="1" applyBorder="1"/>
    <xf numFmtId="0" fontId="3" fillId="2" borderId="4" xfId="0" applyFont="1" applyFill="1" applyBorder="1" applyAlignment="1">
      <alignment horizontal="center" vertical="top"/>
    </xf>
    <xf numFmtId="164" fontId="3" fillId="2" borderId="5" xfId="1" applyFont="1" applyFill="1" applyBorder="1" applyAlignment="1">
      <alignment horizontal="center" vertical="top"/>
    </xf>
    <xf numFmtId="0" fontId="0" fillId="3" borderId="4" xfId="0" applyFill="1" applyBorder="1"/>
    <xf numFmtId="164" fontId="0" fillId="3" borderId="5" xfId="1" applyFont="1" applyFill="1" applyBorder="1"/>
    <xf numFmtId="0" fontId="0" fillId="4" borderId="4" xfId="0" applyFill="1" applyBorder="1"/>
    <xf numFmtId="164" fontId="0" fillId="4" borderId="5" xfId="1" applyFont="1" applyFill="1" applyBorder="1"/>
    <xf numFmtId="0" fontId="0" fillId="4" borderId="3" xfId="0" applyFill="1" applyBorder="1"/>
    <xf numFmtId="164" fontId="0" fillId="4" borderId="1" xfId="1" applyFont="1" applyFill="1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2" xfId="0" applyBorder="1" applyAlignment="1">
      <alignment horizontal="center"/>
    </xf>
  </cellXfs>
  <cellStyles count="2">
    <cellStyle name="Currency" xfId="1" builtinId="4"/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b/>
        <i val="0"/>
        <color theme="6" tint="-0.24994659260841701"/>
      </font>
      <fill>
        <patternFill patternType="none">
          <bgColor auto="1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[Project 5 of 5 World Wide Imposters.xlsx]Order Analysis!PivotTable5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'Order Analysis'!$B$3</c:f>
              <c:strCache>
                <c:ptCount val="1"/>
                <c:pt idx="0">
                  <c:v>Sum of Quantity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'Order Analysis'!$A$4:$A$22</c:f>
              <c:strCache>
                <c:ptCount val="18"/>
                <c:pt idx="0">
                  <c:v>CS522</c:v>
                </c:pt>
                <c:pt idx="1">
                  <c:v>CS532</c:v>
                </c:pt>
                <c:pt idx="2">
                  <c:v>CS710</c:v>
                </c:pt>
                <c:pt idx="3">
                  <c:v>CS732</c:v>
                </c:pt>
                <c:pt idx="4">
                  <c:v>CS734</c:v>
                </c:pt>
                <c:pt idx="5">
                  <c:v>CS737</c:v>
                </c:pt>
                <c:pt idx="6">
                  <c:v>CS777</c:v>
                </c:pt>
                <c:pt idx="7">
                  <c:v>CS810</c:v>
                </c:pt>
                <c:pt idx="8">
                  <c:v>CS814</c:v>
                </c:pt>
                <c:pt idx="9">
                  <c:v>CS825</c:v>
                </c:pt>
                <c:pt idx="10">
                  <c:v>CS832</c:v>
                </c:pt>
                <c:pt idx="11">
                  <c:v>CS866</c:v>
                </c:pt>
                <c:pt idx="12">
                  <c:v>CS872</c:v>
                </c:pt>
                <c:pt idx="13">
                  <c:v>CS877</c:v>
                </c:pt>
                <c:pt idx="14">
                  <c:v>CS884</c:v>
                </c:pt>
                <c:pt idx="15">
                  <c:v>CS893</c:v>
                </c:pt>
                <c:pt idx="16">
                  <c:v>CS894</c:v>
                </c:pt>
                <c:pt idx="17">
                  <c:v>CS918</c:v>
                </c:pt>
              </c:strCache>
            </c:strRef>
          </c:cat>
          <c:val>
            <c:numRef>
              <c:f>'Order Analysis'!$B$4:$B$22</c:f>
              <c:numCache>
                <c:formatCode>General</c:formatCode>
                <c:ptCount val="18"/>
                <c:pt idx="0">
                  <c:v>40</c:v>
                </c:pt>
                <c:pt idx="1">
                  <c:v>50</c:v>
                </c:pt>
                <c:pt idx="2">
                  <c:v>42</c:v>
                </c:pt>
                <c:pt idx="3">
                  <c:v>50</c:v>
                </c:pt>
                <c:pt idx="4">
                  <c:v>40</c:v>
                </c:pt>
                <c:pt idx="5">
                  <c:v>20</c:v>
                </c:pt>
                <c:pt idx="6">
                  <c:v>50</c:v>
                </c:pt>
                <c:pt idx="7">
                  <c:v>70</c:v>
                </c:pt>
                <c:pt idx="8">
                  <c:v>60</c:v>
                </c:pt>
                <c:pt idx="9">
                  <c:v>40</c:v>
                </c:pt>
                <c:pt idx="10">
                  <c:v>60</c:v>
                </c:pt>
                <c:pt idx="11">
                  <c:v>60</c:v>
                </c:pt>
                <c:pt idx="12">
                  <c:v>60</c:v>
                </c:pt>
                <c:pt idx="13">
                  <c:v>100</c:v>
                </c:pt>
                <c:pt idx="14">
                  <c:v>60</c:v>
                </c:pt>
                <c:pt idx="15">
                  <c:v>20</c:v>
                </c:pt>
                <c:pt idx="16">
                  <c:v>60</c:v>
                </c:pt>
                <c:pt idx="17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08-49E0-8B42-DF0BB6765648}"/>
            </c:ext>
          </c:extLst>
        </c:ser>
        <c:ser>
          <c:idx val="1"/>
          <c:order val="1"/>
          <c:tx>
            <c:strRef>
              <c:f>'Order Analysis'!$C$3</c:f>
              <c:strCache>
                <c:ptCount val="1"/>
                <c:pt idx="0">
                  <c:v>Sum of Unit Price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'Order Analysis'!$A$4:$A$22</c:f>
              <c:strCache>
                <c:ptCount val="18"/>
                <c:pt idx="0">
                  <c:v>CS522</c:v>
                </c:pt>
                <c:pt idx="1">
                  <c:v>CS532</c:v>
                </c:pt>
                <c:pt idx="2">
                  <c:v>CS710</c:v>
                </c:pt>
                <c:pt idx="3">
                  <c:v>CS732</c:v>
                </c:pt>
                <c:pt idx="4">
                  <c:v>CS734</c:v>
                </c:pt>
                <c:pt idx="5">
                  <c:v>CS737</c:v>
                </c:pt>
                <c:pt idx="6">
                  <c:v>CS777</c:v>
                </c:pt>
                <c:pt idx="7">
                  <c:v>CS810</c:v>
                </c:pt>
                <c:pt idx="8">
                  <c:v>CS814</c:v>
                </c:pt>
                <c:pt idx="9">
                  <c:v>CS825</c:v>
                </c:pt>
                <c:pt idx="10">
                  <c:v>CS832</c:v>
                </c:pt>
                <c:pt idx="11">
                  <c:v>CS866</c:v>
                </c:pt>
                <c:pt idx="12">
                  <c:v>CS872</c:v>
                </c:pt>
                <c:pt idx="13">
                  <c:v>CS877</c:v>
                </c:pt>
                <c:pt idx="14">
                  <c:v>CS884</c:v>
                </c:pt>
                <c:pt idx="15">
                  <c:v>CS893</c:v>
                </c:pt>
                <c:pt idx="16">
                  <c:v>CS894</c:v>
                </c:pt>
                <c:pt idx="17">
                  <c:v>CS918</c:v>
                </c:pt>
              </c:strCache>
            </c:strRef>
          </c:cat>
          <c:val>
            <c:numRef>
              <c:f>'Order Analysis'!$C$4:$C$22</c:f>
              <c:numCache>
                <c:formatCode>General</c:formatCode>
                <c:ptCount val="18"/>
                <c:pt idx="0">
                  <c:v>42.4</c:v>
                </c:pt>
                <c:pt idx="1">
                  <c:v>14.7</c:v>
                </c:pt>
                <c:pt idx="2">
                  <c:v>15.2</c:v>
                </c:pt>
                <c:pt idx="3">
                  <c:v>15.2</c:v>
                </c:pt>
                <c:pt idx="4">
                  <c:v>27.2</c:v>
                </c:pt>
                <c:pt idx="5">
                  <c:v>12</c:v>
                </c:pt>
                <c:pt idx="6">
                  <c:v>9.4</c:v>
                </c:pt>
                <c:pt idx="7">
                  <c:v>44</c:v>
                </c:pt>
                <c:pt idx="8">
                  <c:v>39.4</c:v>
                </c:pt>
                <c:pt idx="9">
                  <c:v>10</c:v>
                </c:pt>
                <c:pt idx="10">
                  <c:v>9.4</c:v>
                </c:pt>
                <c:pt idx="11">
                  <c:v>14.7</c:v>
                </c:pt>
                <c:pt idx="12">
                  <c:v>13.9</c:v>
                </c:pt>
                <c:pt idx="13">
                  <c:v>14.4</c:v>
                </c:pt>
                <c:pt idx="14">
                  <c:v>14.7</c:v>
                </c:pt>
                <c:pt idx="15">
                  <c:v>20.7</c:v>
                </c:pt>
                <c:pt idx="16">
                  <c:v>13.9</c:v>
                </c:pt>
                <c:pt idx="17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808-49E0-8B42-DF0BB67656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719027919"/>
        <c:axId val="719023599"/>
      </c:barChart>
      <c:catAx>
        <c:axId val="71902791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9023599"/>
        <c:crosses val="autoZero"/>
        <c:auto val="1"/>
        <c:lblAlgn val="ctr"/>
        <c:lblOffset val="100"/>
        <c:noMultiLvlLbl val="0"/>
      </c:catAx>
      <c:valAx>
        <c:axId val="7190235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90279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482529</xdr:colOff>
      <xdr:row>2</xdr:row>
      <xdr:rowOff>108047</xdr:rowOff>
    </xdr:from>
    <xdr:to>
      <xdr:col>10</xdr:col>
      <xdr:colOff>477818</xdr:colOff>
      <xdr:row>17</xdr:row>
      <xdr:rowOff>95800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F6F1EE7-03C6-8DEF-9829-161C9F726DD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ashad Qurbanov" refreshedDate="45507.546932523146" createdVersion="8" refreshedVersion="8" minRefreshableVersion="3" recordCount="24" xr:uid="{3A4FE190-9081-423F-9EE1-AF0EAA9AE9F3}">
  <cacheSource type="worksheet">
    <worksheetSource ref="A3:E27" sheet="Customers"/>
  </cacheSource>
  <cacheFields count="5">
    <cacheField name="ID" numFmtId="0">
      <sharedItems count="22">
        <s v="CS877"/>
        <s v="CS810"/>
        <s v="CS814"/>
        <s v="CS894"/>
        <s v="CS872"/>
        <s v="CS893"/>
        <s v="CS884"/>
        <s v="CS866"/>
        <s v="CS832"/>
        <s v="CS732"/>
        <s v="CS918"/>
        <s v="CS532"/>
        <s v="CS710"/>
        <s v="CS777"/>
        <s v="CS522"/>
        <s v="CS737"/>
        <s v="CS734"/>
        <s v="CS825"/>
        <s v="CS586"/>
        <s v="CS317"/>
        <s v="CS324"/>
        <s v="CS945"/>
      </sharedItems>
    </cacheField>
    <cacheField name="Company Name" numFmtId="0">
      <sharedItems count="13">
        <s v="Adventure Works Cycles"/>
        <s v="Fourth Coffee"/>
        <s v="Contoso, Ltd."/>
        <s v="Bellows College"/>
        <s v="Contoso Pharmaceuticals"/>
        <s v="Contoso Suites"/>
        <s v="Fabrikam Residences"/>
        <s v="Consolidated Messenger"/>
        <s v="Blue Yonder Airlines"/>
        <s v="Humongous Insurance"/>
        <s v="Munson's Pickles and Preserves Farm"/>
        <s v="Proseware, Inc."/>
        <s v="Wingtip Toys"/>
      </sharedItems>
    </cacheField>
    <cacheField name="Customer Name" numFmtId="0">
      <sharedItems count="20">
        <s v="Aaberg, Jesper"/>
        <s v="Toft, Jens"/>
        <s v="Abbas, Syed"/>
        <s v="Waldal, Deb"/>
        <s v="Abolrous, Hazem"/>
        <s v="Kern Sutton"/>
        <s v="Humberto Acevedo"/>
        <s v="Achong, Gustavo"/>
        <s v="Ackerman, Pilar"/>
        <s v="Adams, Jay"/>
        <s v="Su, Min"/>
        <s v="Adolphi, Stephan"/>
        <s v="Ahs, David"/>
        <s v="Tham, Bernard"/>
        <s v="Ajenstat, François"/>
        <s v="Akers, Kim"/>
        <s v="Akin, Çiğdem"/>
        <s v="Zimprich, Karin"/>
        <s v="Alberts, Amy E."/>
        <s v="Albrecht, Brian T."/>
      </sharedItems>
    </cacheField>
    <cacheField name="Contact Title" numFmtId="0">
      <sharedItems/>
    </cacheField>
    <cacheField name="Region" numFmtId="0">
      <sharedItems count="11">
        <s v="Germany"/>
        <s v="Mexico"/>
        <s v="United Kingdom"/>
        <s v="Sweden"/>
        <s v="France"/>
        <s v="Spain"/>
        <s v="Canada"/>
        <s v="Argentina"/>
        <s v="Switzerland"/>
        <s v="Brazil"/>
        <s v="Austria"/>
      </sharedItems>
    </cacheField>
  </cacheFields>
  <extLst>
    <ext xmlns:x14="http://schemas.microsoft.com/office/spreadsheetml/2009/9/main" uri="{725AE2AE-9491-48be-B2B4-4EB974FC3084}">
      <x14:pivotCacheDefinition pivotCacheId="1718591606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ashad Qurbanov" refreshedDate="45507.548883217591" createdVersion="8" refreshedVersion="8" minRefreshableVersion="3" recordCount="18" xr:uid="{1232C6B5-6AA1-4639-88F6-29D8E74F0EAB}">
  <cacheSource type="worksheet">
    <worksheetSource ref="A3:H21" sheet="Orders"/>
  </cacheSource>
  <cacheFields count="8">
    <cacheField name="Order ID" numFmtId="0">
      <sharedItems containsSemiMixedTypes="0" containsString="0" containsNumber="1" containsInteger="1" minValue="10225" maxValue="10316"/>
    </cacheField>
    <cacheField name="Order Date" numFmtId="0">
      <sharedItems/>
    </cacheField>
    <cacheField name="Customer ID" numFmtId="0">
      <sharedItems count="18">
        <s v="CS884"/>
        <s v="CS894"/>
        <s v="CS522"/>
        <s v="CS872"/>
        <s v="CS732"/>
        <s v="CS918"/>
        <s v="CS532"/>
        <s v="CS810"/>
        <s v="CS734"/>
        <s v="CS866"/>
        <s v="CS893"/>
        <s v="CS710"/>
        <s v="CS877"/>
        <s v="CS832"/>
        <s v="CS737"/>
        <s v="CS825"/>
        <s v="CS814"/>
        <s v="CS777"/>
      </sharedItems>
    </cacheField>
    <cacheField name="Product" numFmtId="0">
      <sharedItems count="16">
        <s v="German Goat Cheese"/>
        <s v="Gumbo Mix"/>
        <s v="Dried Apples"/>
        <s v="Meringue Cake"/>
        <s v="Chang Tea"/>
        <s v="Ravioli"/>
        <s v="Boston Crab Meat"/>
        <s v="Swiss Chocolate"/>
        <s v="Camembert Cheese"/>
        <s v="Norwegian Filled Pastry"/>
        <s v="Chai Tea"/>
        <s v="English Ale"/>
        <s v="French Dark Chocolate"/>
        <s v="Marmalade"/>
        <s v="Sugar Cookies"/>
        <s v="French-Canadian Sugar Pie"/>
      </sharedItems>
    </cacheField>
    <cacheField name="Unit Price" numFmtId="0">
      <sharedItems containsSemiMixedTypes="0" containsString="0" containsNumber="1" minValue="9.4" maxValue="44"/>
    </cacheField>
    <cacheField name="Quantity" numFmtId="0">
      <sharedItems containsSemiMixedTypes="0" containsString="0" containsNumber="1" containsInteger="1" minValue="20" maxValue="100"/>
    </cacheField>
    <cacheField name="Discount" numFmtId="9">
      <sharedItems containsSemiMixedTypes="0" containsString="0" containsNumber="1" minValue="0" maxValue="0.25"/>
    </cacheField>
    <cacheField name="Region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4">
  <r>
    <x v="0"/>
    <x v="0"/>
    <x v="0"/>
    <s v="Sales Representative"/>
    <x v="0"/>
  </r>
  <r>
    <x v="1"/>
    <x v="1"/>
    <x v="1"/>
    <s v="Owner"/>
    <x v="1"/>
  </r>
  <r>
    <x v="2"/>
    <x v="2"/>
    <x v="2"/>
    <s v="Owner"/>
    <x v="1"/>
  </r>
  <r>
    <x v="3"/>
    <x v="3"/>
    <x v="3"/>
    <s v="Sales Representative"/>
    <x v="2"/>
  </r>
  <r>
    <x v="4"/>
    <x v="0"/>
    <x v="4"/>
    <s v="Order Administrator"/>
    <x v="3"/>
  </r>
  <r>
    <x v="5"/>
    <x v="4"/>
    <x v="5"/>
    <s v="Sales Representative"/>
    <x v="0"/>
  </r>
  <r>
    <x v="6"/>
    <x v="5"/>
    <x v="6"/>
    <s v="Marketing Manager"/>
    <x v="4"/>
  </r>
  <r>
    <x v="7"/>
    <x v="6"/>
    <x v="7"/>
    <s v="Owner"/>
    <x v="5"/>
  </r>
  <r>
    <x v="8"/>
    <x v="7"/>
    <x v="8"/>
    <s v="Accounting Manager"/>
    <x v="6"/>
  </r>
  <r>
    <x v="9"/>
    <x v="6"/>
    <x v="9"/>
    <s v="Sales Representative"/>
    <x v="2"/>
  </r>
  <r>
    <x v="10"/>
    <x v="8"/>
    <x v="10"/>
    <s v="Sales Agent"/>
    <x v="7"/>
  </r>
  <r>
    <x v="11"/>
    <x v="9"/>
    <x v="11"/>
    <s v="Sales Agent"/>
    <x v="2"/>
  </r>
  <r>
    <x v="12"/>
    <x v="5"/>
    <x v="12"/>
    <s v="Marketing Manager"/>
    <x v="1"/>
  </r>
  <r>
    <x v="13"/>
    <x v="10"/>
    <x v="13"/>
    <s v="Owner"/>
    <x v="8"/>
  </r>
  <r>
    <x v="14"/>
    <x v="11"/>
    <x v="14"/>
    <s v="Sales Associate"/>
    <x v="9"/>
  </r>
  <r>
    <x v="15"/>
    <x v="12"/>
    <x v="15"/>
    <s v="Sales Representative"/>
    <x v="2"/>
  </r>
  <r>
    <x v="16"/>
    <x v="2"/>
    <x v="16"/>
    <s v="Order Administrator"/>
    <x v="0"/>
  </r>
  <r>
    <x v="17"/>
    <x v="9"/>
    <x v="17"/>
    <s v="Owner"/>
    <x v="4"/>
  </r>
  <r>
    <x v="18"/>
    <x v="11"/>
    <x v="18"/>
    <s v="Sales Agent"/>
    <x v="2"/>
  </r>
  <r>
    <x v="19"/>
    <x v="0"/>
    <x v="19"/>
    <s v="Sales Manager"/>
    <x v="10"/>
  </r>
  <r>
    <x v="20"/>
    <x v="12"/>
    <x v="19"/>
    <s v="Sales Manager"/>
    <x v="10"/>
  </r>
  <r>
    <x v="17"/>
    <x v="5"/>
    <x v="12"/>
    <s v="Marketing Manager"/>
    <x v="1"/>
  </r>
  <r>
    <x v="20"/>
    <x v="9"/>
    <x v="12"/>
    <s v="Marketing Manager"/>
    <x v="1"/>
  </r>
  <r>
    <x v="21"/>
    <x v="11"/>
    <x v="12"/>
    <s v="Marketing Manager"/>
    <x v="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">
  <r>
    <n v="10247"/>
    <s v="7/25/2024"/>
    <x v="0"/>
    <x v="0"/>
    <n v="14.7"/>
    <n v="60"/>
    <n v="0.1"/>
    <m/>
  </r>
  <r>
    <n v="10253"/>
    <s v="7/25/2024"/>
    <x v="1"/>
    <x v="1"/>
    <n v="13.9"/>
    <n v="60"/>
    <n v="0"/>
    <m/>
  </r>
  <r>
    <n v="10230"/>
    <s v="7/22/2024"/>
    <x v="2"/>
    <x v="2"/>
    <n v="42.4"/>
    <n v="40"/>
    <n v="0.05"/>
    <m/>
  </r>
  <r>
    <n v="10252"/>
    <s v="7/25/2024"/>
    <x v="3"/>
    <x v="3"/>
    <n v="13.9"/>
    <n v="60"/>
    <n v="0.25"/>
    <m/>
  </r>
  <r>
    <n v="10239"/>
    <s v="7/23/2024"/>
    <x v="4"/>
    <x v="4"/>
    <n v="15.2"/>
    <n v="50"/>
    <n v="0.2"/>
    <m/>
  </r>
  <r>
    <n v="10237"/>
    <s v="7/23/2024"/>
    <x v="5"/>
    <x v="5"/>
    <n v="12"/>
    <n v="50"/>
    <n v="0.1"/>
    <m/>
  </r>
  <r>
    <n v="10235"/>
    <s v="7/22/2024"/>
    <x v="6"/>
    <x v="6"/>
    <n v="14.7"/>
    <n v="50"/>
    <n v="0.2"/>
    <m/>
  </r>
  <r>
    <n v="10267"/>
    <s v="7/24/2024"/>
    <x v="7"/>
    <x v="7"/>
    <n v="44"/>
    <n v="70"/>
    <n v="0.15"/>
    <m/>
  </r>
  <r>
    <n v="10228"/>
    <s v="7/22/2024"/>
    <x v="8"/>
    <x v="8"/>
    <n v="27.2"/>
    <n v="40"/>
    <n v="0.05"/>
    <m/>
  </r>
  <r>
    <n v="10241"/>
    <s v="7/24/2024"/>
    <x v="9"/>
    <x v="6"/>
    <n v="14.7"/>
    <n v="60"/>
    <n v="0"/>
    <m/>
  </r>
  <r>
    <n v="10248"/>
    <s v="7/25/2024"/>
    <x v="10"/>
    <x v="9"/>
    <n v="20.7"/>
    <n v="20"/>
    <n v="0.25"/>
    <m/>
  </r>
  <r>
    <n v="10233"/>
    <s v="7/22/2024"/>
    <x v="11"/>
    <x v="10"/>
    <n v="15.2"/>
    <n v="42"/>
    <n v="0.1"/>
    <m/>
  </r>
  <r>
    <n v="10286"/>
    <s v="7/25/2024"/>
    <x v="12"/>
    <x v="11"/>
    <n v="14.4"/>
    <n v="100"/>
    <n v="0"/>
    <m/>
  </r>
  <r>
    <n v="10240"/>
    <s v="7/23/2024"/>
    <x v="13"/>
    <x v="12"/>
    <n v="9.4"/>
    <n v="60"/>
    <n v="0.2"/>
    <m/>
  </r>
  <r>
    <n v="10229"/>
    <s v="7/22/2024"/>
    <x v="14"/>
    <x v="13"/>
    <n v="12"/>
    <n v="20"/>
    <n v="0"/>
    <m/>
  </r>
  <r>
    <n v="10225"/>
    <s v="7/22/2024"/>
    <x v="15"/>
    <x v="14"/>
    <n v="10"/>
    <n v="40"/>
    <n v="0.2"/>
    <m/>
  </r>
  <r>
    <n v="10316"/>
    <s v="7/24/2024"/>
    <x v="16"/>
    <x v="15"/>
    <n v="39.4"/>
    <n v="60"/>
    <n v="0"/>
    <m/>
  </r>
  <r>
    <n v="10232"/>
    <s v="7/22/2024"/>
    <x v="17"/>
    <x v="12"/>
    <n v="9.4"/>
    <n v="50"/>
    <n v="0.2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3BD955E-13DD-44B5-AFDC-146A391897A9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:A33" firstHeaderRow="1" firstDataRow="1" firstDataCol="1"/>
  <pivotFields count="5">
    <pivotField showAll="0"/>
    <pivotField showAll="0">
      <items count="14">
        <item x="0"/>
        <item x="3"/>
        <item x="8"/>
        <item x="7"/>
        <item x="4"/>
        <item x="5"/>
        <item x="2"/>
        <item x="6"/>
        <item x="1"/>
        <item x="9"/>
        <item x="10"/>
        <item x="11"/>
        <item x="12"/>
        <item t="default"/>
      </items>
    </pivotField>
    <pivotField axis="axisRow" showAll="0">
      <items count="21">
        <item x="0"/>
        <item x="2"/>
        <item x="4"/>
        <item x="7"/>
        <item x="8"/>
        <item x="9"/>
        <item x="11"/>
        <item x="12"/>
        <item x="14"/>
        <item x="15"/>
        <item x="16"/>
        <item x="18"/>
        <item x="19"/>
        <item x="6"/>
        <item x="5"/>
        <item x="10"/>
        <item x="13"/>
        <item x="1"/>
        <item x="3"/>
        <item x="17"/>
        <item t="default"/>
      </items>
    </pivotField>
    <pivotField showAll="0"/>
    <pivotField axis="axisRow" showAll="0">
      <items count="12">
        <item x="7"/>
        <item x="10"/>
        <item x="9"/>
        <item x="6"/>
        <item x="4"/>
        <item x="0"/>
        <item x="1"/>
        <item x="5"/>
        <item x="3"/>
        <item x="8"/>
        <item x="2"/>
        <item t="default"/>
      </items>
    </pivotField>
  </pivotFields>
  <rowFields count="2">
    <field x="4"/>
    <field x="2"/>
  </rowFields>
  <rowItems count="32">
    <i>
      <x/>
    </i>
    <i r="1">
      <x v="15"/>
    </i>
    <i>
      <x v="1"/>
    </i>
    <i r="1">
      <x v="12"/>
    </i>
    <i>
      <x v="2"/>
    </i>
    <i r="1">
      <x v="8"/>
    </i>
    <i>
      <x v="3"/>
    </i>
    <i r="1">
      <x v="4"/>
    </i>
    <i>
      <x v="4"/>
    </i>
    <i r="1">
      <x v="13"/>
    </i>
    <i r="1">
      <x v="19"/>
    </i>
    <i>
      <x v="5"/>
    </i>
    <i r="1">
      <x/>
    </i>
    <i r="1">
      <x v="10"/>
    </i>
    <i r="1">
      <x v="14"/>
    </i>
    <i>
      <x v="6"/>
    </i>
    <i r="1">
      <x v="1"/>
    </i>
    <i r="1">
      <x v="7"/>
    </i>
    <i r="1">
      <x v="17"/>
    </i>
    <i>
      <x v="7"/>
    </i>
    <i r="1">
      <x v="3"/>
    </i>
    <i>
      <x v="8"/>
    </i>
    <i r="1">
      <x v="2"/>
    </i>
    <i>
      <x v="9"/>
    </i>
    <i r="1">
      <x v="16"/>
    </i>
    <i>
      <x v="10"/>
    </i>
    <i r="1">
      <x v="5"/>
    </i>
    <i r="1">
      <x v="6"/>
    </i>
    <i r="1">
      <x v="9"/>
    </i>
    <i r="1">
      <x v="11"/>
    </i>
    <i r="1">
      <x v="18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B22625A-EC27-4676-8389-3167C03E614E}" name="PivotTable5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C22" firstHeaderRow="0" firstDataRow="1" firstDataCol="1" rowPageCount="1" colPageCount="1"/>
  <pivotFields count="8">
    <pivotField showAll="0"/>
    <pivotField showAll="0"/>
    <pivotField axis="axisRow" showAll="0">
      <items count="19">
        <item x="2"/>
        <item x="6"/>
        <item x="11"/>
        <item x="4"/>
        <item x="8"/>
        <item x="14"/>
        <item x="17"/>
        <item x="7"/>
        <item x="16"/>
        <item x="15"/>
        <item x="13"/>
        <item x="9"/>
        <item x="3"/>
        <item x="12"/>
        <item x="0"/>
        <item x="10"/>
        <item x="1"/>
        <item x="5"/>
        <item t="default"/>
      </items>
    </pivotField>
    <pivotField axis="axisPage" showAll="0">
      <items count="17">
        <item x="6"/>
        <item x="8"/>
        <item x="10"/>
        <item x="4"/>
        <item x="2"/>
        <item x="11"/>
        <item x="12"/>
        <item x="15"/>
        <item x="0"/>
        <item x="1"/>
        <item x="13"/>
        <item x="3"/>
        <item x="9"/>
        <item x="5"/>
        <item x="14"/>
        <item x="7"/>
        <item t="default"/>
      </items>
    </pivotField>
    <pivotField dataField="1" showAll="0"/>
    <pivotField dataField="1" showAll="0"/>
    <pivotField numFmtId="9" showAll="0"/>
    <pivotField showAll="0"/>
  </pivotFields>
  <rowFields count="1">
    <field x="2"/>
  </rowFields>
  <row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rowItems>
  <colFields count="1">
    <field x="-2"/>
  </colFields>
  <colItems count="2">
    <i>
      <x/>
    </i>
    <i i="1">
      <x v="1"/>
    </i>
  </colItems>
  <pageFields count="1">
    <pageField fld="3" hier="-1"/>
  </pageFields>
  <dataFields count="2">
    <dataField name="Sum of Quantity" fld="5" baseField="0" baseItem="0"/>
    <dataField name="Sum of Unit Price" fld="4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53395-E061-46B6-B0CF-DBCE38CB58B1}">
  <sheetPr codeName="Sheet1"/>
  <dimension ref="A1:E27"/>
  <sheetViews>
    <sheetView topLeftCell="A4" zoomScale="145" zoomScaleNormal="145" workbookViewId="0">
      <selection activeCell="C19" sqref="C19"/>
    </sheetView>
  </sheetViews>
  <sheetFormatPr defaultRowHeight="14.6" x14ac:dyDescent="0.4"/>
  <cols>
    <col min="1" max="1" width="6" bestFit="1" customWidth="1"/>
    <col min="2" max="2" width="31.61328125" bestFit="1" customWidth="1"/>
    <col min="3" max="3" width="17" bestFit="1" customWidth="1"/>
    <col min="4" max="4" width="17.921875" bestFit="1" customWidth="1"/>
    <col min="5" max="5" width="14.3046875" bestFit="1" customWidth="1"/>
  </cols>
  <sheetData>
    <row r="1" spans="1:5" x14ac:dyDescent="0.4">
      <c r="A1" t="s">
        <v>26</v>
      </c>
    </row>
    <row r="2" spans="1:5" x14ac:dyDescent="0.4">
      <c r="A2" t="s">
        <v>103</v>
      </c>
    </row>
    <row r="3" spans="1:5" x14ac:dyDescent="0.4">
      <c r="A3" s="1" t="s">
        <v>102</v>
      </c>
      <c r="B3" s="1" t="s">
        <v>101</v>
      </c>
      <c r="C3" s="1" t="s">
        <v>100</v>
      </c>
      <c r="D3" s="1" t="s">
        <v>99</v>
      </c>
      <c r="E3" s="1" t="s">
        <v>98</v>
      </c>
    </row>
    <row r="4" spans="1:5" x14ac:dyDescent="0.4">
      <c r="A4" s="3" t="s">
        <v>97</v>
      </c>
      <c r="B4" s="3" t="s">
        <v>27</v>
      </c>
      <c r="C4" s="3" t="s">
        <v>0</v>
      </c>
      <c r="D4" s="3" t="s">
        <v>54</v>
      </c>
      <c r="E4" s="3" t="s">
        <v>50</v>
      </c>
    </row>
    <row r="5" spans="1:5" x14ac:dyDescent="0.4">
      <c r="A5" s="3" t="s">
        <v>96</v>
      </c>
      <c r="B5" s="3" t="s">
        <v>95</v>
      </c>
      <c r="C5" s="3" t="s">
        <v>94</v>
      </c>
      <c r="D5" s="3" t="s">
        <v>48</v>
      </c>
      <c r="E5" s="3" t="s">
        <v>30</v>
      </c>
    </row>
    <row r="6" spans="1:5" x14ac:dyDescent="0.4">
      <c r="A6" s="3" t="s">
        <v>93</v>
      </c>
      <c r="B6" s="3" t="s">
        <v>28</v>
      </c>
      <c r="C6" s="3" t="s">
        <v>92</v>
      </c>
      <c r="D6" s="3" t="s">
        <v>48</v>
      </c>
      <c r="E6" s="3" t="s">
        <v>30</v>
      </c>
    </row>
    <row r="7" spans="1:5" x14ac:dyDescent="0.4">
      <c r="A7" s="3" t="s">
        <v>91</v>
      </c>
      <c r="B7" s="3" t="s">
        <v>90</v>
      </c>
      <c r="C7" s="3" t="s">
        <v>89</v>
      </c>
      <c r="D7" s="3" t="s">
        <v>54</v>
      </c>
      <c r="E7" s="3" t="s">
        <v>43</v>
      </c>
    </row>
    <row r="8" spans="1:5" x14ac:dyDescent="0.4">
      <c r="A8" s="3" t="s">
        <v>88</v>
      </c>
      <c r="B8" s="3" t="s">
        <v>27</v>
      </c>
      <c r="C8" s="3" t="s">
        <v>1</v>
      </c>
      <c r="D8" s="3" t="s">
        <v>51</v>
      </c>
      <c r="E8" s="3" t="s">
        <v>87</v>
      </c>
    </row>
    <row r="9" spans="1:5" x14ac:dyDescent="0.4">
      <c r="A9" s="3" t="s">
        <v>86</v>
      </c>
      <c r="B9" s="3" t="s">
        <v>85</v>
      </c>
      <c r="C9" s="3" t="s">
        <v>84</v>
      </c>
      <c r="D9" s="3" t="s">
        <v>54</v>
      </c>
      <c r="E9" s="3" t="s">
        <v>50</v>
      </c>
    </row>
    <row r="10" spans="1:5" x14ac:dyDescent="0.4">
      <c r="A10" s="3" t="s">
        <v>83</v>
      </c>
      <c r="B10" s="3" t="s">
        <v>36</v>
      </c>
      <c r="C10" s="3" t="s">
        <v>82</v>
      </c>
      <c r="D10" s="3" t="s">
        <v>31</v>
      </c>
      <c r="E10" s="3" t="s">
        <v>47</v>
      </c>
    </row>
    <row r="11" spans="1:5" x14ac:dyDescent="0.4">
      <c r="A11" s="3" t="s">
        <v>81</v>
      </c>
      <c r="B11" s="3" t="s">
        <v>72</v>
      </c>
      <c r="C11" s="3" t="s">
        <v>80</v>
      </c>
      <c r="D11" s="3" t="s">
        <v>48</v>
      </c>
      <c r="E11" s="3" t="s">
        <v>79</v>
      </c>
    </row>
    <row r="12" spans="1:5" x14ac:dyDescent="0.4">
      <c r="A12" s="3" t="s">
        <v>78</v>
      </c>
      <c r="B12" s="3" t="s">
        <v>77</v>
      </c>
      <c r="C12" s="3" t="s">
        <v>76</v>
      </c>
      <c r="D12" s="3" t="s">
        <v>75</v>
      </c>
      <c r="E12" s="3" t="s">
        <v>74</v>
      </c>
    </row>
    <row r="13" spans="1:5" x14ac:dyDescent="0.4">
      <c r="A13" s="3" t="s">
        <v>73</v>
      </c>
      <c r="B13" s="3" t="s">
        <v>72</v>
      </c>
      <c r="C13" s="3" t="s">
        <v>71</v>
      </c>
      <c r="D13" s="3" t="s">
        <v>54</v>
      </c>
      <c r="E13" s="3" t="s">
        <v>43</v>
      </c>
    </row>
    <row r="14" spans="1:5" x14ac:dyDescent="0.4">
      <c r="A14" s="3" t="s">
        <v>70</v>
      </c>
      <c r="B14" s="3" t="s">
        <v>69</v>
      </c>
      <c r="C14" s="3" t="s">
        <v>68</v>
      </c>
      <c r="D14" s="3" t="s">
        <v>44</v>
      </c>
      <c r="E14" s="3" t="s">
        <v>67</v>
      </c>
    </row>
    <row r="15" spans="1:5" x14ac:dyDescent="0.4">
      <c r="A15" s="3" t="s">
        <v>66</v>
      </c>
      <c r="B15" s="3" t="s">
        <v>34</v>
      </c>
      <c r="C15" s="3" t="s">
        <v>65</v>
      </c>
      <c r="D15" s="3" t="s">
        <v>44</v>
      </c>
      <c r="E15" s="3" t="s">
        <v>43</v>
      </c>
    </row>
    <row r="16" spans="1:5" x14ac:dyDescent="0.4">
      <c r="A16" s="3" t="s">
        <v>64</v>
      </c>
      <c r="B16" s="3" t="s">
        <v>36</v>
      </c>
      <c r="C16" s="3" t="s">
        <v>32</v>
      </c>
      <c r="D16" s="3" t="s">
        <v>31</v>
      </c>
      <c r="E16" s="3" t="s">
        <v>30</v>
      </c>
    </row>
    <row r="17" spans="1:5" x14ac:dyDescent="0.4">
      <c r="A17" s="3" t="s">
        <v>63</v>
      </c>
      <c r="B17" s="3" t="s">
        <v>62</v>
      </c>
      <c r="C17" s="3" t="s">
        <v>61</v>
      </c>
      <c r="D17" s="3" t="s">
        <v>48</v>
      </c>
      <c r="E17" s="3" t="s">
        <v>60</v>
      </c>
    </row>
    <row r="18" spans="1:5" x14ac:dyDescent="0.4">
      <c r="A18" s="3" t="s">
        <v>59</v>
      </c>
      <c r="B18" s="3" t="s">
        <v>29</v>
      </c>
      <c r="C18" s="3" t="s">
        <v>58</v>
      </c>
      <c r="D18" s="3" t="s">
        <v>57</v>
      </c>
      <c r="E18" s="3" t="s">
        <v>56</v>
      </c>
    </row>
    <row r="19" spans="1:5" x14ac:dyDescent="0.4">
      <c r="A19" s="3" t="s">
        <v>55</v>
      </c>
      <c r="B19" s="3" t="s">
        <v>41</v>
      </c>
      <c r="C19" s="3" t="s">
        <v>2</v>
      </c>
      <c r="D19" s="3" t="s">
        <v>54</v>
      </c>
      <c r="E19" s="3" t="s">
        <v>43</v>
      </c>
    </row>
    <row r="20" spans="1:5" x14ac:dyDescent="0.4">
      <c r="A20" s="3" t="s">
        <v>53</v>
      </c>
      <c r="B20" s="3" t="s">
        <v>28</v>
      </c>
      <c r="C20" s="3" t="s">
        <v>52</v>
      </c>
      <c r="D20" s="3" t="s">
        <v>51</v>
      </c>
      <c r="E20" s="3" t="s">
        <v>50</v>
      </c>
    </row>
    <row r="21" spans="1:5" x14ac:dyDescent="0.4">
      <c r="A21" s="3" t="s">
        <v>37</v>
      </c>
      <c r="B21" s="3" t="s">
        <v>34</v>
      </c>
      <c r="C21" s="3" t="s">
        <v>49</v>
      </c>
      <c r="D21" s="3" t="s">
        <v>48</v>
      </c>
      <c r="E21" s="3" t="s">
        <v>47</v>
      </c>
    </row>
    <row r="22" spans="1:5" x14ac:dyDescent="0.4">
      <c r="A22" s="3" t="s">
        <v>46</v>
      </c>
      <c r="B22" s="3" t="s">
        <v>29</v>
      </c>
      <c r="C22" s="3" t="s">
        <v>45</v>
      </c>
      <c r="D22" s="3" t="s">
        <v>44</v>
      </c>
      <c r="E22" s="3" t="s">
        <v>43</v>
      </c>
    </row>
    <row r="23" spans="1:5" x14ac:dyDescent="0.4">
      <c r="A23" s="3" t="s">
        <v>42</v>
      </c>
      <c r="B23" s="3" t="s">
        <v>27</v>
      </c>
      <c r="C23" s="3" t="s">
        <v>40</v>
      </c>
      <c r="D23" s="3" t="s">
        <v>39</v>
      </c>
      <c r="E23" s="3" t="s">
        <v>38</v>
      </c>
    </row>
    <row r="24" spans="1:5" x14ac:dyDescent="0.4">
      <c r="A24" s="3" t="s">
        <v>35</v>
      </c>
      <c r="B24" s="3" t="s">
        <v>41</v>
      </c>
      <c r="C24" s="3" t="s">
        <v>40</v>
      </c>
      <c r="D24" s="3" t="s">
        <v>39</v>
      </c>
      <c r="E24" s="3" t="s">
        <v>38</v>
      </c>
    </row>
    <row r="25" spans="1:5" x14ac:dyDescent="0.4">
      <c r="A25" s="3" t="s">
        <v>37</v>
      </c>
      <c r="B25" s="3" t="s">
        <v>36</v>
      </c>
      <c r="C25" s="3" t="s">
        <v>32</v>
      </c>
      <c r="D25" s="3" t="s">
        <v>31</v>
      </c>
      <c r="E25" s="3" t="s">
        <v>30</v>
      </c>
    </row>
    <row r="26" spans="1:5" x14ac:dyDescent="0.4">
      <c r="A26" s="3" t="s">
        <v>35</v>
      </c>
      <c r="B26" s="3" t="s">
        <v>34</v>
      </c>
      <c r="C26" s="3" t="s">
        <v>32</v>
      </c>
      <c r="D26" s="3" t="s">
        <v>31</v>
      </c>
      <c r="E26" s="3" t="s">
        <v>30</v>
      </c>
    </row>
    <row r="27" spans="1:5" x14ac:dyDescent="0.4">
      <c r="A27" s="3" t="s">
        <v>33</v>
      </c>
      <c r="B27" s="3" t="s">
        <v>29</v>
      </c>
      <c r="C27" s="3" t="s">
        <v>32</v>
      </c>
      <c r="D27" s="3" t="s">
        <v>31</v>
      </c>
      <c r="E27" s="3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A33"/>
  <sheetViews>
    <sheetView workbookViewId="0">
      <selection activeCell="A3" sqref="A3"/>
    </sheetView>
  </sheetViews>
  <sheetFormatPr defaultRowHeight="14.6" x14ac:dyDescent="0.4"/>
  <cols>
    <col min="1" max="1" width="20.921875" bestFit="1" customWidth="1"/>
  </cols>
  <sheetData>
    <row r="1" spans="1:1" x14ac:dyDescent="0.4">
      <c r="A1" s="13" t="s">
        <v>123</v>
      </c>
    </row>
    <row r="2" spans="1:1" x14ac:dyDescent="0.4">
      <c r="A2" s="14" t="s">
        <v>67</v>
      </c>
    </row>
    <row r="3" spans="1:1" x14ac:dyDescent="0.4">
      <c r="A3" s="15" t="s">
        <v>68</v>
      </c>
    </row>
    <row r="4" spans="1:1" x14ac:dyDescent="0.4">
      <c r="A4" s="14" t="s">
        <v>38</v>
      </c>
    </row>
    <row r="5" spans="1:1" x14ac:dyDescent="0.4">
      <c r="A5" s="15" t="s">
        <v>40</v>
      </c>
    </row>
    <row r="6" spans="1:1" x14ac:dyDescent="0.4">
      <c r="A6" s="14" t="s">
        <v>56</v>
      </c>
    </row>
    <row r="7" spans="1:1" x14ac:dyDescent="0.4">
      <c r="A7" s="15" t="s">
        <v>58</v>
      </c>
    </row>
    <row r="8" spans="1:1" x14ac:dyDescent="0.4">
      <c r="A8" s="14" t="s">
        <v>74</v>
      </c>
    </row>
    <row r="9" spans="1:1" x14ac:dyDescent="0.4">
      <c r="A9" s="15" t="s">
        <v>76</v>
      </c>
    </row>
    <row r="10" spans="1:1" x14ac:dyDescent="0.4">
      <c r="A10" s="14" t="s">
        <v>47</v>
      </c>
    </row>
    <row r="11" spans="1:1" x14ac:dyDescent="0.4">
      <c r="A11" s="15" t="s">
        <v>82</v>
      </c>
    </row>
    <row r="12" spans="1:1" x14ac:dyDescent="0.4">
      <c r="A12" s="15" t="s">
        <v>49</v>
      </c>
    </row>
    <row r="13" spans="1:1" x14ac:dyDescent="0.4">
      <c r="A13" s="14" t="s">
        <v>50</v>
      </c>
    </row>
    <row r="14" spans="1:1" x14ac:dyDescent="0.4">
      <c r="A14" s="15" t="s">
        <v>0</v>
      </c>
    </row>
    <row r="15" spans="1:1" x14ac:dyDescent="0.4">
      <c r="A15" s="15" t="s">
        <v>52</v>
      </c>
    </row>
    <row r="16" spans="1:1" x14ac:dyDescent="0.4">
      <c r="A16" s="15" t="s">
        <v>84</v>
      </c>
    </row>
    <row r="17" spans="1:1" x14ac:dyDescent="0.4">
      <c r="A17" s="14" t="s">
        <v>30</v>
      </c>
    </row>
    <row r="18" spans="1:1" x14ac:dyDescent="0.4">
      <c r="A18" s="15" t="s">
        <v>92</v>
      </c>
    </row>
    <row r="19" spans="1:1" x14ac:dyDescent="0.4">
      <c r="A19" s="15" t="s">
        <v>32</v>
      </c>
    </row>
    <row r="20" spans="1:1" x14ac:dyDescent="0.4">
      <c r="A20" s="15" t="s">
        <v>94</v>
      </c>
    </row>
    <row r="21" spans="1:1" x14ac:dyDescent="0.4">
      <c r="A21" s="14" t="s">
        <v>79</v>
      </c>
    </row>
    <row r="22" spans="1:1" x14ac:dyDescent="0.4">
      <c r="A22" s="15" t="s">
        <v>80</v>
      </c>
    </row>
    <row r="23" spans="1:1" x14ac:dyDescent="0.4">
      <c r="A23" s="14" t="s">
        <v>87</v>
      </c>
    </row>
    <row r="24" spans="1:1" x14ac:dyDescent="0.4">
      <c r="A24" s="15" t="s">
        <v>1</v>
      </c>
    </row>
    <row r="25" spans="1:1" x14ac:dyDescent="0.4">
      <c r="A25" s="14" t="s">
        <v>60</v>
      </c>
    </row>
    <row r="26" spans="1:1" x14ac:dyDescent="0.4">
      <c r="A26" s="15" t="s">
        <v>61</v>
      </c>
    </row>
    <row r="27" spans="1:1" x14ac:dyDescent="0.4">
      <c r="A27" s="14" t="s">
        <v>43</v>
      </c>
    </row>
    <row r="28" spans="1:1" x14ac:dyDescent="0.4">
      <c r="A28" s="15" t="s">
        <v>71</v>
      </c>
    </row>
    <row r="29" spans="1:1" x14ac:dyDescent="0.4">
      <c r="A29" s="15" t="s">
        <v>65</v>
      </c>
    </row>
    <row r="30" spans="1:1" x14ac:dyDescent="0.4">
      <c r="A30" s="15" t="s">
        <v>2</v>
      </c>
    </row>
    <row r="31" spans="1:1" x14ac:dyDescent="0.4">
      <c r="A31" s="15" t="s">
        <v>45</v>
      </c>
    </row>
    <row r="32" spans="1:1" x14ac:dyDescent="0.4">
      <c r="A32" s="15" t="s">
        <v>89</v>
      </c>
    </row>
    <row r="33" spans="1:1" x14ac:dyDescent="0.4">
      <c r="A33" s="14" t="s">
        <v>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9F875-D2C6-457B-971C-2C3CFD5D4D79}">
  <sheetPr codeName="Sheet3"/>
  <dimension ref="A3:H21"/>
  <sheetViews>
    <sheetView topLeftCell="A2" zoomScale="130" zoomScaleNormal="130" workbookViewId="0">
      <selection activeCell="H4" sqref="H4:H21"/>
    </sheetView>
  </sheetViews>
  <sheetFormatPr defaultRowHeight="14.6" x14ac:dyDescent="0.4"/>
  <cols>
    <col min="1" max="1" width="8" bestFit="1" customWidth="1"/>
    <col min="2" max="2" width="10.07421875" bestFit="1" customWidth="1"/>
    <col min="3" max="3" width="11.3046875" bestFit="1" customWidth="1"/>
    <col min="4" max="4" width="22.765625" bestFit="1" customWidth="1"/>
    <col min="5" max="5" width="9.07421875" bestFit="1" customWidth="1"/>
    <col min="6" max="7" width="8.3046875" bestFit="1" customWidth="1"/>
    <col min="8" max="8" width="14.3046875" bestFit="1" customWidth="1"/>
    <col min="10" max="10" width="12.4609375" bestFit="1" customWidth="1"/>
  </cols>
  <sheetData>
    <row r="3" spans="1:8" x14ac:dyDescent="0.4">
      <c r="A3" s="1" t="s">
        <v>121</v>
      </c>
      <c r="B3" s="1" t="s">
        <v>120</v>
      </c>
      <c r="C3" s="1" t="s">
        <v>25</v>
      </c>
      <c r="D3" s="1" t="s">
        <v>3</v>
      </c>
      <c r="E3" s="1" t="s">
        <v>4</v>
      </c>
      <c r="F3" s="1" t="s">
        <v>119</v>
      </c>
      <c r="G3" s="1" t="s">
        <v>118</v>
      </c>
      <c r="H3" s="1" t="s">
        <v>98</v>
      </c>
    </row>
    <row r="4" spans="1:8" x14ac:dyDescent="0.4">
      <c r="A4" s="3">
        <v>10247</v>
      </c>
      <c r="B4" s="3" t="s">
        <v>112</v>
      </c>
      <c r="C4" s="3" t="s">
        <v>83</v>
      </c>
      <c r="D4" s="3" t="s">
        <v>111</v>
      </c>
      <c r="E4" s="3">
        <v>14.7</v>
      </c>
      <c r="F4" s="3">
        <v>60</v>
      </c>
      <c r="G4" s="4">
        <v>0.1</v>
      </c>
      <c r="H4" s="3" t="str">
        <f>_xlfn.XLOOKUP(C4,Customers!$A$4:$A$27,Customers!$E$4:$E$27)</f>
        <v>France</v>
      </c>
    </row>
    <row r="5" spans="1:8" x14ac:dyDescent="0.4">
      <c r="A5" s="3">
        <v>10253</v>
      </c>
      <c r="B5" s="3" t="s">
        <v>112</v>
      </c>
      <c r="C5" s="3" t="s">
        <v>91</v>
      </c>
      <c r="D5" s="3" t="s">
        <v>115</v>
      </c>
      <c r="E5" s="3">
        <v>13.9</v>
      </c>
      <c r="F5" s="3">
        <v>60</v>
      </c>
      <c r="G5" s="4">
        <v>0</v>
      </c>
      <c r="H5" s="3" t="str">
        <f>_xlfn.XLOOKUP(C5,Customers!$A$4:$A$27,Customers!$E$4:$E$27)</f>
        <v>United Kingdom</v>
      </c>
    </row>
    <row r="6" spans="1:8" x14ac:dyDescent="0.4">
      <c r="A6" s="3">
        <v>10230</v>
      </c>
      <c r="B6" s="3" t="s">
        <v>105</v>
      </c>
      <c r="C6" s="3" t="s">
        <v>59</v>
      </c>
      <c r="D6" s="3" t="s">
        <v>21</v>
      </c>
      <c r="E6" s="3">
        <v>42.4</v>
      </c>
      <c r="F6" s="3">
        <v>40</v>
      </c>
      <c r="G6" s="4">
        <v>0.05</v>
      </c>
      <c r="H6" s="3" t="str">
        <f>_xlfn.XLOOKUP(C6,Customers!$A$4:$A$27,Customers!$E$4:$E$27)</f>
        <v>Brazil</v>
      </c>
    </row>
    <row r="7" spans="1:8" x14ac:dyDescent="0.4">
      <c r="A7" s="3">
        <v>10252</v>
      </c>
      <c r="B7" s="3" t="s">
        <v>112</v>
      </c>
      <c r="C7" s="3" t="s">
        <v>88</v>
      </c>
      <c r="D7" s="3" t="s">
        <v>114</v>
      </c>
      <c r="E7" s="3">
        <v>13.9</v>
      </c>
      <c r="F7" s="3">
        <v>60</v>
      </c>
      <c r="G7" s="4">
        <v>0.25</v>
      </c>
      <c r="H7" s="3" t="str">
        <f>_xlfn.XLOOKUP(C7,Customers!$A$4:$A$27,Customers!$E$4:$E$27)</f>
        <v>Sweden</v>
      </c>
    </row>
    <row r="8" spans="1:8" x14ac:dyDescent="0.4">
      <c r="A8" s="3">
        <v>10239</v>
      </c>
      <c r="B8" s="3" t="s">
        <v>109</v>
      </c>
      <c r="C8" s="3" t="s">
        <v>73</v>
      </c>
      <c r="D8" s="3" t="s">
        <v>18</v>
      </c>
      <c r="E8" s="3">
        <v>15.2</v>
      </c>
      <c r="F8" s="3">
        <v>50</v>
      </c>
      <c r="G8" s="4">
        <v>0.2</v>
      </c>
      <c r="H8" s="3" t="str">
        <f>_xlfn.XLOOKUP(C8,Customers!$A$4:$A$27,Customers!$E$4:$E$27)</f>
        <v>United Kingdom</v>
      </c>
    </row>
    <row r="9" spans="1:8" x14ac:dyDescent="0.4">
      <c r="A9" s="3">
        <v>10237</v>
      </c>
      <c r="B9" s="3" t="s">
        <v>109</v>
      </c>
      <c r="C9" s="3" t="s">
        <v>70</v>
      </c>
      <c r="D9" s="3" t="s">
        <v>108</v>
      </c>
      <c r="E9" s="3">
        <v>12</v>
      </c>
      <c r="F9" s="3">
        <v>50</v>
      </c>
      <c r="G9" s="4">
        <v>0.1</v>
      </c>
      <c r="H9" s="3" t="str">
        <f>_xlfn.XLOOKUP(C9,Customers!$A$4:$A$27,Customers!$E$4:$E$27)</f>
        <v>Argentina</v>
      </c>
    </row>
    <row r="10" spans="1:8" x14ac:dyDescent="0.4">
      <c r="A10" s="3">
        <v>10235</v>
      </c>
      <c r="B10" s="3" t="s">
        <v>105</v>
      </c>
      <c r="C10" s="3" t="s">
        <v>66</v>
      </c>
      <c r="D10" s="3" t="s">
        <v>11</v>
      </c>
      <c r="E10" s="3">
        <v>14.7</v>
      </c>
      <c r="F10" s="3">
        <v>50</v>
      </c>
      <c r="G10" s="4">
        <v>0.2</v>
      </c>
      <c r="H10" s="3" t="str">
        <f>_xlfn.XLOOKUP(C10,Customers!$A$4:$A$27,Customers!$E$4:$E$27)</f>
        <v>United Kingdom</v>
      </c>
    </row>
    <row r="11" spans="1:8" x14ac:dyDescent="0.4">
      <c r="A11" s="3">
        <v>10267</v>
      </c>
      <c r="B11" s="3" t="s">
        <v>110</v>
      </c>
      <c r="C11" s="3" t="s">
        <v>96</v>
      </c>
      <c r="D11" s="3" t="s">
        <v>117</v>
      </c>
      <c r="E11" s="3">
        <v>44</v>
      </c>
      <c r="F11" s="3">
        <v>70</v>
      </c>
      <c r="G11" s="4">
        <v>0.15</v>
      </c>
      <c r="H11" s="3" t="str">
        <f>_xlfn.XLOOKUP(C11,Customers!$A$4:$A$27,Customers!$E$4:$E$27)</f>
        <v>Mexico</v>
      </c>
    </row>
    <row r="12" spans="1:8" x14ac:dyDescent="0.4">
      <c r="A12" s="3">
        <v>10228</v>
      </c>
      <c r="B12" s="3" t="s">
        <v>105</v>
      </c>
      <c r="C12" s="3" t="s">
        <v>53</v>
      </c>
      <c r="D12" s="3" t="s">
        <v>14</v>
      </c>
      <c r="E12" s="3">
        <v>27.2</v>
      </c>
      <c r="F12" s="3">
        <v>40</v>
      </c>
      <c r="G12" s="4">
        <v>0.05</v>
      </c>
      <c r="H12" s="3" t="str">
        <f>_xlfn.XLOOKUP(C12,Customers!$A$4:$A$27,Customers!$E$4:$E$27)</f>
        <v>Germany</v>
      </c>
    </row>
    <row r="13" spans="1:8" x14ac:dyDescent="0.4">
      <c r="A13" s="3">
        <v>10241</v>
      </c>
      <c r="B13" s="3" t="s">
        <v>110</v>
      </c>
      <c r="C13" s="3" t="s">
        <v>81</v>
      </c>
      <c r="D13" s="3" t="s">
        <v>11</v>
      </c>
      <c r="E13" s="3">
        <v>14.7</v>
      </c>
      <c r="F13" s="3">
        <v>60</v>
      </c>
      <c r="G13" s="4">
        <v>0</v>
      </c>
      <c r="H13" s="3" t="str">
        <f>_xlfn.XLOOKUP(C13,Customers!$A$4:$A$27,Customers!$E$4:$E$27)</f>
        <v>Spain</v>
      </c>
    </row>
    <row r="14" spans="1:8" x14ac:dyDescent="0.4">
      <c r="A14" s="3">
        <v>10248</v>
      </c>
      <c r="B14" s="3" t="s">
        <v>112</v>
      </c>
      <c r="C14" s="3" t="s">
        <v>86</v>
      </c>
      <c r="D14" s="3" t="s">
        <v>113</v>
      </c>
      <c r="E14" s="3">
        <v>20.7</v>
      </c>
      <c r="F14" s="3">
        <v>20</v>
      </c>
      <c r="G14" s="4">
        <v>0.25</v>
      </c>
      <c r="H14" s="3" t="str">
        <f>_xlfn.XLOOKUP(C14,Customers!$A$4:$A$27,Customers!$E$4:$E$27)</f>
        <v>Germany</v>
      </c>
    </row>
    <row r="15" spans="1:8" x14ac:dyDescent="0.4">
      <c r="A15" s="3">
        <v>10233</v>
      </c>
      <c r="B15" s="3" t="s">
        <v>105</v>
      </c>
      <c r="C15" s="3" t="s">
        <v>64</v>
      </c>
      <c r="D15" s="3" t="s">
        <v>17</v>
      </c>
      <c r="E15" s="3">
        <v>15.2</v>
      </c>
      <c r="F15" s="3">
        <v>42</v>
      </c>
      <c r="G15" s="4">
        <v>0.1</v>
      </c>
      <c r="H15" s="3" t="str">
        <f>_xlfn.XLOOKUP(C15,Customers!$A$4:$A$27,Customers!$E$4:$E$27)</f>
        <v>Mexico</v>
      </c>
    </row>
    <row r="16" spans="1:8" x14ac:dyDescent="0.4">
      <c r="A16" s="3">
        <v>10286</v>
      </c>
      <c r="B16" s="3" t="s">
        <v>112</v>
      </c>
      <c r="C16" s="3" t="s">
        <v>97</v>
      </c>
      <c r="D16" s="3" t="s">
        <v>23</v>
      </c>
      <c r="E16" s="3">
        <v>14.4</v>
      </c>
      <c r="F16" s="3">
        <v>100</v>
      </c>
      <c r="G16" s="4">
        <v>0</v>
      </c>
      <c r="H16" s="3" t="str">
        <f>_xlfn.XLOOKUP(C16,Customers!$A$4:$A$27,Customers!$E$4:$E$27)</f>
        <v>Germany</v>
      </c>
    </row>
    <row r="17" spans="1:8" x14ac:dyDescent="0.4">
      <c r="A17" s="3">
        <v>10240</v>
      </c>
      <c r="B17" s="3" t="s">
        <v>109</v>
      </c>
      <c r="C17" s="3" t="s">
        <v>78</v>
      </c>
      <c r="D17" s="3" t="s">
        <v>107</v>
      </c>
      <c r="E17" s="3">
        <v>9.4</v>
      </c>
      <c r="F17" s="3">
        <v>60</v>
      </c>
      <c r="G17" s="4">
        <v>0.2</v>
      </c>
      <c r="H17" s="3" t="str">
        <f>_xlfn.XLOOKUP(C17,Customers!$A$4:$A$27,Customers!$E$4:$E$27)</f>
        <v>Canada</v>
      </c>
    </row>
    <row r="18" spans="1:8" x14ac:dyDescent="0.4">
      <c r="A18" s="3">
        <v>10229</v>
      </c>
      <c r="B18" s="3" t="s">
        <v>105</v>
      </c>
      <c r="C18" s="3" t="s">
        <v>55</v>
      </c>
      <c r="D18" s="3" t="s">
        <v>106</v>
      </c>
      <c r="E18" s="3">
        <v>12</v>
      </c>
      <c r="F18" s="3">
        <v>20</v>
      </c>
      <c r="G18" s="4">
        <v>0</v>
      </c>
      <c r="H18" s="3" t="str">
        <f>_xlfn.XLOOKUP(C18,Customers!$A$4:$A$27,Customers!$E$4:$E$27)</f>
        <v>United Kingdom</v>
      </c>
    </row>
    <row r="19" spans="1:8" x14ac:dyDescent="0.4">
      <c r="A19" s="3">
        <v>10225</v>
      </c>
      <c r="B19" s="3" t="s">
        <v>105</v>
      </c>
      <c r="C19" s="3" t="s">
        <v>37</v>
      </c>
      <c r="D19" s="3" t="s">
        <v>104</v>
      </c>
      <c r="E19" s="3">
        <v>10</v>
      </c>
      <c r="F19" s="3">
        <v>40</v>
      </c>
      <c r="G19" s="4">
        <v>0.2</v>
      </c>
      <c r="H19" s="3" t="str">
        <f>_xlfn.XLOOKUP(C19,Customers!$A$4:$A$27,Customers!$E$4:$E$27)</f>
        <v>France</v>
      </c>
    </row>
    <row r="20" spans="1:8" x14ac:dyDescent="0.4">
      <c r="A20" s="3">
        <v>10316</v>
      </c>
      <c r="B20" s="3" t="s">
        <v>110</v>
      </c>
      <c r="C20" s="3" t="s">
        <v>93</v>
      </c>
      <c r="D20" s="3" t="s">
        <v>116</v>
      </c>
      <c r="E20" s="3">
        <v>39.4</v>
      </c>
      <c r="F20" s="3">
        <v>60</v>
      </c>
      <c r="G20" s="4">
        <v>0</v>
      </c>
      <c r="H20" s="3" t="str">
        <f>_xlfn.XLOOKUP(C20,Customers!$A$4:$A$27,Customers!$E$4:$E$27)</f>
        <v>Mexico</v>
      </c>
    </row>
    <row r="21" spans="1:8" x14ac:dyDescent="0.4">
      <c r="A21" s="3">
        <v>10232</v>
      </c>
      <c r="B21" s="3" t="s">
        <v>105</v>
      </c>
      <c r="C21" s="3" t="s">
        <v>63</v>
      </c>
      <c r="D21" s="3" t="s">
        <v>107</v>
      </c>
      <c r="E21" s="3">
        <v>9.4</v>
      </c>
      <c r="F21" s="3">
        <v>50</v>
      </c>
      <c r="G21" s="4">
        <v>0.2</v>
      </c>
      <c r="H21" s="3" t="str">
        <f>_xlfn.XLOOKUP(C21,Customers!$A$4:$A$27,Customers!$E$4:$E$27)</f>
        <v>Switzerland</v>
      </c>
    </row>
  </sheetData>
  <autoFilter ref="A3:H3" xr:uid="{E429F875-D2C6-457B-971C-2C3CFD5D4D79}">
    <sortState xmlns:xlrd2="http://schemas.microsoft.com/office/spreadsheetml/2017/richdata2" ref="A4:H21">
      <sortCondition ref="H3"/>
    </sortState>
  </autoFilter>
  <conditionalFormatting sqref="G4:G21">
    <cfRule type="top10" dxfId="1" priority="1" rank="1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A1:C22"/>
  <sheetViews>
    <sheetView zoomScale="130" zoomScaleNormal="130" workbookViewId="0">
      <selection activeCell="A3" sqref="A3:C22"/>
    </sheetView>
  </sheetViews>
  <sheetFormatPr defaultRowHeight="14.6" x14ac:dyDescent="0.4"/>
  <cols>
    <col min="1" max="1" width="12.3828125" bestFit="1" customWidth="1"/>
    <col min="2" max="2" width="14.4609375" bestFit="1" customWidth="1"/>
    <col min="3" max="3" width="15.23046875" bestFit="1" customWidth="1"/>
  </cols>
  <sheetData>
    <row r="1" spans="1:3" x14ac:dyDescent="0.4">
      <c r="A1" s="13" t="s">
        <v>3</v>
      </c>
      <c r="B1" t="s">
        <v>127</v>
      </c>
    </row>
    <row r="3" spans="1:3" x14ac:dyDescent="0.4">
      <c r="A3" s="13" t="s">
        <v>123</v>
      </c>
      <c r="B3" t="s">
        <v>126</v>
      </c>
      <c r="C3" t="s">
        <v>125</v>
      </c>
    </row>
    <row r="4" spans="1:3" x14ac:dyDescent="0.4">
      <c r="A4" s="14" t="s">
        <v>59</v>
      </c>
      <c r="B4">
        <v>40</v>
      </c>
      <c r="C4">
        <v>42.4</v>
      </c>
    </row>
    <row r="5" spans="1:3" x14ac:dyDescent="0.4">
      <c r="A5" s="14" t="s">
        <v>66</v>
      </c>
      <c r="B5">
        <v>50</v>
      </c>
      <c r="C5">
        <v>14.7</v>
      </c>
    </row>
    <row r="6" spans="1:3" x14ac:dyDescent="0.4">
      <c r="A6" s="14" t="s">
        <v>64</v>
      </c>
      <c r="B6">
        <v>42</v>
      </c>
      <c r="C6">
        <v>15.2</v>
      </c>
    </row>
    <row r="7" spans="1:3" x14ac:dyDescent="0.4">
      <c r="A7" s="14" t="s">
        <v>73</v>
      </c>
      <c r="B7">
        <v>50</v>
      </c>
      <c r="C7">
        <v>15.2</v>
      </c>
    </row>
    <row r="8" spans="1:3" x14ac:dyDescent="0.4">
      <c r="A8" s="14" t="s">
        <v>53</v>
      </c>
      <c r="B8">
        <v>40</v>
      </c>
      <c r="C8">
        <v>27.2</v>
      </c>
    </row>
    <row r="9" spans="1:3" x14ac:dyDescent="0.4">
      <c r="A9" s="14" t="s">
        <v>55</v>
      </c>
      <c r="B9">
        <v>20</v>
      </c>
      <c r="C9">
        <v>12</v>
      </c>
    </row>
    <row r="10" spans="1:3" x14ac:dyDescent="0.4">
      <c r="A10" s="14" t="s">
        <v>63</v>
      </c>
      <c r="B10">
        <v>50</v>
      </c>
      <c r="C10">
        <v>9.4</v>
      </c>
    </row>
    <row r="11" spans="1:3" x14ac:dyDescent="0.4">
      <c r="A11" s="14" t="s">
        <v>96</v>
      </c>
      <c r="B11">
        <v>70</v>
      </c>
      <c r="C11">
        <v>44</v>
      </c>
    </row>
    <row r="12" spans="1:3" x14ac:dyDescent="0.4">
      <c r="A12" s="14" t="s">
        <v>93</v>
      </c>
      <c r="B12">
        <v>60</v>
      </c>
      <c r="C12">
        <v>39.4</v>
      </c>
    </row>
    <row r="13" spans="1:3" x14ac:dyDescent="0.4">
      <c r="A13" s="14" t="s">
        <v>37</v>
      </c>
      <c r="B13">
        <v>40</v>
      </c>
      <c r="C13">
        <v>10</v>
      </c>
    </row>
    <row r="14" spans="1:3" x14ac:dyDescent="0.4">
      <c r="A14" s="14" t="s">
        <v>78</v>
      </c>
      <c r="B14">
        <v>60</v>
      </c>
      <c r="C14">
        <v>9.4</v>
      </c>
    </row>
    <row r="15" spans="1:3" x14ac:dyDescent="0.4">
      <c r="A15" s="14" t="s">
        <v>81</v>
      </c>
      <c r="B15">
        <v>60</v>
      </c>
      <c r="C15">
        <v>14.7</v>
      </c>
    </row>
    <row r="16" spans="1:3" x14ac:dyDescent="0.4">
      <c r="A16" s="14" t="s">
        <v>88</v>
      </c>
      <c r="B16">
        <v>60</v>
      </c>
      <c r="C16">
        <v>13.9</v>
      </c>
    </row>
    <row r="17" spans="1:3" x14ac:dyDescent="0.4">
      <c r="A17" s="14" t="s">
        <v>97</v>
      </c>
      <c r="B17">
        <v>100</v>
      </c>
      <c r="C17">
        <v>14.4</v>
      </c>
    </row>
    <row r="18" spans="1:3" x14ac:dyDescent="0.4">
      <c r="A18" s="14" t="s">
        <v>83</v>
      </c>
      <c r="B18">
        <v>60</v>
      </c>
      <c r="C18">
        <v>14.7</v>
      </c>
    </row>
    <row r="19" spans="1:3" x14ac:dyDescent="0.4">
      <c r="A19" s="14" t="s">
        <v>86</v>
      </c>
      <c r="B19">
        <v>20</v>
      </c>
      <c r="C19">
        <v>20.7</v>
      </c>
    </row>
    <row r="20" spans="1:3" x14ac:dyDescent="0.4">
      <c r="A20" s="14" t="s">
        <v>91</v>
      </c>
      <c r="B20">
        <v>60</v>
      </c>
      <c r="C20">
        <v>13.9</v>
      </c>
    </row>
    <row r="21" spans="1:3" x14ac:dyDescent="0.4">
      <c r="A21" s="14" t="s">
        <v>70</v>
      </c>
      <c r="B21">
        <v>50</v>
      </c>
      <c r="C21">
        <v>12</v>
      </c>
    </row>
    <row r="22" spans="1:3" x14ac:dyDescent="0.4">
      <c r="A22" s="14" t="s">
        <v>124</v>
      </c>
      <c r="B22">
        <v>932</v>
      </c>
      <c r="C22">
        <v>343.19999999999993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FD813-05FA-4FAF-A2AE-A87D9F1EAAEB}">
  <sheetPr codeName="Sheet5"/>
  <dimension ref="A2:E23"/>
  <sheetViews>
    <sheetView tabSelected="1" zoomScale="130" zoomScaleNormal="130" workbookViewId="0">
      <selection activeCell="D5" sqref="D5"/>
    </sheetView>
  </sheetViews>
  <sheetFormatPr defaultRowHeight="14.6" x14ac:dyDescent="0.4"/>
  <cols>
    <col min="1" max="1" width="21.07421875" bestFit="1" customWidth="1"/>
    <col min="2" max="2" width="11.23046875" style="2" customWidth="1"/>
    <col min="4" max="5" width="24.4609375" customWidth="1"/>
  </cols>
  <sheetData>
    <row r="2" spans="1:5" x14ac:dyDescent="0.4">
      <c r="D2" s="16" t="s">
        <v>122</v>
      </c>
      <c r="E2" s="16"/>
    </row>
    <row r="3" spans="1:5" x14ac:dyDescent="0.4">
      <c r="A3" s="5" t="s">
        <v>3</v>
      </c>
      <c r="B3" s="6" t="s">
        <v>4</v>
      </c>
      <c r="D3" s="5" t="s">
        <v>3</v>
      </c>
      <c r="E3" s="6" t="s">
        <v>4</v>
      </c>
    </row>
    <row r="4" spans="1:5" x14ac:dyDescent="0.4">
      <c r="A4" s="7" t="s">
        <v>5</v>
      </c>
      <c r="B4" s="8">
        <v>12.5</v>
      </c>
      <c r="D4" s="7" t="str" cm="1">
        <f t="array" ref="D4:E23">_xlfn.SORTBY(A4:B23,B4:B23,-1)</f>
        <v>Beef Fillet</v>
      </c>
      <c r="E4" s="8">
        <v>97</v>
      </c>
    </row>
    <row r="5" spans="1:5" x14ac:dyDescent="0.4">
      <c r="A5" s="9" t="s">
        <v>6</v>
      </c>
      <c r="B5" s="10">
        <v>10</v>
      </c>
      <c r="D5" s="9" t="str">
        <v>Dried Apples</v>
      </c>
      <c r="E5" s="10">
        <v>53</v>
      </c>
    </row>
    <row r="6" spans="1:5" x14ac:dyDescent="0.4">
      <c r="A6" s="7" t="s">
        <v>7</v>
      </c>
      <c r="B6" s="8">
        <v>15</v>
      </c>
      <c r="D6" s="7" t="str">
        <v>Camembert Cheese</v>
      </c>
      <c r="E6" s="8">
        <v>34</v>
      </c>
    </row>
    <row r="7" spans="1:5" x14ac:dyDescent="0.4">
      <c r="A7" s="9" t="s">
        <v>8</v>
      </c>
      <c r="B7" s="10">
        <v>97</v>
      </c>
      <c r="D7" s="9" t="str">
        <v>Dried Fruit</v>
      </c>
      <c r="E7" s="10">
        <v>30</v>
      </c>
    </row>
    <row r="8" spans="1:5" x14ac:dyDescent="0.4">
      <c r="A8" s="7" t="s">
        <v>9</v>
      </c>
      <c r="B8" s="8">
        <v>21</v>
      </c>
      <c r="D8" s="7" t="str">
        <v>Cajun Seasoning</v>
      </c>
      <c r="E8" s="8">
        <v>22</v>
      </c>
    </row>
    <row r="9" spans="1:5" x14ac:dyDescent="0.4">
      <c r="A9" s="9" t="s">
        <v>10</v>
      </c>
      <c r="B9" s="10">
        <v>18</v>
      </c>
      <c r="D9" s="9" t="str">
        <v>Blue Cheese</v>
      </c>
      <c r="E9" s="10">
        <v>21</v>
      </c>
    </row>
    <row r="10" spans="1:5" x14ac:dyDescent="0.4">
      <c r="A10" s="7" t="s">
        <v>11</v>
      </c>
      <c r="B10" s="8">
        <v>18.399999999999999</v>
      </c>
      <c r="D10" s="7" t="str">
        <v>Chang Tea</v>
      </c>
      <c r="E10" s="8">
        <v>19</v>
      </c>
    </row>
    <row r="11" spans="1:5" x14ac:dyDescent="0.4">
      <c r="A11" s="9" t="s">
        <v>12</v>
      </c>
      <c r="B11" s="10">
        <v>13</v>
      </c>
      <c r="D11" s="9" t="str">
        <v>Boston Crab Meat</v>
      </c>
      <c r="E11" s="10">
        <v>18.399999999999999</v>
      </c>
    </row>
    <row r="12" spans="1:5" x14ac:dyDescent="0.4">
      <c r="A12" s="7" t="s">
        <v>13</v>
      </c>
      <c r="B12" s="8">
        <v>22</v>
      </c>
      <c r="D12" s="7" t="str">
        <v>Blueberry Biscuits</v>
      </c>
      <c r="E12" s="8">
        <v>18</v>
      </c>
    </row>
    <row r="13" spans="1:5" x14ac:dyDescent="0.4">
      <c r="A13" s="9" t="s">
        <v>14</v>
      </c>
      <c r="B13" s="10">
        <v>34</v>
      </c>
      <c r="D13" s="9" t="str">
        <v>Chai Tea</v>
      </c>
      <c r="E13" s="10">
        <v>18</v>
      </c>
    </row>
    <row r="14" spans="1:5" x14ac:dyDescent="0.4">
      <c r="A14" s="7" t="s">
        <v>15</v>
      </c>
      <c r="B14" s="8">
        <v>7.45</v>
      </c>
      <c r="D14" s="7" t="str">
        <v>English Ale</v>
      </c>
      <c r="E14" s="8">
        <v>18</v>
      </c>
    </row>
    <row r="15" spans="1:5" x14ac:dyDescent="0.4">
      <c r="A15" s="9" t="s">
        <v>16</v>
      </c>
      <c r="B15" s="10">
        <v>15</v>
      </c>
      <c r="D15" s="9" t="str">
        <v>Australian Lager</v>
      </c>
      <c r="E15" s="10">
        <v>15</v>
      </c>
    </row>
    <row r="16" spans="1:5" x14ac:dyDescent="0.4">
      <c r="A16" s="7" t="s">
        <v>17</v>
      </c>
      <c r="B16" s="8">
        <v>18</v>
      </c>
      <c r="D16" s="7" t="str">
        <v>Caviar</v>
      </c>
      <c r="E16" s="8">
        <v>15</v>
      </c>
    </row>
    <row r="17" spans="1:5" x14ac:dyDescent="0.4">
      <c r="A17" s="9" t="s">
        <v>18</v>
      </c>
      <c r="B17" s="10">
        <v>19</v>
      </c>
      <c r="D17" s="9" t="str">
        <v>Bratwurst</v>
      </c>
      <c r="E17" s="10">
        <v>13</v>
      </c>
    </row>
    <row r="18" spans="1:5" x14ac:dyDescent="0.4">
      <c r="A18" s="7" t="s">
        <v>19</v>
      </c>
      <c r="B18" s="8">
        <v>12</v>
      </c>
      <c r="D18" s="7" t="str">
        <v>Aged Italian Blue Cheese</v>
      </c>
      <c r="E18" s="8">
        <v>12.5</v>
      </c>
    </row>
    <row r="19" spans="1:5" x14ac:dyDescent="0.4">
      <c r="A19" s="9" t="s">
        <v>20</v>
      </c>
      <c r="B19" s="10">
        <v>9.65</v>
      </c>
      <c r="D19" s="9" t="str">
        <v>Chocolate Mousse</v>
      </c>
      <c r="E19" s="10">
        <v>12</v>
      </c>
    </row>
    <row r="20" spans="1:5" x14ac:dyDescent="0.4">
      <c r="A20" s="7" t="s">
        <v>21</v>
      </c>
      <c r="B20" s="8">
        <v>53</v>
      </c>
      <c r="D20" s="7" t="str">
        <v>Aniseed Syrup</v>
      </c>
      <c r="E20" s="8">
        <v>10</v>
      </c>
    </row>
    <row r="21" spans="1:5" x14ac:dyDescent="0.4">
      <c r="A21" s="9" t="s">
        <v>22</v>
      </c>
      <c r="B21" s="10">
        <v>30</v>
      </c>
      <c r="D21" s="9" t="str">
        <v>English Scones</v>
      </c>
      <c r="E21" s="10">
        <v>10</v>
      </c>
    </row>
    <row r="22" spans="1:5" x14ac:dyDescent="0.4">
      <c r="A22" s="7" t="s">
        <v>23</v>
      </c>
      <c r="B22" s="8">
        <v>18</v>
      </c>
      <c r="D22" s="7" t="str">
        <v>Clam Chowder</v>
      </c>
      <c r="E22" s="8">
        <v>9.65</v>
      </c>
    </row>
    <row r="23" spans="1:5" x14ac:dyDescent="0.4">
      <c r="A23" s="11" t="s">
        <v>24</v>
      </c>
      <c r="B23" s="12">
        <v>10</v>
      </c>
      <c r="D23" s="11" t="str">
        <v>Canadian Meat Pie Dish</v>
      </c>
      <c r="E23" s="12">
        <v>7.45</v>
      </c>
    </row>
  </sheetData>
  <mergeCells count="1">
    <mergeCell ref="D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Customers</vt:lpstr>
      <vt:lpstr>Customer Contacts</vt:lpstr>
      <vt:lpstr>Orders</vt:lpstr>
      <vt:lpstr>Order Analysis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Rashad Qurbanov</cp:lastModifiedBy>
  <dcterms:created xsi:type="dcterms:W3CDTF">2024-07-31T15:52:49Z</dcterms:created>
  <dcterms:modified xsi:type="dcterms:W3CDTF">2024-09-07T14:39:15Z</dcterms:modified>
</cp:coreProperties>
</file>